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xl/volatileDependencies.xml" ContentType="application/vnd.openxmlformats-officedocument.spreadsheetml.volatileDependenc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aPastaDeTrabalho" defaultThemeVersion="166925"/>
  <mc:AlternateContent xmlns:mc="http://schemas.openxmlformats.org/markup-compatibility/2006">
    <mc:Choice Requires="x15">
      <x15ac:absPath xmlns:x15ac="http://schemas.microsoft.com/office/spreadsheetml/2010/11/ac" url="\\xpdocs\Research\Equities\COMP SHEET\Reports\"/>
    </mc:Choice>
  </mc:AlternateContent>
  <xr:revisionPtr revIDLastSave="0" documentId="13_ncr:1_{C7F950DC-245A-462C-BA55-070C1E0CBEC7}" xr6:coauthVersionLast="47" xr6:coauthVersionMax="47" xr10:uidLastSave="{00000000-0000-0000-0000-000000000000}"/>
  <bookViews>
    <workbookView xWindow="-28908" yWindow="-108" windowWidth="29016" windowHeight="15696" activeTab="2" xr2:uid="{319778F7-62DC-4755-AEA7-D00294268625}"/>
  </bookViews>
  <sheets>
    <sheet name="Capa" sheetId="16" r:id="rId1"/>
    <sheet name="Multiplos &gt;&gt;" sheetId="17" r:id="rId2"/>
    <sheet name="Multiplos" sheetId="4" r:id="rId3"/>
    <sheet name="Operacional &gt;&gt;" sheetId="18" r:id="rId4"/>
    <sheet name="Operacional" sheetId="1" r:id="rId5"/>
    <sheet name="Screenings" sheetId="12" state="hidden" r:id="rId6"/>
    <sheet name="Aux" sheetId="13" state="hidden" r:id="rId7"/>
    <sheet name="Valores" sheetId="14" state="hidden" r:id="rId8"/>
    <sheet name="VALORES 2" sheetId="15" state="hidden" r:id="rId9"/>
    <sheet name="Disclaimer (2)" sheetId="19" r:id="rId10"/>
  </sheets>
  <externalReferences>
    <externalReference r:id="rId11"/>
    <externalReference r:id="rId12"/>
    <externalReference r:id="rId13"/>
    <externalReference r:id="rId14"/>
    <externalReference r:id="rId15"/>
  </externalReferences>
  <definedNames>
    <definedName name="_21">OFFSET('[1]Curva 21'!$C$1,COUNTIFS('[1]Curva 21'!$C:$C,"&lt;&gt;"&amp;"",'[1]Curva 21'!$C:$C,"&lt;&gt;"&amp;"#NAME?",'[1]Curva 21'!$C:$C,"&lt;&gt;"&amp;"0")-252,0,252)</definedName>
    <definedName name="_25">OFFSET('[1]Curva 25'!$C$1,COUNTIFS('[1]Curva 25'!$C:$C,"&lt;&gt;"&amp;"",'[1]Curva 25'!$C:$C,"&lt;&gt;"&amp;"#NAME?",'[1]Curva 25'!$C:$C,"&lt;&gt;"&amp;"0")-252,0,252)</definedName>
    <definedName name="_xlnm._FilterDatabase" localSheetId="2" hidden="1">Multiplos!#REF!</definedName>
    <definedName name="_xlnm._FilterDatabase" localSheetId="4" hidden="1">Operacional!#REF!</definedName>
    <definedName name="_xlnm._FilterDatabase" localSheetId="5" hidden="1">Screenings!$A$6:$AF$150</definedName>
    <definedName name="_xlnm._FilterDatabase" localSheetId="7" hidden="1">Valores!#REF!</definedName>
    <definedName name="_xlnm._FilterDatabase" localSheetId="8" hidden="1">'VALORES 2'!#REF!</definedName>
    <definedName name="_Valor">OFFSET('[1]Curva 25'!$D$1,COUNTIFS('[1]Curva 25'!$D:$D,"&lt;&gt;"&amp;"",'[1]Curva 25'!$D:$D,"&lt;&gt;"&amp;"#NAME?",'[1]Curva 25'!$D:$D,"&lt;&gt;"&amp;"0")-252,0,252)</definedName>
    <definedName name="_Valor2">OFFSET('[1]Curva 21'!$D$1,COUNTIFS('[1]Curva 21'!$D:$D,"&lt;&gt;"&amp;"",'[1]Curva 21'!$D:$D,"&lt;&gt;"&amp;"#NAME?",'[1]Curva 21'!$D:$D,"&lt;&gt;"&amp;"0")-252,0,252)</definedName>
    <definedName name="AAAAAA">OFFSET([2]Weight!$A$5,1,654-1,75,1)</definedName>
    <definedName name="aaaaauuu">OFFSET([2]Weight!$A$5,1,655-1,75,1)</definedName>
    <definedName name="bb">OFFSET([2]Weight!$A$5,1,655-1,75,1)</definedName>
    <definedName name="BBBBB">OFFSET([2]Weight!$A$5,1,MATCH('[2]Comp Weight'!A$6,[2]Weight!$5:$5,0)-1,75,1)</definedName>
    <definedName name="CIQWBGuid" hidden="1">"c59802dd-e781-4c29-834f-74ea41ad1d47"</definedName>
    <definedName name="Data">OFFSET('[3]BRLUSD Hist'!$A$1,COUNTA('[3]BRLUSD Hist'!$A:$A)-1,0,-6)</definedName>
    <definedName name="Data2">OFFSET('[3]BRLUSD Hist'!$A$1,1,0,COUNTA('[3]BRLUSD Hist'!$A:$A)-1)</definedName>
    <definedName name="DDDD">OFFSET([2]Weight!$A$5,1,MATCH('[2]Comp Weight'!XFD$5,[2]Weight!$5:$5,0)-1,75,1)</definedName>
    <definedName name="High">OFFSET('[3]BRLUSD Hist'!$A$1,COUNTA('[3]BRLUSD Hist'!$A:$A)-1,1,-6)</definedName>
    <definedName name="HLPBRD_IB" localSheetId="0">#REF!</definedName>
    <definedName name="HLPBRD_IB" localSheetId="9">#REF!</definedName>
    <definedName name="HLPBRD_IB" localSheetId="2">#REF!</definedName>
    <definedName name="HLPBRD_IB" localSheetId="1">#REF!</definedName>
    <definedName name="HLPBRD_IB" localSheetId="4">#REF!</definedName>
    <definedName name="HLPBRD_IB" localSheetId="3">#REF!</definedName>
    <definedName name="HLPBRD_IB" localSheetId="5">#REF!</definedName>
    <definedName name="HLPBRD_IB" localSheetId="7">#REF!</definedName>
    <definedName name="HLPBRD_IB" localSheetId="8">#REF!</definedName>
    <definedName name="HLPBRD_IB">#REF!</definedName>
    <definedName name="HLPBRD_IR" localSheetId="0">#REF!</definedName>
    <definedName name="HLPBRD_IR" localSheetId="9">#REF!</definedName>
    <definedName name="HLPBRD_IR" localSheetId="2">#REF!</definedName>
    <definedName name="HLPBRD_IR" localSheetId="1">#REF!</definedName>
    <definedName name="HLPBRD_IR" localSheetId="4">#REF!</definedName>
    <definedName name="HLPBRD_IR" localSheetId="3">#REF!</definedName>
    <definedName name="HLPBRD_IR" localSheetId="5">#REF!</definedName>
    <definedName name="HLPBRD_IR" localSheetId="7">#REF!</definedName>
    <definedName name="HLPBRD_IR" localSheetId="8">#REF!</definedName>
    <definedName name="HLPBRD_IR">#REF!</definedName>
    <definedName name="HLPBRD_OBR" localSheetId="0">#REF!</definedName>
    <definedName name="HLPBRD_OBR" localSheetId="9">#REF!</definedName>
    <definedName name="HLPBRD_OBR" localSheetId="2">#REF!</definedName>
    <definedName name="HLPBRD_OBR" localSheetId="1">#REF!</definedName>
    <definedName name="HLPBRD_OBR" localSheetId="4">#REF!</definedName>
    <definedName name="HLPBRD_OBR" localSheetId="3">#REF!</definedName>
    <definedName name="HLPBRD_OBR" localSheetId="5">#REF!</definedName>
    <definedName name="HLPBRD_OBR" localSheetId="7">#REF!</definedName>
    <definedName name="HLPBRD_OBR" localSheetId="8">#REF!</definedName>
    <definedName name="HLPBRD_OBR">#REF!</definedName>
    <definedName name="KK">OFFSET([2]Weight!$A$5,1,MATCH('[2]Comp Weight'!XFD$5,[2]Weight!$5:$5,0)-1,75,1)</definedName>
    <definedName name="Last">OFFSET('[3]BRLUSD Hist'!$A$1,COUNTA('[3]BRLUSD Hist'!$A:$A)-1,3,-6)</definedName>
    <definedName name="Low">OFFSET('[3]BRLUSD Hist'!$A$1,COUNTA('[3]BRLUSD Hist'!$A:$A)-1,2,-6)</definedName>
    <definedName name="oebsi">OFFSET('[3]BRLUSD Hist'!$A$1,COUNTA('[3]BRLUSD Hist'!$A:$A)-1,1,-6,3)</definedName>
    <definedName name="_xlnm.Print_Area" localSheetId="0">Capa!$1:$29</definedName>
    <definedName name="_xlnm.Print_Area" localSheetId="9">'Disclaimer (2)'!$A$1:$Q$47</definedName>
    <definedName name="_xlnm.Print_Area" localSheetId="2">Multiplos!$B$1:$U$182</definedName>
    <definedName name="_xlnm.Print_Area" localSheetId="4">Operacional!$B$1:$U$181</definedName>
    <definedName name="_xlnm.Print_Area" localSheetId="5">Screenings!$A$1:$AF$149</definedName>
    <definedName name="_xlnm.Print_Area" localSheetId="7">Valores!$A$1:$U$163</definedName>
    <definedName name="_xlnm.Print_Area" localSheetId="8">'VALORES 2'!$A$1:$V$167</definedName>
    <definedName name="_xlnm.Print_Titles" localSheetId="2">Multiplos!$1:$5</definedName>
    <definedName name="_xlnm.Print_Titles" localSheetId="4">Operacional!$1:$4</definedName>
    <definedName name="_xlnm.Print_Titles" localSheetId="5">Screenings!$1:$2</definedName>
    <definedName name="_xlnm.Print_Titles" localSheetId="7">Valores!$1:$3</definedName>
    <definedName name="_xlnm.Print_Titles" localSheetId="8">'VALORES 2'!$1:$2</definedName>
    <definedName name="Return">OFFSET([2]Weight!$A$5,1,MATCH('[2]Comp Weight'!XFC$5,[2]Weight!$5:$5,0)-1,75,1)</definedName>
    <definedName name="Serie">OFFSET('[3]BRLUSD Hist'!$A$1,1,3,COUNTA('[3]BRLUSD Hist'!$A:$A)-1)</definedName>
    <definedName name="SpreadsheetBuilder_1" localSheetId="2" hidden="1">[1]Chart!#REF!</definedName>
    <definedName name="SpreadsheetBuilder_1" localSheetId="4" hidden="1">[1]Chart!#REF!</definedName>
    <definedName name="SpreadsheetBuilder_1" localSheetId="5" hidden="1">[1]Chart!#REF!</definedName>
    <definedName name="SpreadsheetBuilder_1" localSheetId="7" hidden="1">[1]Chart!#REF!</definedName>
    <definedName name="SpreadsheetBuilder_1" localSheetId="8" hidden="1">[1]Chart!#REF!</definedName>
    <definedName name="SpreadsheetBuilder_1" hidden="1">[1]Chart!#REF!</definedName>
    <definedName name="SpreadsheetBuilder_2" localSheetId="2" hidden="1">'[3]Destaques Ibovespa'!#REF!</definedName>
    <definedName name="SpreadsheetBuilder_2" localSheetId="4" hidden="1">'[3]Destaques Ibovespa'!#REF!</definedName>
    <definedName name="SpreadsheetBuilder_2" localSheetId="5" hidden="1">'[3]Destaques Ibovespa'!#REF!</definedName>
    <definedName name="SpreadsheetBuilder_2" localSheetId="7" hidden="1">'[3]Destaques Ibovespa'!#REF!</definedName>
    <definedName name="SpreadsheetBuilder_2" localSheetId="8" hidden="1">'[3]Destaques Ibovespa'!#REF!</definedName>
    <definedName name="SpreadsheetBuilder_2" hidden="1">'[3]Destaques Ibovespa'!#REF!</definedName>
    <definedName name="SpreadsheetBuilder_3" localSheetId="2" hidden="1">'[3]Destaques Ibovespa'!#REF!</definedName>
    <definedName name="SpreadsheetBuilder_3" localSheetId="4" hidden="1">'[3]Destaques Ibovespa'!#REF!</definedName>
    <definedName name="SpreadsheetBuilder_3" localSheetId="5" hidden="1">'[3]Destaques Ibovespa'!#REF!</definedName>
    <definedName name="SpreadsheetBuilder_3" localSheetId="7" hidden="1">'[3]Destaques Ibovespa'!#REF!</definedName>
    <definedName name="SpreadsheetBuilder_3" localSheetId="8" hidden="1">'[3]Destaques Ibovespa'!#REF!</definedName>
    <definedName name="SpreadsheetBuilder_3" hidden="1">'[3]Destaques Ibovespa'!#REF!</definedName>
    <definedName name="SpreadsheetBuilder_4" localSheetId="0" hidden="1">#REF!</definedName>
    <definedName name="SpreadsheetBuilder_4" localSheetId="9" hidden="1">#REF!</definedName>
    <definedName name="SpreadsheetBuilder_4" localSheetId="2" hidden="1">#REF!</definedName>
    <definedName name="SpreadsheetBuilder_4" localSheetId="1" hidden="1">#REF!</definedName>
    <definedName name="SpreadsheetBuilder_4" localSheetId="4" hidden="1">#REF!</definedName>
    <definedName name="SpreadsheetBuilder_4" localSheetId="3" hidden="1">#REF!</definedName>
    <definedName name="SpreadsheetBuilder_4" localSheetId="5" hidden="1">#REF!</definedName>
    <definedName name="SpreadsheetBuilder_4" localSheetId="7" hidden="1">#REF!</definedName>
    <definedName name="SpreadsheetBuilder_4" localSheetId="8" hidden="1">#REF!</definedName>
    <definedName name="SpreadsheetBuilder_4" hidden="1">#REF!</definedName>
    <definedName name="SpreadsheetBuilder_5" localSheetId="0" hidden="1">#REF!</definedName>
    <definedName name="SpreadsheetBuilder_5" localSheetId="9" hidden="1">#REF!</definedName>
    <definedName name="SpreadsheetBuilder_5" localSheetId="2" hidden="1">#REF!</definedName>
    <definedName name="SpreadsheetBuilder_5" localSheetId="1" hidden="1">#REF!</definedName>
    <definedName name="SpreadsheetBuilder_5" localSheetId="4" hidden="1">#REF!</definedName>
    <definedName name="SpreadsheetBuilder_5" localSheetId="3" hidden="1">#REF!</definedName>
    <definedName name="SpreadsheetBuilder_5" localSheetId="5" hidden="1">#REF!</definedName>
    <definedName name="SpreadsheetBuilder_5" localSheetId="7" hidden="1">#REF!</definedName>
    <definedName name="SpreadsheetBuilder_5" localSheetId="8" hidden="1">#REF!</definedName>
    <definedName name="SpreadsheetBuilder_5" hidden="1">#REF!</definedName>
    <definedName name="TickerR1C1" localSheetId="0">#REF!</definedName>
    <definedName name="TickerR1C1" localSheetId="9">#REF!</definedName>
    <definedName name="TickerR1C1" localSheetId="2">#REF!</definedName>
    <definedName name="TickerR1C1" localSheetId="1">#REF!</definedName>
    <definedName name="TickerR1C1" localSheetId="4">#REF!</definedName>
    <definedName name="TickerR1C1" localSheetId="3">#REF!</definedName>
    <definedName name="TickerR1C1" localSheetId="5">#REF!</definedName>
    <definedName name="TickerR1C1" localSheetId="7">#REF!</definedName>
    <definedName name="TickerR1C1" localSheetId="8">#REF!</definedName>
    <definedName name="TickerR1C1">#REF!</definedName>
    <definedName name="Tudo">OFFSET('[3]BRLUSD Hist'!$A$1,MATCH(TODAY(),'[3]BRLUSD Hist'!$A:$A)-1,0,-6,4)</definedName>
    <definedName name="yyy">OFFSET([2]Weight!$A$5,1,MATCH([2]Weight!WJC$6,[2]Weight!$5:$5,0)-1,75,1)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C5" i="1"/>
  <c r="D5" i="1"/>
  <c r="E5" i="1"/>
  <c r="F5" i="1"/>
  <c r="G5" i="1"/>
  <c r="H5" i="1"/>
  <c r="I5" i="1"/>
  <c r="J5" i="1"/>
  <c r="T7" i="1"/>
  <c r="T5" i="1" s="1"/>
  <c r="U7" i="1"/>
  <c r="U5" i="1" s="1"/>
  <c r="H6" i="4"/>
  <c r="I6" i="4"/>
  <c r="G6" i="4"/>
  <c r="F6" i="4"/>
  <c r="E6" i="4"/>
  <c r="D6" i="4"/>
  <c r="C6" i="4"/>
  <c r="B6" i="4"/>
  <c r="T6" i="15"/>
  <c r="S6" i="15"/>
  <c r="R6" i="15"/>
  <c r="Q6" i="15"/>
  <c r="P6" i="15"/>
  <c r="O6" i="15"/>
  <c r="N6" i="15"/>
  <c r="M6" i="15"/>
  <c r="L6" i="15"/>
  <c r="K5" i="15"/>
  <c r="U7" i="14"/>
  <c r="T7" i="14"/>
  <c r="S7" i="14"/>
  <c r="R7" i="14"/>
  <c r="Q7" i="14"/>
  <c r="P7" i="14"/>
  <c r="O7" i="14"/>
  <c r="N7" i="14"/>
  <c r="M7" i="14"/>
  <c r="L7" i="14"/>
  <c r="K7" i="14"/>
  <c r="J7" i="14"/>
  <c r="U8" i="4"/>
  <c r="U6" i="4" s="1"/>
  <c r="T8" i="4"/>
  <c r="T6" i="4" s="1"/>
  <c r="S8" i="4"/>
  <c r="S6" i="4" s="1"/>
  <c r="R8" i="4"/>
  <c r="R6" i="4" s="1"/>
  <c r="Q8" i="4"/>
  <c r="Q6" i="4"/>
  <c r="P8" i="4"/>
  <c r="P6" i="4"/>
  <c r="O8" i="4"/>
  <c r="O6" i="4" s="1"/>
  <c r="N8" i="4"/>
  <c r="N6" i="4" s="1"/>
  <c r="M8" i="4"/>
  <c r="M6" i="4" s="1"/>
  <c r="L8" i="4"/>
  <c r="L6" i="4" s="1"/>
  <c r="AF6" i="12"/>
  <c r="AE6" i="12"/>
  <c r="AD6" i="12"/>
  <c r="AC6" i="12"/>
  <c r="AB6" i="12"/>
  <c r="AA6" i="12"/>
  <c r="Z6" i="12"/>
  <c r="Y6" i="12"/>
  <c r="X6" i="12"/>
  <c r="W6" i="12"/>
  <c r="J8" i="4"/>
  <c r="J6" i="4" s="1"/>
  <c r="K8" i="4"/>
  <c r="K6" i="4"/>
  <c r="V6" i="12"/>
  <c r="U6" i="12"/>
  <c r="K7" i="1"/>
  <c r="K5" i="1" s="1"/>
  <c r="P6" i="12"/>
  <c r="P8" i="12" s="1"/>
  <c r="N6" i="12"/>
  <c r="N103" i="12" s="1"/>
  <c r="L6" i="12"/>
  <c r="L8" i="12"/>
  <c r="O6" i="12"/>
  <c r="O8" i="12"/>
  <c r="M6" i="12"/>
  <c r="M150" i="12"/>
  <c r="R6" i="12"/>
  <c r="R150" i="12" s="1"/>
  <c r="Q6" i="12"/>
  <c r="Q150" i="12" s="1"/>
  <c r="AE150" i="12" s="1"/>
  <c r="T6" i="12"/>
  <c r="T150" i="12" s="1"/>
  <c r="P37" i="12"/>
  <c r="P138" i="12"/>
  <c r="P125" i="12"/>
  <c r="P141" i="12"/>
  <c r="P142" i="12"/>
  <c r="P78" i="12"/>
  <c r="P62" i="12"/>
  <c r="P38" i="12"/>
  <c r="P106" i="12"/>
  <c r="P137" i="12"/>
  <c r="P73" i="12"/>
  <c r="P57" i="12"/>
  <c r="P29" i="12"/>
  <c r="P150" i="12"/>
  <c r="P149" i="12"/>
  <c r="P102" i="12"/>
  <c r="P86" i="12"/>
  <c r="P147" i="12"/>
  <c r="P133" i="12"/>
  <c r="P117" i="12"/>
  <c r="P101" i="12"/>
  <c r="P85" i="12"/>
  <c r="P53" i="12"/>
  <c r="P21" i="12"/>
  <c r="P130" i="12"/>
  <c r="P46" i="12"/>
  <c r="P14" i="12"/>
  <c r="P146" i="12"/>
  <c r="P114" i="12"/>
  <c r="P145" i="12"/>
  <c r="P97" i="12"/>
  <c r="P81" i="12"/>
  <c r="P65" i="12"/>
  <c r="P128" i="12"/>
  <c r="P112" i="12"/>
  <c r="P7" i="12"/>
  <c r="P143" i="12"/>
  <c r="P135" i="12"/>
  <c r="P127" i="12"/>
  <c r="P119" i="12"/>
  <c r="P111" i="12"/>
  <c r="P103" i="12"/>
  <c r="P71" i="12"/>
  <c r="P63" i="12"/>
  <c r="P55" i="12"/>
  <c r="P47" i="12"/>
  <c r="P39" i="12"/>
  <c r="P31" i="12"/>
  <c r="P23" i="12"/>
  <c r="P15" i="12"/>
  <c r="P148" i="12"/>
  <c r="P116" i="12"/>
  <c r="P108" i="12"/>
  <c r="P100" i="12"/>
  <c r="P92" i="12"/>
  <c r="P84" i="12"/>
  <c r="P76" i="12"/>
  <c r="P68" i="12"/>
  <c r="P60" i="12"/>
  <c r="P52" i="12"/>
  <c r="P20" i="12"/>
  <c r="P12" i="12"/>
  <c r="P139" i="12"/>
  <c r="P131" i="12"/>
  <c r="P123" i="12"/>
  <c r="P115" i="12"/>
  <c r="P107" i="12"/>
  <c r="P99" i="12"/>
  <c r="P91" i="12"/>
  <c r="P59" i="12"/>
  <c r="P51" i="12"/>
  <c r="P43" i="12"/>
  <c r="P35" i="12"/>
  <c r="P27" i="12"/>
  <c r="P19" i="12"/>
  <c r="P11" i="12"/>
  <c r="P50" i="12"/>
  <c r="P42" i="12"/>
  <c r="P49" i="12"/>
  <c r="P41" i="12"/>
  <c r="P33" i="12"/>
  <c r="P25" i="12"/>
  <c r="P17" i="12"/>
  <c r="P9" i="12"/>
  <c r="P136" i="12"/>
  <c r="AB136" i="12" s="1"/>
  <c r="P120" i="12"/>
  <c r="P104" i="12"/>
  <c r="P96" i="12"/>
  <c r="P88" i="12"/>
  <c r="P72" i="12"/>
  <c r="P64" i="12"/>
  <c r="P56" i="12"/>
  <c r="P48" i="12"/>
  <c r="P40" i="12"/>
  <c r="P32" i="12"/>
  <c r="P24" i="12"/>
  <c r="P16" i="12"/>
  <c r="N39" i="12"/>
  <c r="N31" i="12"/>
  <c r="N7" i="12"/>
  <c r="N71" i="12"/>
  <c r="N87" i="12"/>
  <c r="N127" i="12"/>
  <c r="O148" i="12"/>
  <c r="N55" i="12"/>
  <c r="N63" i="12"/>
  <c r="N119" i="12"/>
  <c r="O140" i="12"/>
  <c r="N111" i="12"/>
  <c r="N47" i="12"/>
  <c r="N23" i="12"/>
  <c r="N143" i="12"/>
  <c r="N79" i="12"/>
  <c r="N15" i="12"/>
  <c r="O142" i="12"/>
  <c r="N150" i="12"/>
  <c r="AF150" i="12" s="1"/>
  <c r="N142" i="12"/>
  <c r="N134" i="12"/>
  <c r="N126" i="12"/>
  <c r="N118" i="12"/>
  <c r="AF118" i="12" s="1"/>
  <c r="N110" i="12"/>
  <c r="N102" i="12"/>
  <c r="N94" i="12"/>
  <c r="N86" i="12"/>
  <c r="N78" i="12"/>
  <c r="N70" i="12"/>
  <c r="N62" i="12"/>
  <c r="N54" i="12"/>
  <c r="N46" i="12"/>
  <c r="N38" i="12"/>
  <c r="N30" i="12"/>
  <c r="N22" i="12"/>
  <c r="N14" i="12"/>
  <c r="N149" i="12"/>
  <c r="N141" i="12"/>
  <c r="N133" i="12"/>
  <c r="N125" i="12"/>
  <c r="N117" i="12"/>
  <c r="N109" i="12"/>
  <c r="N101" i="12"/>
  <c r="N93" i="12"/>
  <c r="N85" i="12"/>
  <c r="N77" i="12"/>
  <c r="N69" i="12"/>
  <c r="N61" i="12"/>
  <c r="N53" i="12"/>
  <c r="N45" i="12"/>
  <c r="N37" i="12"/>
  <c r="N29" i="12"/>
  <c r="N21" i="12"/>
  <c r="N13" i="12"/>
  <c r="O119" i="12"/>
  <c r="N148" i="12"/>
  <c r="N140" i="12"/>
  <c r="N132" i="12"/>
  <c r="N124" i="12"/>
  <c r="N116" i="12"/>
  <c r="N108" i="12"/>
  <c r="N100" i="12"/>
  <c r="N92" i="12"/>
  <c r="N84" i="12"/>
  <c r="N76" i="12"/>
  <c r="N68" i="12"/>
  <c r="N60" i="12"/>
  <c r="N52" i="12"/>
  <c r="N44" i="12"/>
  <c r="N36" i="12"/>
  <c r="N28" i="12"/>
  <c r="N20" i="12"/>
  <c r="AF20" i="12" s="1"/>
  <c r="N12" i="12"/>
  <c r="O118" i="12"/>
  <c r="N147" i="12"/>
  <c r="N139" i="12"/>
  <c r="N131" i="12"/>
  <c r="AF131" i="12" s="1"/>
  <c r="N123" i="12"/>
  <c r="N115" i="12"/>
  <c r="N107" i="12"/>
  <c r="N99" i="12"/>
  <c r="N91" i="12"/>
  <c r="N83" i="12"/>
  <c r="N75" i="12"/>
  <c r="N67" i="12"/>
  <c r="AF67" i="12" s="1"/>
  <c r="N59" i="12"/>
  <c r="N51" i="12"/>
  <c r="N43" i="12"/>
  <c r="N35" i="12"/>
  <c r="N27" i="12"/>
  <c r="N19" i="12"/>
  <c r="N11" i="12"/>
  <c r="N146" i="12"/>
  <c r="N138" i="12"/>
  <c r="AF138" i="12" s="1"/>
  <c r="N130" i="12"/>
  <c r="N122" i="12"/>
  <c r="N114" i="12"/>
  <c r="N106" i="12"/>
  <c r="N98" i="12"/>
  <c r="N90" i="12"/>
  <c r="N82" i="12"/>
  <c r="N74" i="12"/>
  <c r="N66" i="12"/>
  <c r="N58" i="12"/>
  <c r="N50" i="12"/>
  <c r="N42" i="12"/>
  <c r="N34" i="12"/>
  <c r="N26" i="12"/>
  <c r="N18" i="12"/>
  <c r="N10" i="12"/>
  <c r="L134" i="12"/>
  <c r="N145" i="12"/>
  <c r="N137" i="12"/>
  <c r="AF137" i="12" s="1"/>
  <c r="N129" i="12"/>
  <c r="N121" i="12"/>
  <c r="N113" i="12"/>
  <c r="N105" i="12"/>
  <c r="N97" i="12"/>
  <c r="N89" i="12"/>
  <c r="N81" i="12"/>
  <c r="N73" i="12"/>
  <c r="N65" i="12"/>
  <c r="N57" i="12"/>
  <c r="N49" i="12"/>
  <c r="N41" i="12"/>
  <c r="N33" i="12"/>
  <c r="N25" i="12"/>
  <c r="N17" i="12"/>
  <c r="N9" i="12"/>
  <c r="N144" i="12"/>
  <c r="N136" i="12"/>
  <c r="N128" i="12"/>
  <c r="N120" i="12"/>
  <c r="N112" i="12"/>
  <c r="N104" i="12"/>
  <c r="N96" i="12"/>
  <c r="N88" i="12"/>
  <c r="AF88" i="12" s="1"/>
  <c r="N80" i="12"/>
  <c r="N72" i="12"/>
  <c r="N64" i="12"/>
  <c r="N56" i="12"/>
  <c r="N48" i="12"/>
  <c r="N40" i="12"/>
  <c r="N32" i="12"/>
  <c r="N24" i="12"/>
  <c r="N16" i="12"/>
  <c r="L142" i="12"/>
  <c r="L130" i="12"/>
  <c r="L110" i="12"/>
  <c r="L94" i="12"/>
  <c r="L70" i="12"/>
  <c r="L46" i="12"/>
  <c r="L148" i="12"/>
  <c r="L126" i="12"/>
  <c r="L62" i="12"/>
  <c r="L150" i="12"/>
  <c r="L118" i="12"/>
  <c r="L54" i="12"/>
  <c r="L146" i="12"/>
  <c r="L102" i="12"/>
  <c r="L38" i="12"/>
  <c r="L30" i="12"/>
  <c r="O132" i="12"/>
  <c r="L138" i="12"/>
  <c r="L86" i="12"/>
  <c r="L22" i="12"/>
  <c r="L78" i="12"/>
  <c r="L14" i="12"/>
  <c r="L144" i="12"/>
  <c r="L128" i="12"/>
  <c r="L112" i="12"/>
  <c r="O143" i="12"/>
  <c r="AA143" i="12" s="1"/>
  <c r="L7" i="12"/>
  <c r="L143" i="12"/>
  <c r="L135" i="12"/>
  <c r="L127" i="12"/>
  <c r="L119" i="12"/>
  <c r="L111" i="12"/>
  <c r="L103" i="12"/>
  <c r="L95" i="12"/>
  <c r="L87" i="12"/>
  <c r="L79" i="12"/>
  <c r="L71" i="12"/>
  <c r="L63" i="12"/>
  <c r="L55" i="12"/>
  <c r="L47" i="12"/>
  <c r="L39" i="12"/>
  <c r="L31" i="12"/>
  <c r="L23" i="12"/>
  <c r="L15" i="12"/>
  <c r="L149" i="12"/>
  <c r="L141" i="12"/>
  <c r="L133" i="12"/>
  <c r="L125" i="12"/>
  <c r="L117" i="12"/>
  <c r="L109" i="12"/>
  <c r="L101" i="12"/>
  <c r="L93" i="12"/>
  <c r="L85" i="12"/>
  <c r="L77" i="12"/>
  <c r="L69" i="12"/>
  <c r="L61" i="12"/>
  <c r="L53" i="12"/>
  <c r="L45" i="12"/>
  <c r="L37" i="12"/>
  <c r="L29" i="12"/>
  <c r="L21" i="12"/>
  <c r="L13" i="12"/>
  <c r="L140" i="12"/>
  <c r="L132" i="12"/>
  <c r="L124" i="12"/>
  <c r="L116" i="12"/>
  <c r="L108" i="12"/>
  <c r="L100" i="12"/>
  <c r="L92" i="12"/>
  <c r="L84" i="12"/>
  <c r="L76" i="12"/>
  <c r="L68" i="12"/>
  <c r="L60" i="12"/>
  <c r="L52" i="12"/>
  <c r="L44" i="12"/>
  <c r="L36" i="12"/>
  <c r="L28" i="12"/>
  <c r="L20" i="12"/>
  <c r="L12" i="12"/>
  <c r="L147" i="12"/>
  <c r="L139" i="12"/>
  <c r="L131" i="12"/>
  <c r="L123" i="12"/>
  <c r="L115" i="12"/>
  <c r="L107" i="12"/>
  <c r="L99" i="12"/>
  <c r="L91" i="12"/>
  <c r="L83" i="12"/>
  <c r="L75" i="12"/>
  <c r="L67" i="12"/>
  <c r="L59" i="12"/>
  <c r="L51" i="12"/>
  <c r="L43" i="12"/>
  <c r="L35" i="12"/>
  <c r="L27" i="12"/>
  <c r="L19" i="12"/>
  <c r="L11" i="12"/>
  <c r="L122" i="12"/>
  <c r="L114" i="12"/>
  <c r="L106" i="12"/>
  <c r="L98" i="12"/>
  <c r="L90" i="12"/>
  <c r="L82" i="12"/>
  <c r="L74" i="12"/>
  <c r="L66" i="12"/>
  <c r="L58" i="12"/>
  <c r="L50" i="12"/>
  <c r="L42" i="12"/>
  <c r="L34" i="12"/>
  <c r="L26" i="12"/>
  <c r="L18" i="12"/>
  <c r="L10" i="12"/>
  <c r="O71" i="12"/>
  <c r="L145" i="12"/>
  <c r="L137" i="12"/>
  <c r="L129" i="12"/>
  <c r="L121" i="12"/>
  <c r="L113" i="12"/>
  <c r="L105" i="12"/>
  <c r="L97" i="12"/>
  <c r="L89" i="12"/>
  <c r="L81" i="12"/>
  <c r="L73" i="12"/>
  <c r="L65" i="12"/>
  <c r="L57" i="12"/>
  <c r="L49" i="12"/>
  <c r="L41" i="12"/>
  <c r="L33" i="12"/>
  <c r="L25" i="12"/>
  <c r="L17" i="12"/>
  <c r="L9" i="12"/>
  <c r="L136" i="12"/>
  <c r="L120" i="12"/>
  <c r="L104" i="12"/>
  <c r="L96" i="12"/>
  <c r="L88" i="12"/>
  <c r="L80" i="12"/>
  <c r="L72" i="12"/>
  <c r="L64" i="12"/>
  <c r="L56" i="12"/>
  <c r="L48" i="12"/>
  <c r="L40" i="12"/>
  <c r="L32" i="12"/>
  <c r="L24" i="12"/>
  <c r="L16" i="12"/>
  <c r="O63" i="12"/>
  <c r="O111" i="12"/>
  <c r="AA111" i="12" s="1"/>
  <c r="O55" i="12"/>
  <c r="AA55" i="12" s="1"/>
  <c r="O135" i="12"/>
  <c r="O110" i="12"/>
  <c r="O47" i="12"/>
  <c r="O134" i="12"/>
  <c r="O103" i="12"/>
  <c r="O39" i="12"/>
  <c r="O95" i="12"/>
  <c r="O31" i="12"/>
  <c r="O7" i="12"/>
  <c r="O150" i="12"/>
  <c r="AA150" i="12" s="1"/>
  <c r="O127" i="12"/>
  <c r="O87" i="12"/>
  <c r="O23" i="12"/>
  <c r="O126" i="12"/>
  <c r="AA126" i="12" s="1"/>
  <c r="O79" i="12"/>
  <c r="O15" i="12"/>
  <c r="O102" i="12"/>
  <c r="O94" i="12"/>
  <c r="O86" i="12"/>
  <c r="AA86" i="12" s="1"/>
  <c r="O78" i="12"/>
  <c r="O70" i="12"/>
  <c r="O62" i="12"/>
  <c r="O54" i="12"/>
  <c r="AA54" i="12" s="1"/>
  <c r="O46" i="12"/>
  <c r="O38" i="12"/>
  <c r="O30" i="12"/>
  <c r="O22" i="12"/>
  <c r="O14" i="12"/>
  <c r="O149" i="12"/>
  <c r="O141" i="12"/>
  <c r="O133" i="12"/>
  <c r="O125" i="12"/>
  <c r="O117" i="12"/>
  <c r="O109" i="12"/>
  <c r="O101" i="12"/>
  <c r="AA101" i="12" s="1"/>
  <c r="O93" i="12"/>
  <c r="O85" i="12"/>
  <c r="O77" i="12"/>
  <c r="O69" i="12"/>
  <c r="O61" i="12"/>
  <c r="O53" i="12"/>
  <c r="O45" i="12"/>
  <c r="O37" i="12"/>
  <c r="O29" i="12"/>
  <c r="O21" i="12"/>
  <c r="O13" i="12"/>
  <c r="O116" i="12"/>
  <c r="O108" i="12"/>
  <c r="O100" i="12"/>
  <c r="O92" i="12"/>
  <c r="O84" i="12"/>
  <c r="O76" i="12"/>
  <c r="O68" i="12"/>
  <c r="O60" i="12"/>
  <c r="O52" i="12"/>
  <c r="O44" i="12"/>
  <c r="O36" i="12"/>
  <c r="O28" i="12"/>
  <c r="O20" i="12"/>
  <c r="O12" i="12"/>
  <c r="M16" i="12"/>
  <c r="O147" i="12"/>
  <c r="O139" i="12"/>
  <c r="O131" i="12"/>
  <c r="O123" i="12"/>
  <c r="O115" i="12"/>
  <c r="O107" i="12"/>
  <c r="O99" i="12"/>
  <c r="O91" i="12"/>
  <c r="O83" i="12"/>
  <c r="O75" i="12"/>
  <c r="O67" i="12"/>
  <c r="AA67" i="12" s="1"/>
  <c r="O59" i="12"/>
  <c r="O51" i="12"/>
  <c r="O43" i="12"/>
  <c r="O35" i="12"/>
  <c r="O27" i="12"/>
  <c r="O19" i="12"/>
  <c r="O11" i="12"/>
  <c r="AA11" i="12" s="1"/>
  <c r="M24" i="12"/>
  <c r="O138" i="12"/>
  <c r="O122" i="12"/>
  <c r="O114" i="12"/>
  <c r="O106" i="12"/>
  <c r="O98" i="12"/>
  <c r="O90" i="12"/>
  <c r="O82" i="12"/>
  <c r="O74" i="12"/>
  <c r="O66" i="12"/>
  <c r="O58" i="12"/>
  <c r="O50" i="12"/>
  <c r="O42" i="12"/>
  <c r="O34" i="12"/>
  <c r="O26" i="12"/>
  <c r="O18" i="12"/>
  <c r="O10" i="12"/>
  <c r="O124" i="12"/>
  <c r="O146" i="12"/>
  <c r="O130" i="12"/>
  <c r="O145" i="12"/>
  <c r="O137" i="12"/>
  <c r="O129" i="12"/>
  <c r="O121" i="12"/>
  <c r="O113" i="12"/>
  <c r="O105" i="12"/>
  <c r="O97" i="12"/>
  <c r="O89" i="12"/>
  <c r="AA89" i="12" s="1"/>
  <c r="O81" i="12"/>
  <c r="O73" i="12"/>
  <c r="O65" i="12"/>
  <c r="O57" i="12"/>
  <c r="O49" i="12"/>
  <c r="O41" i="12"/>
  <c r="O33" i="12"/>
  <c r="O25" i="12"/>
  <c r="O17" i="12"/>
  <c r="O9" i="12"/>
  <c r="O144" i="12"/>
  <c r="O136" i="12"/>
  <c r="O128" i="12"/>
  <c r="O120" i="12"/>
  <c r="O112" i="12"/>
  <c r="AA112" i="12" s="1"/>
  <c r="O104" i="12"/>
  <c r="O96" i="12"/>
  <c r="O88" i="12"/>
  <c r="O80" i="12"/>
  <c r="O72" i="12"/>
  <c r="AA72" i="12" s="1"/>
  <c r="O64" i="12"/>
  <c r="O56" i="12"/>
  <c r="O48" i="12"/>
  <c r="O40" i="12"/>
  <c r="O32" i="12"/>
  <c r="O24" i="12"/>
  <c r="AA24" i="12" s="1"/>
  <c r="O16" i="12"/>
  <c r="M40" i="12"/>
  <c r="M48" i="12"/>
  <c r="M56" i="12"/>
  <c r="M72" i="12"/>
  <c r="Q19" i="12"/>
  <c r="M104" i="12"/>
  <c r="M112" i="12"/>
  <c r="M120" i="12"/>
  <c r="M80" i="12"/>
  <c r="M8" i="12"/>
  <c r="M88" i="12"/>
  <c r="M144" i="12"/>
  <c r="M32" i="12"/>
  <c r="M96" i="12"/>
  <c r="M64" i="12"/>
  <c r="M128" i="12"/>
  <c r="M136" i="12"/>
  <c r="M7" i="12"/>
  <c r="M15" i="12"/>
  <c r="M23" i="12"/>
  <c r="M31" i="12"/>
  <c r="M39" i="12"/>
  <c r="M47" i="12"/>
  <c r="M55" i="12"/>
  <c r="M63" i="12"/>
  <c r="M71" i="12"/>
  <c r="M79" i="12"/>
  <c r="M87" i="12"/>
  <c r="M95" i="12"/>
  <c r="M103" i="12"/>
  <c r="M111" i="12"/>
  <c r="M119" i="12"/>
  <c r="M127" i="12"/>
  <c r="AE127" i="12" s="1"/>
  <c r="M135" i="12"/>
  <c r="M143" i="12"/>
  <c r="M9" i="12"/>
  <c r="M17" i="12"/>
  <c r="M25" i="12"/>
  <c r="M33" i="12"/>
  <c r="M41" i="12"/>
  <c r="M49" i="12"/>
  <c r="M57" i="12"/>
  <c r="M65" i="12"/>
  <c r="M73" i="12"/>
  <c r="M81" i="12"/>
  <c r="M89" i="12"/>
  <c r="M97" i="12"/>
  <c r="M105" i="12"/>
  <c r="M113" i="12"/>
  <c r="M121" i="12"/>
  <c r="M129" i="12"/>
  <c r="M137" i="12"/>
  <c r="M145" i="12"/>
  <c r="M10" i="12"/>
  <c r="M18" i="12"/>
  <c r="M26" i="12"/>
  <c r="M34" i="12"/>
  <c r="AE34" i="12" s="1"/>
  <c r="M42" i="12"/>
  <c r="M50" i="12"/>
  <c r="M58" i="12"/>
  <c r="M66" i="12"/>
  <c r="M74" i="12"/>
  <c r="M82" i="12"/>
  <c r="M90" i="12"/>
  <c r="M98" i="12"/>
  <c r="M106" i="12"/>
  <c r="M114" i="12"/>
  <c r="M122" i="12"/>
  <c r="M130" i="12"/>
  <c r="M138" i="12"/>
  <c r="M146" i="12"/>
  <c r="AE146" i="12" s="1"/>
  <c r="M11" i="12"/>
  <c r="M19" i="12"/>
  <c r="M27" i="12"/>
  <c r="M35" i="12"/>
  <c r="M43" i="12"/>
  <c r="M51" i="12"/>
  <c r="M59" i="12"/>
  <c r="M67" i="12"/>
  <c r="M75" i="12"/>
  <c r="M83" i="12"/>
  <c r="M91" i="12"/>
  <c r="M99" i="12"/>
  <c r="M107" i="12"/>
  <c r="M115" i="12"/>
  <c r="M123" i="12"/>
  <c r="M131" i="12"/>
  <c r="M139" i="12"/>
  <c r="M147" i="12"/>
  <c r="M12" i="12"/>
  <c r="M20" i="12"/>
  <c r="M28" i="12"/>
  <c r="M36" i="12"/>
  <c r="M44" i="12"/>
  <c r="M52" i="12"/>
  <c r="M60" i="12"/>
  <c r="M68" i="12"/>
  <c r="M76" i="12"/>
  <c r="M84" i="12"/>
  <c r="M92" i="12"/>
  <c r="AE92" i="12" s="1"/>
  <c r="M100" i="12"/>
  <c r="M108" i="12"/>
  <c r="M116" i="12"/>
  <c r="M124" i="12"/>
  <c r="M132" i="12"/>
  <c r="M140" i="12"/>
  <c r="M148" i="12"/>
  <c r="M13" i="12"/>
  <c r="M21" i="12"/>
  <c r="M29" i="12"/>
  <c r="M37" i="12"/>
  <c r="M45" i="12"/>
  <c r="M53" i="12"/>
  <c r="M61" i="12"/>
  <c r="M69" i="12"/>
  <c r="M77" i="12"/>
  <c r="AE77" i="12" s="1"/>
  <c r="M85" i="12"/>
  <c r="AE85" i="12" s="1"/>
  <c r="M93" i="12"/>
  <c r="M101" i="12"/>
  <c r="M109" i="12"/>
  <c r="M117" i="12"/>
  <c r="M125" i="12"/>
  <c r="M133" i="12"/>
  <c r="M141" i="12"/>
  <c r="M149" i="12"/>
  <c r="M14" i="12"/>
  <c r="M22" i="12"/>
  <c r="M30" i="12"/>
  <c r="M38" i="12"/>
  <c r="AE38" i="12" s="1"/>
  <c r="M46" i="12"/>
  <c r="M54" i="12"/>
  <c r="M62" i="12"/>
  <c r="M70" i="12"/>
  <c r="M78" i="12"/>
  <c r="M86" i="12"/>
  <c r="M94" i="12"/>
  <c r="M102" i="12"/>
  <c r="M110" i="12"/>
  <c r="M118" i="12"/>
  <c r="M126" i="12"/>
  <c r="M134" i="12"/>
  <c r="AE134" i="12" s="1"/>
  <c r="M142" i="12"/>
  <c r="Q27" i="12"/>
  <c r="Q39" i="12"/>
  <c r="AE39" i="12" s="1"/>
  <c r="Q43" i="12"/>
  <c r="Q51" i="12"/>
  <c r="Q59" i="12"/>
  <c r="Q7" i="12"/>
  <c r="Q91" i="12"/>
  <c r="Q11" i="12"/>
  <c r="Q123" i="12"/>
  <c r="Q23" i="12"/>
  <c r="AE23" i="12" s="1"/>
  <c r="Q55" i="12"/>
  <c r="Q87" i="12"/>
  <c r="Q119" i="12"/>
  <c r="Q31" i="12"/>
  <c r="Q63" i="12"/>
  <c r="AE63" i="12" s="1"/>
  <c r="Q95" i="12"/>
  <c r="Q127" i="12"/>
  <c r="Q35" i="12"/>
  <c r="Q67" i="12"/>
  <c r="Q99" i="12"/>
  <c r="Q131" i="12"/>
  <c r="Q71" i="12"/>
  <c r="Q103" i="12"/>
  <c r="AE103" i="12" s="1"/>
  <c r="Q135" i="12"/>
  <c r="AE135" i="12" s="1"/>
  <c r="Q75" i="12"/>
  <c r="Q107" i="12"/>
  <c r="AE107" i="12" s="1"/>
  <c r="Q139" i="12"/>
  <c r="Q15" i="12"/>
  <c r="Q47" i="12"/>
  <c r="Q79" i="12"/>
  <c r="Q111" i="12"/>
  <c r="Q143" i="12"/>
  <c r="Q83" i="12"/>
  <c r="Q115" i="12"/>
  <c r="AE115" i="12" s="1"/>
  <c r="Q147" i="12"/>
  <c r="AE147" i="12" s="1"/>
  <c r="R7" i="12"/>
  <c r="AF7" i="12" s="1"/>
  <c r="R11" i="12"/>
  <c r="R15" i="12"/>
  <c r="R19" i="12"/>
  <c r="R23" i="12"/>
  <c r="R27" i="12"/>
  <c r="R31" i="12"/>
  <c r="R35" i="12"/>
  <c r="R39" i="12"/>
  <c r="R43" i="12"/>
  <c r="R47" i="12"/>
  <c r="AF47" i="12" s="1"/>
  <c r="R51" i="12"/>
  <c r="AF51" i="12" s="1"/>
  <c r="R55" i="12"/>
  <c r="AF55" i="12" s="1"/>
  <c r="R59" i="12"/>
  <c r="AF59" i="12" s="1"/>
  <c r="R63" i="12"/>
  <c r="AF63" i="12" s="1"/>
  <c r="R67" i="12"/>
  <c r="R71" i="12"/>
  <c r="R75" i="12"/>
  <c r="R79" i="12"/>
  <c r="R83" i="12"/>
  <c r="AF83" i="12" s="1"/>
  <c r="R87" i="12"/>
  <c r="R91" i="12"/>
  <c r="R95" i="12"/>
  <c r="R99" i="12"/>
  <c r="AF99" i="12" s="1"/>
  <c r="R103" i="12"/>
  <c r="AF103" i="12" s="1"/>
  <c r="R107" i="12"/>
  <c r="R111" i="12"/>
  <c r="R115" i="12"/>
  <c r="R119" i="12"/>
  <c r="AF119" i="12" s="1"/>
  <c r="R123" i="12"/>
  <c r="AF123" i="12" s="1"/>
  <c r="R127" i="12"/>
  <c r="R131" i="12"/>
  <c r="R135" i="12"/>
  <c r="R139" i="12"/>
  <c r="R143" i="12"/>
  <c r="AF143" i="12" s="1"/>
  <c r="R147" i="12"/>
  <c r="Q8" i="12"/>
  <c r="AE8" i="12" s="1"/>
  <c r="Q12" i="12"/>
  <c r="AE12" i="12" s="1"/>
  <c r="Q16" i="12"/>
  <c r="Q20" i="12"/>
  <c r="Q24" i="12"/>
  <c r="Q28" i="12"/>
  <c r="Q32" i="12"/>
  <c r="Q36" i="12"/>
  <c r="Q40" i="12"/>
  <c r="Q44" i="12"/>
  <c r="Q48" i="12"/>
  <c r="Q52" i="12"/>
  <c r="Q56" i="12"/>
  <c r="Q60" i="12"/>
  <c r="Q64" i="12"/>
  <c r="AE64" i="12" s="1"/>
  <c r="Q68" i="12"/>
  <c r="AE68" i="12" s="1"/>
  <c r="Q72" i="12"/>
  <c r="Q76" i="12"/>
  <c r="Q80" i="12"/>
  <c r="Q84" i="12"/>
  <c r="AE84" i="12" s="1"/>
  <c r="Q88" i="12"/>
  <c r="Q92" i="12"/>
  <c r="Q96" i="12"/>
  <c r="Q100" i="12"/>
  <c r="Q104" i="12"/>
  <c r="AE104" i="12" s="1"/>
  <c r="Q108" i="12"/>
  <c r="AE108" i="12" s="1"/>
  <c r="Q112" i="12"/>
  <c r="Q116" i="12"/>
  <c r="Q120" i="12"/>
  <c r="Q124" i="12"/>
  <c r="Q128" i="12"/>
  <c r="AE128" i="12" s="1"/>
  <c r="Q132" i="12"/>
  <c r="Q136" i="12"/>
  <c r="Q140" i="12"/>
  <c r="Q144" i="12"/>
  <c r="Q148" i="12"/>
  <c r="R8" i="12"/>
  <c r="R12" i="12"/>
  <c r="R16" i="12"/>
  <c r="AF16" i="12" s="1"/>
  <c r="R20" i="12"/>
  <c r="R24" i="12"/>
  <c r="R28" i="12"/>
  <c r="AF28" i="12" s="1"/>
  <c r="R32" i="12"/>
  <c r="AF32" i="12" s="1"/>
  <c r="R36" i="12"/>
  <c r="R40" i="12"/>
  <c r="R44" i="12"/>
  <c r="R48" i="12"/>
  <c r="AF48" i="12" s="1"/>
  <c r="R52" i="12"/>
  <c r="R56" i="12"/>
  <c r="R60" i="12"/>
  <c r="R64" i="12"/>
  <c r="R68" i="12"/>
  <c r="R72" i="12"/>
  <c r="R76" i="12"/>
  <c r="R80" i="12"/>
  <c r="R84" i="12"/>
  <c r="R88" i="12"/>
  <c r="R92" i="12"/>
  <c r="R96" i="12"/>
  <c r="R100" i="12"/>
  <c r="AF100" i="12" s="1"/>
  <c r="R104" i="12"/>
  <c r="R108" i="12"/>
  <c r="R112" i="12"/>
  <c r="R116" i="12"/>
  <c r="AF116" i="12" s="1"/>
  <c r="R120" i="12"/>
  <c r="R124" i="12"/>
  <c r="R128" i="12"/>
  <c r="AF128" i="12"/>
  <c r="R132" i="12"/>
  <c r="R136" i="12"/>
  <c r="R140" i="12"/>
  <c r="R144" i="12"/>
  <c r="AF144" i="12" s="1"/>
  <c r="R148" i="12"/>
  <c r="AF148" i="12" s="1"/>
  <c r="Q9" i="12"/>
  <c r="Q13" i="12"/>
  <c r="Q17" i="12"/>
  <c r="Q21" i="12"/>
  <c r="Q25" i="12"/>
  <c r="Q29" i="12"/>
  <c r="Q33" i="12"/>
  <c r="AE33" i="12" s="1"/>
  <c r="Q37" i="12"/>
  <c r="Q41" i="12"/>
  <c r="Q45" i="12"/>
  <c r="Q49" i="12"/>
  <c r="Q53" i="12"/>
  <c r="Q57" i="12"/>
  <c r="AE57" i="12" s="1"/>
  <c r="Q61" i="12"/>
  <c r="Q65" i="12"/>
  <c r="Q69" i="12"/>
  <c r="Q73" i="12"/>
  <c r="Q77" i="12"/>
  <c r="Q81" i="12"/>
  <c r="Q85" i="12"/>
  <c r="Q89" i="12"/>
  <c r="Q93" i="12"/>
  <c r="Q97" i="12"/>
  <c r="Q101" i="12"/>
  <c r="Q105" i="12"/>
  <c r="Q109" i="12"/>
  <c r="Q113" i="12"/>
  <c r="Q117" i="12"/>
  <c r="Q121" i="12"/>
  <c r="Q125" i="12"/>
  <c r="Q129" i="12"/>
  <c r="AE129" i="12" s="1"/>
  <c r="Q133" i="12"/>
  <c r="AE133" i="12" s="1"/>
  <c r="Q137" i="12"/>
  <c r="Q141" i="12"/>
  <c r="Q145" i="12"/>
  <c r="Q149" i="12"/>
  <c r="R9" i="12"/>
  <c r="R13" i="12"/>
  <c r="AF13" i="12" s="1"/>
  <c r="R17" i="12"/>
  <c r="R21" i="12"/>
  <c r="R25" i="12"/>
  <c r="AF25" i="12" s="1"/>
  <c r="R29" i="12"/>
  <c r="R33" i="12"/>
  <c r="R37" i="12"/>
  <c r="R41" i="12"/>
  <c r="R45" i="12"/>
  <c r="AF45" i="12" s="1"/>
  <c r="R49" i="12"/>
  <c r="R53" i="12"/>
  <c r="R57" i="12"/>
  <c r="R61" i="12"/>
  <c r="AF61" i="12" s="1"/>
  <c r="R65" i="12"/>
  <c r="R69" i="12"/>
  <c r="R73" i="12"/>
  <c r="R77" i="12"/>
  <c r="R81" i="12"/>
  <c r="AF81" i="12" s="1"/>
  <c r="R85" i="12"/>
  <c r="R89" i="12"/>
  <c r="R93" i="12"/>
  <c r="AF93" i="12" s="1"/>
  <c r="R97" i="12"/>
  <c r="AF97" i="12" s="1"/>
  <c r="R101" i="12"/>
  <c r="R105" i="12"/>
  <c r="R109" i="12"/>
  <c r="AF109" i="12" s="1"/>
  <c r="R113" i="12"/>
  <c r="R117" i="12"/>
  <c r="R121" i="12"/>
  <c r="R125" i="12"/>
  <c r="R129" i="12"/>
  <c r="R133" i="12"/>
  <c r="R137" i="12"/>
  <c r="R141" i="12"/>
  <c r="AF141" i="12" s="1"/>
  <c r="R145" i="12"/>
  <c r="R149" i="12"/>
  <c r="Q10" i="12"/>
  <c r="Q14" i="12"/>
  <c r="AE14" i="12" s="1"/>
  <c r="Q18" i="12"/>
  <c r="Q22" i="12"/>
  <c r="Q26" i="12"/>
  <c r="Q30" i="12"/>
  <c r="Q34" i="12"/>
  <c r="Q38" i="12"/>
  <c r="Q42" i="12"/>
  <c r="Q46" i="12"/>
  <c r="Q50" i="12"/>
  <c r="Q54" i="12"/>
  <c r="AE54" i="12" s="1"/>
  <c r="Q58" i="12"/>
  <c r="Q62" i="12"/>
  <c r="AE62" i="12" s="1"/>
  <c r="Q66" i="12"/>
  <c r="Q70" i="12"/>
  <c r="Q74" i="12"/>
  <c r="AE74" i="12" s="1"/>
  <c r="Q78" i="12"/>
  <c r="Q82" i="12"/>
  <c r="AE82" i="12" s="1"/>
  <c r="Q86" i="12"/>
  <c r="Q90" i="12"/>
  <c r="Q94" i="12"/>
  <c r="AE94" i="12" s="1"/>
  <c r="Q98" i="12"/>
  <c r="Q102" i="12"/>
  <c r="Q106" i="12"/>
  <c r="Q110" i="12"/>
  <c r="Q114" i="12"/>
  <c r="Q118" i="12"/>
  <c r="Q122" i="12"/>
  <c r="Q126" i="12"/>
  <c r="Q130" i="12"/>
  <c r="Q134" i="12"/>
  <c r="Q138" i="12"/>
  <c r="Q142" i="12"/>
  <c r="Q146" i="12"/>
  <c r="R10" i="12"/>
  <c r="AF10" i="12" s="1"/>
  <c r="R14" i="12"/>
  <c r="AF14" i="12" s="1"/>
  <c r="R18" i="12"/>
  <c r="R22" i="12"/>
  <c r="R26" i="12"/>
  <c r="R30" i="12"/>
  <c r="AF30" i="12" s="1"/>
  <c r="R34" i="12"/>
  <c r="AF34" i="12"/>
  <c r="R38" i="12"/>
  <c r="R42" i="12"/>
  <c r="R46" i="12"/>
  <c r="AF46" i="12" s="1"/>
  <c r="R50" i="12"/>
  <c r="AF50" i="12" s="1"/>
  <c r="R54" i="12"/>
  <c r="R58" i="12"/>
  <c r="R62" i="12"/>
  <c r="AF62" i="12" s="1"/>
  <c r="R66" i="12"/>
  <c r="R70" i="12"/>
  <c r="R74" i="12"/>
  <c r="R78" i="12"/>
  <c r="AF78" i="12" s="1"/>
  <c r="R82" i="12"/>
  <c r="R86" i="12"/>
  <c r="R90" i="12"/>
  <c r="R94" i="12"/>
  <c r="AF94" i="12" s="1"/>
  <c r="R98" i="12"/>
  <c r="R102" i="12"/>
  <c r="R106" i="12"/>
  <c r="R110" i="12"/>
  <c r="AF110" i="12" s="1"/>
  <c r="R114" i="12"/>
  <c r="R118" i="12"/>
  <c r="R122" i="12"/>
  <c r="R126" i="12"/>
  <c r="R130" i="12"/>
  <c r="AF130" i="12" s="1"/>
  <c r="R134" i="12"/>
  <c r="R138" i="12"/>
  <c r="R142" i="12"/>
  <c r="AF142" i="12" s="1"/>
  <c r="R146" i="12"/>
  <c r="T7" i="12"/>
  <c r="T10" i="12"/>
  <c r="T31" i="12"/>
  <c r="AB31" i="12" s="1"/>
  <c r="T87" i="12"/>
  <c r="T34" i="12"/>
  <c r="T95" i="12"/>
  <c r="T12" i="12"/>
  <c r="AB12" i="12" s="1"/>
  <c r="T39" i="12"/>
  <c r="AB39" i="12" s="1"/>
  <c r="T103" i="12"/>
  <c r="AB103" i="12" s="1"/>
  <c r="T15" i="12"/>
  <c r="T47" i="12"/>
  <c r="AB47" i="12" s="1"/>
  <c r="T111" i="12"/>
  <c r="AB111" i="12" s="1"/>
  <c r="T18" i="12"/>
  <c r="T55" i="12"/>
  <c r="AB55" i="12" s="1"/>
  <c r="T119" i="12"/>
  <c r="AB119" i="12" s="1"/>
  <c r="T20" i="12"/>
  <c r="T63" i="12"/>
  <c r="AB63" i="12" s="1"/>
  <c r="T127" i="12"/>
  <c r="T23" i="12"/>
  <c r="T71" i="12"/>
  <c r="AB71" i="12" s="1"/>
  <c r="T135" i="12"/>
  <c r="AB135" i="12" s="1"/>
  <c r="T26" i="12"/>
  <c r="T79" i="12"/>
  <c r="T143" i="12"/>
  <c r="AB143" i="12" s="1"/>
  <c r="T8" i="12"/>
  <c r="AB8" i="12" s="1"/>
  <c r="T16" i="12"/>
  <c r="T24" i="12"/>
  <c r="AB24" i="12" s="1"/>
  <c r="T32" i="12"/>
  <c r="AB32" i="12" s="1"/>
  <c r="T40" i="12"/>
  <c r="T48" i="12"/>
  <c r="AB48" i="12" s="1"/>
  <c r="T56" i="12"/>
  <c r="AB56" i="12" s="1"/>
  <c r="T64" i="12"/>
  <c r="AB64" i="12" s="1"/>
  <c r="T72" i="12"/>
  <c r="AB72" i="12" s="1"/>
  <c r="T80" i="12"/>
  <c r="T88" i="12"/>
  <c r="AB88" i="12" s="1"/>
  <c r="T96" i="12"/>
  <c r="T104" i="12"/>
  <c r="AB104" i="12" s="1"/>
  <c r="T112" i="12"/>
  <c r="AB112" i="12" s="1"/>
  <c r="T120" i="12"/>
  <c r="T128" i="12"/>
  <c r="AB128" i="12" s="1"/>
  <c r="T136" i="12"/>
  <c r="T144" i="12"/>
  <c r="T9" i="12"/>
  <c r="T17" i="12"/>
  <c r="AB17" i="12" s="1"/>
  <c r="T25" i="12"/>
  <c r="AB25" i="12" s="1"/>
  <c r="T33" i="12"/>
  <c r="T41" i="12"/>
  <c r="AB41" i="12" s="1"/>
  <c r="T49" i="12"/>
  <c r="T57" i="12"/>
  <c r="AB57" i="12" s="1"/>
  <c r="T65" i="12"/>
  <c r="AB65" i="12" s="1"/>
  <c r="T73" i="12"/>
  <c r="AB73" i="12" s="1"/>
  <c r="T81" i="12"/>
  <c r="AB81" i="12" s="1"/>
  <c r="T89" i="12"/>
  <c r="T97" i="12"/>
  <c r="AB97" i="12" s="1"/>
  <c r="T105" i="12"/>
  <c r="T113" i="12"/>
  <c r="T121" i="12"/>
  <c r="T129" i="12"/>
  <c r="T137" i="12"/>
  <c r="AB137" i="12" s="1"/>
  <c r="T145" i="12"/>
  <c r="AB145" i="12" s="1"/>
  <c r="T42" i="12"/>
  <c r="AB42" i="12" s="1"/>
  <c r="T50" i="12"/>
  <c r="AB50" i="12" s="1"/>
  <c r="T58" i="12"/>
  <c r="T66" i="12"/>
  <c r="T74" i="12"/>
  <c r="T82" i="12"/>
  <c r="T90" i="12"/>
  <c r="T98" i="12"/>
  <c r="T106" i="12"/>
  <c r="AB106" i="12" s="1"/>
  <c r="T114" i="12"/>
  <c r="AB114" i="12" s="1"/>
  <c r="T122" i="12"/>
  <c r="T130" i="12"/>
  <c r="T138" i="12"/>
  <c r="AB138" i="12" s="1"/>
  <c r="T146" i="12"/>
  <c r="AB146" i="12" s="1"/>
  <c r="T11" i="12"/>
  <c r="T19" i="12"/>
  <c r="T27" i="12"/>
  <c r="T35" i="12"/>
  <c r="T43" i="12"/>
  <c r="AB43" i="12" s="1"/>
  <c r="T51" i="12"/>
  <c r="AB51" i="12" s="1"/>
  <c r="T59" i="12"/>
  <c r="AB59" i="12" s="1"/>
  <c r="T67" i="12"/>
  <c r="T75" i="12"/>
  <c r="T83" i="12"/>
  <c r="T91" i="12"/>
  <c r="T99" i="12"/>
  <c r="AB99" i="12" s="1"/>
  <c r="T107" i="12"/>
  <c r="T115" i="12"/>
  <c r="AB115" i="12" s="1"/>
  <c r="T123" i="12"/>
  <c r="T131" i="12"/>
  <c r="AB131" i="12" s="1"/>
  <c r="T139" i="12"/>
  <c r="T147" i="12"/>
  <c r="AB147" i="12" s="1"/>
  <c r="T28" i="12"/>
  <c r="T36" i="12"/>
  <c r="T44" i="12"/>
  <c r="T52" i="12"/>
  <c r="T60" i="12"/>
  <c r="AB60" i="12" s="1"/>
  <c r="T68" i="12"/>
  <c r="AB68" i="12" s="1"/>
  <c r="T76" i="12"/>
  <c r="AB76" i="12" s="1"/>
  <c r="T84" i="12"/>
  <c r="AB84" i="12" s="1"/>
  <c r="T92" i="12"/>
  <c r="T100" i="12"/>
  <c r="AB100" i="12" s="1"/>
  <c r="T108" i="12"/>
  <c r="AB108" i="12" s="1"/>
  <c r="T116" i="12"/>
  <c r="AB116" i="12" s="1"/>
  <c r="T124" i="12"/>
  <c r="T132" i="12"/>
  <c r="T140" i="12"/>
  <c r="T148" i="12"/>
  <c r="AB148" i="12" s="1"/>
  <c r="T13" i="12"/>
  <c r="T21" i="12"/>
  <c r="AB21" i="12" s="1"/>
  <c r="T29" i="12"/>
  <c r="AB29" i="12" s="1"/>
  <c r="T37" i="12"/>
  <c r="AB37" i="12" s="1"/>
  <c r="T45" i="12"/>
  <c r="T53" i="12"/>
  <c r="AB53" i="12" s="1"/>
  <c r="T61" i="12"/>
  <c r="T69" i="12"/>
  <c r="T77" i="12"/>
  <c r="T85" i="12"/>
  <c r="T93" i="12"/>
  <c r="T101" i="12"/>
  <c r="AB101" i="12" s="1"/>
  <c r="T109" i="12"/>
  <c r="T117" i="12"/>
  <c r="AB117" i="12" s="1"/>
  <c r="T125" i="12"/>
  <c r="AB125" i="12" s="1"/>
  <c r="T133" i="12"/>
  <c r="AB133" i="12" s="1"/>
  <c r="T141" i="12"/>
  <c r="AB141" i="12" s="1"/>
  <c r="T149" i="12"/>
  <c r="AB149" i="12" s="1"/>
  <c r="T14" i="12"/>
  <c r="T22" i="12"/>
  <c r="T30" i="12"/>
  <c r="T38" i="12"/>
  <c r="T46" i="12"/>
  <c r="AB46" i="12" s="1"/>
  <c r="T54" i="12"/>
  <c r="T62" i="12"/>
  <c r="AB62" i="12" s="1"/>
  <c r="T70" i="12"/>
  <c r="T78" i="12"/>
  <c r="AB78" i="12" s="1"/>
  <c r="T86" i="12"/>
  <c r="AB86" i="12" s="1"/>
  <c r="T94" i="12"/>
  <c r="T102" i="12"/>
  <c r="AB102" i="12" s="1"/>
  <c r="T110" i="12"/>
  <c r="T118" i="12"/>
  <c r="T126" i="12"/>
  <c r="T134" i="12"/>
  <c r="T142" i="12"/>
  <c r="AB142" i="12" s="1"/>
  <c r="AB38" i="12"/>
  <c r="AF80" i="12"/>
  <c r="AE29" i="12"/>
  <c r="AB85" i="12"/>
  <c r="AE72" i="12"/>
  <c r="AF26" i="12"/>
  <c r="AF52" i="12"/>
  <c r="AB14" i="12"/>
  <c r="AF134" i="12"/>
  <c r="AF87" i="12"/>
  <c r="AF69" i="12"/>
  <c r="AE88" i="12"/>
  <c r="AE79" i="12"/>
  <c r="AB92" i="12"/>
  <c r="AB9" i="12"/>
  <c r="AB23" i="12"/>
  <c r="AB33" i="12"/>
  <c r="AB123" i="12"/>
  <c r="AB40" i="12"/>
  <c r="A80" i="12"/>
  <c r="C150" i="12"/>
  <c r="C149" i="12"/>
  <c r="C111" i="12"/>
  <c r="C86" i="12"/>
  <c r="C60" i="12"/>
  <c r="C45" i="12"/>
  <c r="C35" i="12"/>
  <c r="C18" i="12"/>
  <c r="C15" i="12"/>
  <c r="C7" i="12"/>
  <c r="C148" i="12"/>
  <c r="C122" i="12"/>
  <c r="C105" i="12"/>
  <c r="C113" i="12"/>
  <c r="C114" i="12"/>
  <c r="C112" i="12"/>
  <c r="C147" i="12"/>
  <c r="C74" i="12"/>
  <c r="C103" i="12"/>
  <c r="C118" i="12"/>
  <c r="C91" i="12"/>
  <c r="C37" i="12"/>
  <c r="C79" i="12"/>
  <c r="C54" i="12"/>
  <c r="C104" i="12"/>
  <c r="C121" i="12"/>
  <c r="C146" i="12"/>
  <c r="C107" i="12"/>
  <c r="C88" i="12"/>
  <c r="C32" i="12"/>
  <c r="C19" i="12"/>
  <c r="C92" i="12"/>
  <c r="C53" i="12"/>
  <c r="C99" i="12"/>
  <c r="C106" i="12"/>
  <c r="C116" i="12"/>
  <c r="C145" i="12"/>
  <c r="C66" i="12"/>
  <c r="C87" i="12"/>
  <c r="C144" i="12"/>
  <c r="C143" i="12"/>
  <c r="C142" i="12"/>
  <c r="C73" i="12"/>
  <c r="C97" i="12"/>
  <c r="C120" i="12"/>
  <c r="C94" i="12"/>
  <c r="C29" i="12"/>
  <c r="C49" i="12"/>
  <c r="C59" i="12"/>
  <c r="C71" i="12"/>
  <c r="C141" i="12"/>
  <c r="C140" i="12"/>
  <c r="C102" i="12"/>
  <c r="C75" i="12"/>
  <c r="C100" i="12"/>
  <c r="C139" i="12"/>
  <c r="C22" i="12"/>
  <c r="C12" i="12"/>
  <c r="C39" i="12"/>
  <c r="C95" i="12"/>
  <c r="C50" i="12"/>
  <c r="C108" i="12"/>
  <c r="C40" i="12"/>
  <c r="C119" i="12"/>
  <c r="C33" i="12"/>
  <c r="C51" i="12"/>
  <c r="C82" i="12"/>
  <c r="C93" i="12"/>
  <c r="C138" i="12"/>
  <c r="C85" i="12"/>
  <c r="C137" i="12"/>
  <c r="C65" i="12"/>
  <c r="C47" i="12"/>
  <c r="C115" i="12"/>
  <c r="C43" i="12"/>
  <c r="C67" i="12"/>
  <c r="C101" i="12"/>
  <c r="C84" i="12"/>
  <c r="C38" i="12"/>
  <c r="C68" i="12"/>
  <c r="C21" i="12"/>
  <c r="C117" i="12"/>
  <c r="C136" i="12"/>
  <c r="C63" i="12"/>
  <c r="C13" i="12"/>
  <c r="C80" i="12"/>
  <c r="C56" i="12"/>
  <c r="C135" i="12"/>
  <c r="C96" i="12"/>
  <c r="C10" i="12"/>
  <c r="C134" i="12"/>
  <c r="C77" i="12"/>
  <c r="C98" i="12"/>
  <c r="C76" i="12"/>
  <c r="C25" i="12"/>
  <c r="C48" i="12"/>
  <c r="C133" i="12"/>
  <c r="C14" i="12"/>
  <c r="C69" i="12"/>
  <c r="C31" i="12"/>
  <c r="C23" i="12"/>
  <c r="C132" i="12"/>
  <c r="C46" i="12"/>
  <c r="C89" i="12"/>
  <c r="C61" i="12"/>
  <c r="C131" i="12"/>
  <c r="C36" i="12"/>
  <c r="C57" i="12"/>
  <c r="C28" i="12"/>
  <c r="C130" i="12"/>
  <c r="C129" i="12"/>
  <c r="C20" i="12"/>
  <c r="C26" i="12"/>
  <c r="C58" i="12"/>
  <c r="C62" i="12"/>
  <c r="C30" i="12"/>
  <c r="C41" i="12"/>
  <c r="C27" i="12"/>
  <c r="C24" i="12"/>
  <c r="C81" i="12"/>
  <c r="C128" i="12"/>
  <c r="C127" i="12"/>
  <c r="C44" i="12"/>
  <c r="C126" i="12"/>
  <c r="C16" i="12"/>
  <c r="C42" i="12"/>
  <c r="C34" i="12"/>
  <c r="C17" i="12"/>
  <c r="C8" i="12"/>
  <c r="C125" i="12"/>
  <c r="C64" i="12"/>
  <c r="C78" i="12"/>
  <c r="C52" i="12"/>
  <c r="C109" i="12"/>
  <c r="C70" i="12"/>
  <c r="C9" i="12"/>
  <c r="C55" i="12"/>
  <c r="C11" i="12"/>
  <c r="C90" i="12"/>
  <c r="C83" i="12"/>
  <c r="C72" i="12"/>
  <c r="C124" i="12"/>
  <c r="C110" i="12"/>
  <c r="S6" i="12"/>
  <c r="S8" i="12"/>
  <c r="AA8" i="12"/>
  <c r="S131" i="12"/>
  <c r="S130" i="12"/>
  <c r="S72" i="12"/>
  <c r="S30" i="12"/>
  <c r="S111" i="12"/>
  <c r="S137" i="12"/>
  <c r="S55" i="12"/>
  <c r="S108" i="12"/>
  <c r="S14" i="12"/>
  <c r="S112" i="12"/>
  <c r="S32" i="12"/>
  <c r="AA32" i="12" s="1"/>
  <c r="S143" i="12"/>
  <c r="S71" i="12"/>
  <c r="S103" i="12"/>
  <c r="S21" i="12"/>
  <c r="S150" i="12"/>
  <c r="S101" i="12"/>
  <c r="S59" i="12"/>
  <c r="S15" i="12"/>
  <c r="S136" i="12"/>
  <c r="S52" i="12"/>
  <c r="S141" i="12"/>
  <c r="AA141" i="12" s="1"/>
  <c r="S91" i="12"/>
  <c r="S49" i="12"/>
  <c r="S102" i="12"/>
  <c r="S149" i="12"/>
  <c r="AA149" i="12" s="1"/>
  <c r="S84" i="12"/>
  <c r="S7" i="12"/>
  <c r="S126" i="12"/>
  <c r="S127" i="12"/>
  <c r="S142" i="12"/>
  <c r="S123" i="12"/>
  <c r="S113" i="12"/>
  <c r="S104" i="12"/>
  <c r="S93" i="12"/>
  <c r="S83" i="12"/>
  <c r="S51" i="12"/>
  <c r="S45" i="12"/>
  <c r="AA45" i="12" s="1"/>
  <c r="S33" i="12"/>
  <c r="AA33" i="12" s="1"/>
  <c r="S24" i="12"/>
  <c r="S17" i="12"/>
  <c r="S12" i="12"/>
  <c r="AA12" i="12" s="1"/>
  <c r="S75" i="12"/>
  <c r="S145" i="12"/>
  <c r="S139" i="12"/>
  <c r="S110" i="12"/>
  <c r="S100" i="12"/>
  <c r="S89" i="12"/>
  <c r="S82" i="12"/>
  <c r="S70" i="12"/>
  <c r="S60" i="12"/>
  <c r="AA60" i="12"/>
  <c r="S48" i="12"/>
  <c r="AA48" i="12" s="1"/>
  <c r="S13" i="12"/>
  <c r="S79" i="12"/>
  <c r="S118" i="12"/>
  <c r="S146" i="12"/>
  <c r="S125" i="12"/>
  <c r="S148" i="12"/>
  <c r="S120" i="12"/>
  <c r="S99" i="12"/>
  <c r="S80" i="12"/>
  <c r="S67" i="12"/>
  <c r="S62" i="12"/>
  <c r="S50" i="12"/>
  <c r="S37" i="12"/>
  <c r="S28" i="12"/>
  <c r="S11" i="12"/>
  <c r="S43" i="12"/>
  <c r="S41" i="12"/>
  <c r="S76" i="12"/>
  <c r="S119" i="12"/>
  <c r="AA119" i="12"/>
  <c r="S144" i="12"/>
  <c r="S128" i="12"/>
  <c r="S115" i="12"/>
  <c r="AA115" i="12" s="1"/>
  <c r="S107" i="12"/>
  <c r="S87" i="12"/>
  <c r="AA87" i="12" s="1"/>
  <c r="S66" i="12"/>
  <c r="S57" i="12"/>
  <c r="S46" i="12"/>
  <c r="S38" i="12"/>
  <c r="S19" i="12"/>
  <c r="AA19" i="12" s="1"/>
  <c r="S10" i="12"/>
  <c r="S90" i="12"/>
  <c r="S129" i="12"/>
  <c r="S133" i="12"/>
  <c r="S114" i="12"/>
  <c r="S106" i="12"/>
  <c r="AA106" i="12" s="1"/>
  <c r="S97" i="12"/>
  <c r="S78" i="12"/>
  <c r="AA78" i="12" s="1"/>
  <c r="S69" i="12"/>
  <c r="S56" i="12"/>
  <c r="S47" i="12"/>
  <c r="S26" i="12"/>
  <c r="S9" i="12"/>
  <c r="S54" i="12"/>
  <c r="S94" i="12"/>
  <c r="S124" i="12"/>
  <c r="S147" i="12"/>
  <c r="S135" i="12"/>
  <c r="S116" i="12"/>
  <c r="S105" i="12"/>
  <c r="S86" i="12"/>
  <c r="S74" i="12"/>
  <c r="S65" i="12"/>
  <c r="S44" i="12"/>
  <c r="S35" i="12"/>
  <c r="S25" i="12"/>
  <c r="S16" i="12"/>
  <c r="F31" i="12"/>
  <c r="F29" i="12"/>
  <c r="F9" i="12"/>
  <c r="F28" i="12"/>
  <c r="F26" i="12"/>
  <c r="G122" i="12"/>
  <c r="G55" i="12"/>
  <c r="G119" i="12"/>
  <c r="G90" i="12"/>
  <c r="G102" i="12"/>
  <c r="G117" i="12"/>
  <c r="G58" i="12"/>
  <c r="G43" i="12"/>
  <c r="G94" i="12"/>
  <c r="G41" i="12"/>
  <c r="G75" i="12"/>
  <c r="G108" i="12"/>
  <c r="G54" i="12"/>
  <c r="G121" i="12"/>
  <c r="G76" i="12"/>
  <c r="G118" i="12"/>
  <c r="G98" i="12"/>
  <c r="G79" i="12"/>
  <c r="G61" i="12"/>
  <c r="G30" i="12"/>
  <c r="G36" i="12"/>
  <c r="G68" i="12"/>
  <c r="G14" i="12"/>
  <c r="G126" i="12"/>
  <c r="G130" i="12"/>
  <c r="G143" i="12"/>
  <c r="G138" i="12"/>
  <c r="G146" i="12"/>
  <c r="G144" i="12"/>
  <c r="G129" i="12"/>
  <c r="G124" i="12"/>
  <c r="G127" i="12"/>
  <c r="G137" i="12"/>
  <c r="G150" i="12"/>
  <c r="G145" i="12"/>
  <c r="G125" i="12"/>
  <c r="G128" i="12"/>
  <c r="G140" i="12"/>
  <c r="G147" i="12"/>
  <c r="G142" i="12"/>
  <c r="G136" i="12"/>
  <c r="G141" i="12"/>
  <c r="G134" i="12"/>
  <c r="G148" i="12"/>
  <c r="G132" i="12"/>
  <c r="G133" i="12"/>
  <c r="G135" i="12"/>
  <c r="G123" i="12"/>
  <c r="G149" i="12"/>
  <c r="G131" i="12"/>
  <c r="G139" i="12"/>
  <c r="G9" i="12"/>
  <c r="G13" i="12"/>
  <c r="G45" i="12"/>
  <c r="G73" i="12"/>
  <c r="G32" i="12"/>
  <c r="G26" i="12"/>
  <c r="G60" i="12"/>
  <c r="G21" i="12"/>
  <c r="G15" i="12"/>
  <c r="G35" i="12"/>
  <c r="G34" i="12"/>
  <c r="G8" i="12"/>
  <c r="G12" i="12"/>
  <c r="G86" i="12"/>
  <c r="G20" i="12"/>
  <c r="G46" i="12"/>
  <c r="G71" i="12"/>
  <c r="G28" i="12"/>
  <c r="G29" i="12"/>
  <c r="G33" i="12"/>
  <c r="G40" i="12"/>
  <c r="G51" i="12"/>
  <c r="G63" i="12"/>
  <c r="G31" i="12"/>
  <c r="G96" i="12"/>
  <c r="G23" i="12"/>
  <c r="G37" i="12"/>
  <c r="G49" i="12"/>
  <c r="G53" i="12"/>
  <c r="G91" i="12"/>
  <c r="G39" i="12"/>
  <c r="G19" i="12"/>
  <c r="G22" i="12"/>
  <c r="G10" i="12"/>
  <c r="G27" i="12"/>
  <c r="G7" i="12"/>
  <c r="G74" i="12"/>
  <c r="G48" i="12"/>
  <c r="G44" i="12"/>
  <c r="G11" i="12"/>
  <c r="G25" i="12"/>
  <c r="G62" i="12"/>
  <c r="G95" i="12"/>
  <c r="G67" i="12"/>
  <c r="G50" i="12"/>
  <c r="G100" i="12"/>
  <c r="G114" i="12"/>
  <c r="G93" i="12"/>
  <c r="G81" i="12"/>
  <c r="G59" i="12"/>
  <c r="G38" i="12"/>
  <c r="G80" i="12"/>
  <c r="G57" i="12"/>
  <c r="G105" i="12"/>
  <c r="G87" i="12"/>
  <c r="G17" i="12"/>
  <c r="G111" i="12"/>
  <c r="G83" i="12"/>
  <c r="G18" i="12"/>
  <c r="G97" i="12"/>
  <c r="G24" i="12"/>
  <c r="G106" i="12"/>
  <c r="G47" i="12"/>
  <c r="G82" i="12"/>
  <c r="G78" i="12"/>
  <c r="G16" i="12"/>
  <c r="G70" i="12"/>
  <c r="G85" i="12"/>
  <c r="G120" i="12"/>
  <c r="G69" i="12"/>
  <c r="G52" i="12"/>
  <c r="G84" i="12"/>
  <c r="G110" i="12"/>
  <c r="G112" i="12"/>
  <c r="G56" i="12"/>
  <c r="G99" i="12"/>
  <c r="G77" i="12"/>
  <c r="G42" i="12"/>
  <c r="G116" i="12"/>
  <c r="G66" i="12"/>
  <c r="G103" i="12"/>
  <c r="G65" i="12"/>
  <c r="G89" i="12"/>
  <c r="G107" i="12"/>
  <c r="G104" i="12"/>
  <c r="G72" i="12"/>
  <c r="G109" i="12"/>
  <c r="G88" i="12"/>
  <c r="G92" i="12"/>
  <c r="G64" i="12"/>
  <c r="G115" i="12"/>
  <c r="G101" i="12"/>
  <c r="G113" i="12"/>
  <c r="F101" i="12"/>
  <c r="H72" i="12"/>
  <c r="F72" i="12"/>
  <c r="E72" i="12"/>
  <c r="D72" i="12"/>
  <c r="A72" i="12"/>
  <c r="H126" i="12"/>
  <c r="F126" i="12"/>
  <c r="E126" i="12"/>
  <c r="D126" i="12"/>
  <c r="A126" i="12"/>
  <c r="H110" i="12"/>
  <c r="F110" i="12"/>
  <c r="E110" i="12"/>
  <c r="D110" i="12"/>
  <c r="A110" i="12"/>
  <c r="H9" i="12"/>
  <c r="E9" i="12"/>
  <c r="D9" i="12"/>
  <c r="A9" i="12"/>
  <c r="H84" i="12"/>
  <c r="F84" i="12"/>
  <c r="E84" i="12"/>
  <c r="D84" i="12"/>
  <c r="A84" i="12"/>
  <c r="H107" i="12"/>
  <c r="F107" i="12"/>
  <c r="E107" i="12"/>
  <c r="D107" i="12"/>
  <c r="A107" i="12"/>
  <c r="H130" i="12"/>
  <c r="F130" i="12"/>
  <c r="E130" i="12"/>
  <c r="D130" i="12"/>
  <c r="A130" i="12"/>
  <c r="H104" i="12"/>
  <c r="F104" i="12"/>
  <c r="E104" i="12"/>
  <c r="D104" i="12"/>
  <c r="A104" i="12"/>
  <c r="H106" i="12"/>
  <c r="F106" i="12"/>
  <c r="E106" i="12"/>
  <c r="D106" i="12"/>
  <c r="A106" i="12"/>
  <c r="H89" i="12"/>
  <c r="F89" i="12"/>
  <c r="E89" i="12"/>
  <c r="D89" i="12"/>
  <c r="A89" i="12"/>
  <c r="H114" i="12"/>
  <c r="F114" i="12"/>
  <c r="E114" i="12"/>
  <c r="D114" i="12"/>
  <c r="A114" i="12"/>
  <c r="H92" i="12"/>
  <c r="F92" i="12"/>
  <c r="E92" i="12"/>
  <c r="D92" i="12"/>
  <c r="A92" i="12"/>
  <c r="H115" i="12"/>
  <c r="F115" i="12"/>
  <c r="E115" i="12"/>
  <c r="D115" i="12"/>
  <c r="A115" i="12"/>
  <c r="H143" i="12"/>
  <c r="F143" i="12"/>
  <c r="E143" i="12"/>
  <c r="D143" i="12"/>
  <c r="A143" i="12"/>
  <c r="H109" i="12"/>
  <c r="F109" i="12"/>
  <c r="E109" i="12"/>
  <c r="D109" i="12"/>
  <c r="A109" i="12"/>
  <c r="H138" i="12"/>
  <c r="F138" i="12"/>
  <c r="E138" i="12"/>
  <c r="D138" i="12"/>
  <c r="A138" i="12"/>
  <c r="H67" i="12"/>
  <c r="F67" i="12"/>
  <c r="E67" i="12"/>
  <c r="D67" i="12"/>
  <c r="A67" i="12"/>
  <c r="H146" i="12"/>
  <c r="F146" i="12"/>
  <c r="E146" i="12"/>
  <c r="D146" i="12"/>
  <c r="A146" i="12"/>
  <c r="H93" i="12"/>
  <c r="F93" i="12"/>
  <c r="E93" i="12"/>
  <c r="D93" i="12"/>
  <c r="A93" i="12"/>
  <c r="H81" i="12"/>
  <c r="F81" i="12"/>
  <c r="E81" i="12"/>
  <c r="D81" i="12"/>
  <c r="A81" i="12"/>
  <c r="H144" i="12"/>
  <c r="F144" i="12"/>
  <c r="E144" i="12"/>
  <c r="D144" i="12"/>
  <c r="A144" i="12"/>
  <c r="H129" i="12"/>
  <c r="F129" i="12"/>
  <c r="E129" i="12"/>
  <c r="D129" i="12"/>
  <c r="A129" i="12"/>
  <c r="H124" i="12"/>
  <c r="F124" i="12"/>
  <c r="E124" i="12"/>
  <c r="D124" i="12"/>
  <c r="A124" i="12"/>
  <c r="H96" i="12"/>
  <c r="F96" i="12"/>
  <c r="E96" i="12"/>
  <c r="D96" i="12"/>
  <c r="A96" i="12"/>
  <c r="H83" i="12"/>
  <c r="F83" i="12"/>
  <c r="E83" i="12"/>
  <c r="D83" i="12"/>
  <c r="A83" i="12"/>
  <c r="H111" i="12"/>
  <c r="F111" i="12"/>
  <c r="E111" i="12"/>
  <c r="D111" i="12"/>
  <c r="A111" i="12"/>
  <c r="H88" i="12"/>
  <c r="F88" i="12"/>
  <c r="E88" i="12"/>
  <c r="D88" i="12"/>
  <c r="A88" i="12"/>
  <c r="H8" i="12"/>
  <c r="F8" i="12"/>
  <c r="E8" i="12"/>
  <c r="D8" i="12"/>
  <c r="A8" i="12"/>
  <c r="H97" i="12"/>
  <c r="F97" i="12"/>
  <c r="E97" i="12"/>
  <c r="D97" i="12"/>
  <c r="A97" i="12"/>
  <c r="H95" i="12"/>
  <c r="F95" i="12"/>
  <c r="E95" i="12"/>
  <c r="D95" i="12"/>
  <c r="A95" i="12"/>
  <c r="H33" i="12"/>
  <c r="F33" i="12"/>
  <c r="E33" i="12"/>
  <c r="D33" i="12"/>
  <c r="A33" i="12"/>
  <c r="H61" i="12"/>
  <c r="F61" i="12"/>
  <c r="E61" i="12"/>
  <c r="D61" i="12"/>
  <c r="A61" i="12"/>
  <c r="H100" i="12"/>
  <c r="F100" i="12"/>
  <c r="E100" i="12"/>
  <c r="D100" i="12"/>
  <c r="A100" i="12"/>
  <c r="H120" i="12"/>
  <c r="F120" i="12"/>
  <c r="E120" i="12"/>
  <c r="D120" i="12"/>
  <c r="A120" i="12"/>
  <c r="H62" i="12"/>
  <c r="F62" i="12"/>
  <c r="E62" i="12"/>
  <c r="D62" i="12"/>
  <c r="A62" i="12"/>
  <c r="H85" i="12"/>
  <c r="F85" i="12"/>
  <c r="E85" i="12"/>
  <c r="D85" i="12"/>
  <c r="A85" i="12"/>
  <c r="H38" i="12"/>
  <c r="F38" i="12"/>
  <c r="E38" i="12"/>
  <c r="D38" i="12"/>
  <c r="A38" i="12"/>
  <c r="H127" i="12"/>
  <c r="F127" i="12"/>
  <c r="E127" i="12"/>
  <c r="D127" i="12"/>
  <c r="A127" i="12"/>
  <c r="H98" i="12"/>
  <c r="F98" i="12"/>
  <c r="E98" i="12"/>
  <c r="D98" i="12"/>
  <c r="A98" i="12"/>
  <c r="H68" i="12"/>
  <c r="F68" i="12"/>
  <c r="E68" i="12"/>
  <c r="D68" i="12"/>
  <c r="A68" i="12"/>
  <c r="H137" i="12"/>
  <c r="F137" i="12"/>
  <c r="E137" i="12"/>
  <c r="D137" i="12"/>
  <c r="A137" i="12"/>
  <c r="H46" i="12"/>
  <c r="F46" i="12"/>
  <c r="E46" i="12"/>
  <c r="D46" i="12"/>
  <c r="A46" i="12"/>
  <c r="H112" i="12"/>
  <c r="F112" i="12"/>
  <c r="E112" i="12"/>
  <c r="D112" i="12"/>
  <c r="A112" i="12"/>
  <c r="H34" i="12"/>
  <c r="F34" i="12"/>
  <c r="E34" i="12"/>
  <c r="D34" i="12"/>
  <c r="A34" i="12"/>
  <c r="H42" i="12"/>
  <c r="F42" i="12"/>
  <c r="E42" i="12"/>
  <c r="D42" i="12"/>
  <c r="A42" i="12"/>
  <c r="H116" i="12"/>
  <c r="F116" i="12"/>
  <c r="E116" i="12"/>
  <c r="D116" i="12"/>
  <c r="A116" i="12"/>
  <c r="H103" i="12"/>
  <c r="F103" i="12"/>
  <c r="E103" i="12"/>
  <c r="D103" i="12"/>
  <c r="A103" i="12"/>
  <c r="H150" i="12"/>
  <c r="F150" i="12"/>
  <c r="E150" i="12"/>
  <c r="D150" i="12"/>
  <c r="A150" i="12"/>
  <c r="H70" i="12"/>
  <c r="F70" i="12"/>
  <c r="E70" i="12"/>
  <c r="D70" i="12"/>
  <c r="A70" i="12"/>
  <c r="H145" i="12"/>
  <c r="F145" i="12"/>
  <c r="E145" i="12"/>
  <c r="D145" i="12"/>
  <c r="A145" i="12"/>
  <c r="H64" i="12"/>
  <c r="F64" i="12"/>
  <c r="E64" i="12"/>
  <c r="D64" i="12"/>
  <c r="A64" i="12"/>
  <c r="H125" i="12"/>
  <c r="F125" i="12"/>
  <c r="E125" i="12"/>
  <c r="D125" i="12"/>
  <c r="A125" i="12"/>
  <c r="H128" i="12"/>
  <c r="F128" i="12"/>
  <c r="E128" i="12"/>
  <c r="D128" i="12"/>
  <c r="A128" i="12"/>
  <c r="H41" i="12"/>
  <c r="F41" i="12"/>
  <c r="E41" i="12"/>
  <c r="D41" i="12"/>
  <c r="A41" i="12"/>
  <c r="H118" i="12"/>
  <c r="F118" i="12"/>
  <c r="E118" i="12"/>
  <c r="D118" i="12"/>
  <c r="A118" i="12"/>
  <c r="H102" i="12"/>
  <c r="F102" i="12"/>
  <c r="E102" i="12"/>
  <c r="D102" i="12"/>
  <c r="A102" i="12"/>
  <c r="H119" i="12"/>
  <c r="F119" i="12"/>
  <c r="E119" i="12"/>
  <c r="D119" i="12"/>
  <c r="A119" i="12"/>
  <c r="H108" i="12"/>
  <c r="F108" i="12"/>
  <c r="E108" i="12"/>
  <c r="D108" i="12"/>
  <c r="A108" i="12"/>
  <c r="H117" i="12"/>
  <c r="F117" i="12"/>
  <c r="E117" i="12"/>
  <c r="D117" i="12"/>
  <c r="A117" i="12"/>
  <c r="H79" i="12"/>
  <c r="F79" i="12"/>
  <c r="E79" i="12"/>
  <c r="D79" i="12"/>
  <c r="A79" i="12"/>
  <c r="H121" i="12"/>
  <c r="F121" i="12"/>
  <c r="E121" i="12"/>
  <c r="D121" i="12"/>
  <c r="A121" i="12"/>
  <c r="H94" i="12"/>
  <c r="F94" i="12"/>
  <c r="E94" i="12"/>
  <c r="D94" i="12"/>
  <c r="A94" i="12"/>
  <c r="H76" i="12"/>
  <c r="F76" i="12"/>
  <c r="E76" i="12"/>
  <c r="D76" i="12"/>
  <c r="A76" i="12"/>
  <c r="H75" i="12"/>
  <c r="F75" i="12"/>
  <c r="E75" i="12"/>
  <c r="D75" i="12"/>
  <c r="A75" i="12"/>
  <c r="H80" i="12"/>
  <c r="F80" i="12"/>
  <c r="E80" i="12"/>
  <c r="D80" i="12"/>
  <c r="H51" i="12"/>
  <c r="F51" i="12"/>
  <c r="E51" i="12"/>
  <c r="D51" i="12"/>
  <c r="A51" i="12"/>
  <c r="H101" i="12"/>
  <c r="E101" i="12"/>
  <c r="D101" i="12"/>
  <c r="A101" i="12"/>
  <c r="H140" i="12"/>
  <c r="F140" i="12"/>
  <c r="E140" i="12"/>
  <c r="D140" i="12"/>
  <c r="A140" i="12"/>
  <c r="H27" i="12"/>
  <c r="F27" i="12"/>
  <c r="E27" i="12"/>
  <c r="D27" i="12"/>
  <c r="A27" i="12"/>
  <c r="H147" i="12"/>
  <c r="F147" i="12"/>
  <c r="E147" i="12"/>
  <c r="D147" i="12"/>
  <c r="A147" i="12"/>
  <c r="H47" i="12"/>
  <c r="F47" i="12"/>
  <c r="E47" i="12"/>
  <c r="D47" i="12"/>
  <c r="A47" i="12"/>
  <c r="H74" i="12"/>
  <c r="F74" i="12"/>
  <c r="E74" i="12"/>
  <c r="D74" i="12"/>
  <c r="A74" i="12"/>
  <c r="H7" i="12"/>
  <c r="F7" i="12"/>
  <c r="E7" i="12"/>
  <c r="D7" i="12"/>
  <c r="A7" i="12"/>
  <c r="H63" i="12"/>
  <c r="F63" i="12"/>
  <c r="E63" i="12"/>
  <c r="D63" i="12"/>
  <c r="A63" i="12"/>
  <c r="H57" i="12"/>
  <c r="F57" i="12"/>
  <c r="E57" i="12"/>
  <c r="D57" i="12"/>
  <c r="A57" i="12"/>
  <c r="H28" i="12"/>
  <c r="E28" i="12"/>
  <c r="D28" i="12"/>
  <c r="A28" i="12"/>
  <c r="H36" i="12"/>
  <c r="F36" i="12"/>
  <c r="E36" i="12"/>
  <c r="D36" i="12"/>
  <c r="A36" i="12"/>
  <c r="H30" i="12"/>
  <c r="F30" i="12"/>
  <c r="E30" i="12"/>
  <c r="D30" i="12"/>
  <c r="A30" i="12"/>
  <c r="H14" i="12"/>
  <c r="F14" i="12"/>
  <c r="E14" i="12"/>
  <c r="D14" i="12"/>
  <c r="A14" i="12"/>
  <c r="H26" i="12"/>
  <c r="E26" i="12"/>
  <c r="D26" i="12"/>
  <c r="A26" i="12"/>
  <c r="H44" i="12"/>
  <c r="F44" i="12"/>
  <c r="E44" i="12"/>
  <c r="D44" i="12"/>
  <c r="A44" i="12"/>
  <c r="H113" i="12"/>
  <c r="F113" i="12"/>
  <c r="E113" i="12"/>
  <c r="D113" i="12"/>
  <c r="A113" i="12"/>
  <c r="H105" i="12"/>
  <c r="F105" i="12"/>
  <c r="E105" i="12"/>
  <c r="D105" i="12"/>
  <c r="A105" i="12"/>
  <c r="H12" i="12"/>
  <c r="F12" i="12"/>
  <c r="E12" i="12"/>
  <c r="D12" i="12"/>
  <c r="A12" i="12"/>
  <c r="H53" i="12"/>
  <c r="F53" i="12"/>
  <c r="E53" i="12"/>
  <c r="D53" i="12"/>
  <c r="A53" i="12"/>
  <c r="H91" i="12"/>
  <c r="F91" i="12"/>
  <c r="E91" i="12"/>
  <c r="D91" i="12"/>
  <c r="A91" i="12"/>
  <c r="H71" i="12"/>
  <c r="F71" i="12"/>
  <c r="E71" i="12"/>
  <c r="D71" i="12"/>
  <c r="A71" i="12"/>
  <c r="H49" i="12"/>
  <c r="F49" i="12"/>
  <c r="E49" i="12"/>
  <c r="D49" i="12"/>
  <c r="A49" i="12"/>
  <c r="H142" i="12"/>
  <c r="F142" i="12"/>
  <c r="E142" i="12"/>
  <c r="D142" i="12"/>
  <c r="A142" i="12"/>
  <c r="H59" i="12"/>
  <c r="F59" i="12"/>
  <c r="E59" i="12"/>
  <c r="D59" i="12"/>
  <c r="A59" i="12"/>
  <c r="H37" i="12"/>
  <c r="F37" i="12"/>
  <c r="E37" i="12"/>
  <c r="D37" i="12"/>
  <c r="A37" i="12"/>
  <c r="H29" i="12"/>
  <c r="E29" i="12"/>
  <c r="D29" i="12"/>
  <c r="A29" i="12"/>
  <c r="H21" i="12"/>
  <c r="F21" i="12"/>
  <c r="E21" i="12"/>
  <c r="D21" i="12"/>
  <c r="A21" i="12"/>
  <c r="H136" i="12"/>
  <c r="F136" i="12"/>
  <c r="E136" i="12"/>
  <c r="D136" i="12"/>
  <c r="A136" i="12"/>
  <c r="H58" i="12"/>
  <c r="F58" i="12"/>
  <c r="E58" i="12"/>
  <c r="D58" i="12"/>
  <c r="A58" i="12"/>
  <c r="H55" i="12"/>
  <c r="F55" i="12"/>
  <c r="E55" i="12"/>
  <c r="D55" i="12"/>
  <c r="A55" i="12"/>
  <c r="H90" i="12"/>
  <c r="F90" i="12"/>
  <c r="E90" i="12"/>
  <c r="D90" i="12"/>
  <c r="A90" i="12"/>
  <c r="H141" i="12"/>
  <c r="F141" i="12"/>
  <c r="E141" i="12"/>
  <c r="D141" i="12"/>
  <c r="A141" i="12"/>
  <c r="H134" i="12"/>
  <c r="F134" i="12"/>
  <c r="E134" i="12"/>
  <c r="D134" i="12"/>
  <c r="A134" i="12"/>
  <c r="H16" i="12"/>
  <c r="F16" i="12"/>
  <c r="E16" i="12"/>
  <c r="D16" i="12"/>
  <c r="A16" i="12"/>
  <c r="H17" i="12"/>
  <c r="F17" i="12"/>
  <c r="E17" i="12"/>
  <c r="D17" i="12"/>
  <c r="A17" i="12"/>
  <c r="H52" i="12"/>
  <c r="F52" i="12"/>
  <c r="E52" i="12"/>
  <c r="D52" i="12"/>
  <c r="A52" i="12"/>
  <c r="H148" i="12"/>
  <c r="F148" i="12"/>
  <c r="E148" i="12"/>
  <c r="D148" i="12"/>
  <c r="A148" i="12"/>
  <c r="H10" i="12"/>
  <c r="F10" i="12"/>
  <c r="E10" i="12"/>
  <c r="D10" i="12"/>
  <c r="A10" i="12"/>
  <c r="H77" i="12"/>
  <c r="F77" i="12"/>
  <c r="E77" i="12"/>
  <c r="D77" i="12"/>
  <c r="A77" i="12"/>
  <c r="H11" i="12"/>
  <c r="F11" i="12"/>
  <c r="E11" i="12"/>
  <c r="D11" i="12"/>
  <c r="A11" i="12"/>
  <c r="H39" i="12"/>
  <c r="F39" i="12"/>
  <c r="E39" i="12"/>
  <c r="D39" i="12"/>
  <c r="A39" i="12"/>
  <c r="H50" i="12"/>
  <c r="F50" i="12"/>
  <c r="E50" i="12"/>
  <c r="D50" i="12"/>
  <c r="A50" i="12"/>
  <c r="H99" i="12"/>
  <c r="F99" i="12"/>
  <c r="E99" i="12"/>
  <c r="D99" i="12"/>
  <c r="A99" i="12"/>
  <c r="H22" i="12"/>
  <c r="F22" i="12"/>
  <c r="E22" i="12"/>
  <c r="D22" i="12"/>
  <c r="A22" i="12"/>
  <c r="H69" i="12"/>
  <c r="F69" i="12"/>
  <c r="E69" i="12"/>
  <c r="D69" i="12"/>
  <c r="A69" i="12"/>
  <c r="H122" i="12"/>
  <c r="F122" i="12"/>
  <c r="E122" i="12"/>
  <c r="D122" i="12"/>
  <c r="A122" i="12"/>
  <c r="H24" i="12"/>
  <c r="F24" i="12"/>
  <c r="E24" i="12"/>
  <c r="D24" i="12"/>
  <c r="A24" i="12"/>
  <c r="H132" i="12"/>
  <c r="F132" i="12"/>
  <c r="E132" i="12"/>
  <c r="D132" i="12"/>
  <c r="A132" i="12"/>
  <c r="H40" i="12"/>
  <c r="F40" i="12"/>
  <c r="E40" i="12"/>
  <c r="D40" i="12"/>
  <c r="A40" i="12"/>
  <c r="H133" i="12"/>
  <c r="F133" i="12"/>
  <c r="E133" i="12"/>
  <c r="D133" i="12"/>
  <c r="A133" i="12"/>
  <c r="H43" i="12"/>
  <c r="F43" i="12"/>
  <c r="E43" i="12"/>
  <c r="D43" i="12"/>
  <c r="A43" i="12"/>
  <c r="H135" i="12"/>
  <c r="F135" i="12"/>
  <c r="E135" i="12"/>
  <c r="D135" i="12"/>
  <c r="A135" i="12"/>
  <c r="H23" i="12"/>
  <c r="F23" i="12"/>
  <c r="E23" i="12"/>
  <c r="D23" i="12"/>
  <c r="A23" i="12"/>
  <c r="H123" i="12"/>
  <c r="F123" i="12"/>
  <c r="E123" i="12"/>
  <c r="D123" i="12"/>
  <c r="C123" i="12"/>
  <c r="A123" i="12"/>
  <c r="H32" i="12"/>
  <c r="F32" i="12"/>
  <c r="E32" i="12"/>
  <c r="D32" i="12"/>
  <c r="A32" i="12"/>
  <c r="H35" i="12"/>
  <c r="F35" i="12"/>
  <c r="E35" i="12"/>
  <c r="D35" i="12"/>
  <c r="A35" i="12"/>
  <c r="H149" i="12"/>
  <c r="F149" i="12"/>
  <c r="E149" i="12"/>
  <c r="D149" i="12"/>
  <c r="A149" i="12"/>
  <c r="H60" i="12"/>
  <c r="F60" i="12"/>
  <c r="E60" i="12"/>
  <c r="D60" i="12"/>
  <c r="A60" i="12"/>
  <c r="H18" i="12"/>
  <c r="F18" i="12"/>
  <c r="E18" i="12"/>
  <c r="D18" i="12"/>
  <c r="A18" i="12"/>
  <c r="H86" i="12"/>
  <c r="F86" i="12"/>
  <c r="E86" i="12"/>
  <c r="D86" i="12"/>
  <c r="A86" i="12"/>
  <c r="H45" i="12"/>
  <c r="F45" i="12"/>
  <c r="E45" i="12"/>
  <c r="D45" i="12"/>
  <c r="A45" i="12"/>
  <c r="H15" i="12"/>
  <c r="F15" i="12"/>
  <c r="E15" i="12"/>
  <c r="D15" i="12"/>
  <c r="A15" i="12"/>
  <c r="H19" i="12"/>
  <c r="F19" i="12"/>
  <c r="E19" i="12"/>
  <c r="D19" i="12"/>
  <c r="A19" i="12"/>
  <c r="H87" i="12"/>
  <c r="F87" i="12"/>
  <c r="E87" i="12"/>
  <c r="D87" i="12"/>
  <c r="A87" i="12"/>
  <c r="H20" i="12"/>
  <c r="F20" i="12"/>
  <c r="E20" i="12"/>
  <c r="D20" i="12"/>
  <c r="A20" i="12"/>
  <c r="H82" i="12"/>
  <c r="F82" i="12"/>
  <c r="E82" i="12"/>
  <c r="D82" i="12"/>
  <c r="A82" i="12"/>
  <c r="H131" i="12"/>
  <c r="F131" i="12"/>
  <c r="E131" i="12"/>
  <c r="D131" i="12"/>
  <c r="A131" i="12"/>
  <c r="H31" i="12"/>
  <c r="E31" i="12"/>
  <c r="D31" i="12"/>
  <c r="A31" i="12"/>
  <c r="H73" i="12"/>
  <c r="F73" i="12"/>
  <c r="E73" i="12"/>
  <c r="D73" i="12"/>
  <c r="A73" i="12"/>
  <c r="H66" i="12"/>
  <c r="F66" i="12"/>
  <c r="E66" i="12"/>
  <c r="D66" i="12"/>
  <c r="A66" i="12"/>
  <c r="H139" i="12"/>
  <c r="F139" i="12"/>
  <c r="E139" i="12"/>
  <c r="D139" i="12"/>
  <c r="A139" i="12"/>
  <c r="H56" i="12"/>
  <c r="F56" i="12"/>
  <c r="E56" i="12"/>
  <c r="D56" i="12"/>
  <c r="A56" i="12"/>
  <c r="H48" i="12"/>
  <c r="F48" i="12"/>
  <c r="E48" i="12"/>
  <c r="D48" i="12"/>
  <c r="A48" i="12"/>
  <c r="H25" i="12"/>
  <c r="F25" i="12"/>
  <c r="E25" i="12"/>
  <c r="D25" i="12"/>
  <c r="A25" i="12"/>
  <c r="H13" i="12"/>
  <c r="F13" i="12"/>
  <c r="E13" i="12"/>
  <c r="D13" i="12"/>
  <c r="A13" i="12"/>
  <c r="H78" i="12"/>
  <c r="F78" i="12"/>
  <c r="E78" i="12"/>
  <c r="D78" i="12"/>
  <c r="A78" i="12"/>
  <c r="H54" i="12"/>
  <c r="F54" i="12"/>
  <c r="E54" i="12"/>
  <c r="D54" i="12"/>
  <c r="A54" i="12"/>
  <c r="H65" i="12"/>
  <c r="F65" i="12"/>
  <c r="E65" i="12"/>
  <c r="D65" i="12"/>
  <c r="A65" i="12"/>
  <c r="K6" i="12"/>
  <c r="K30" i="12" s="1"/>
  <c r="K39" i="12"/>
  <c r="K145" i="12"/>
  <c r="K26" i="12"/>
  <c r="K134" i="12"/>
  <c r="S7" i="1"/>
  <c r="S5" i="1"/>
  <c r="R7" i="1"/>
  <c r="R5" i="1" s="1"/>
  <c r="Q7" i="1"/>
  <c r="Q5" i="1" s="1"/>
  <c r="P7" i="1"/>
  <c r="P5" i="1" s="1"/>
  <c r="O7" i="1"/>
  <c r="O5" i="1" s="1"/>
  <c r="N7" i="1"/>
  <c r="N5" i="1"/>
  <c r="M7" i="1"/>
  <c r="M5" i="1"/>
  <c r="L7" i="1"/>
  <c r="L5" i="1" s="1"/>
  <c r="I87" i="12" a="1"/>
  <c r="J143" i="12" a="1"/>
  <c r="I92" i="12" a="1"/>
  <c r="I120" i="12" a="1"/>
  <c r="J72" i="12" a="1"/>
  <c r="I10" i="12" a="1"/>
  <c r="J38" i="12" a="1"/>
  <c r="J53" i="12" a="1"/>
  <c r="J25" i="12" a="1"/>
  <c r="I60" i="12" a="1"/>
  <c r="I35" i="12" a="1"/>
  <c r="J98" i="12" a="1"/>
  <c r="I61" i="12" a="1"/>
  <c r="J84" i="12" a="1"/>
  <c r="I90" i="12" a="1"/>
  <c r="I128" i="12" a="1"/>
  <c r="I26" i="12" a="1"/>
  <c r="J108" i="12" a="1"/>
  <c r="J105" i="12" a="1"/>
  <c r="I98" i="12" a="1"/>
  <c r="I74" i="12" a="1"/>
  <c r="I27" i="12" a="1"/>
  <c r="I37" i="12" a="1"/>
  <c r="I76" i="12" a="1"/>
  <c r="I139" i="12" a="1"/>
  <c r="J48" i="12" a="1"/>
  <c r="I99" i="12" a="1"/>
  <c r="I88" i="12" a="1"/>
  <c r="I56" i="12" a="1"/>
  <c r="I41" i="12" a="1"/>
  <c r="J80" i="12" a="1"/>
  <c r="J94" i="12" a="1"/>
  <c r="I8" i="12" a="1"/>
  <c r="J76" i="12" a="1"/>
  <c r="I47" i="12" a="1"/>
  <c r="I86" i="12" a="1"/>
  <c r="J60" i="12" a="1"/>
  <c r="I33" i="12" a="1"/>
  <c r="I48" i="12" a="1"/>
  <c r="I119" i="12" a="1"/>
  <c r="I97" i="12" a="1"/>
  <c r="J119" i="12" a="1"/>
  <c r="J13" i="12" a="1"/>
  <c r="J67" i="12" a="1"/>
  <c r="I77" i="12" a="1"/>
  <c r="I85" i="12" a="1"/>
  <c r="J136" i="12" a="1"/>
  <c r="J40" i="12" a="1"/>
  <c r="I149" i="12" a="1"/>
  <c r="J131" i="12" a="1"/>
  <c r="I89" i="12" a="1"/>
  <c r="J37" i="12" a="1"/>
  <c r="J11" i="12" a="1"/>
  <c r="J28" i="12" a="1"/>
  <c r="I118" i="12" a="1"/>
  <c r="J50" i="12" a="1"/>
  <c r="I63" i="12" a="1"/>
  <c r="J89" i="12" a="1"/>
  <c r="J87" i="12" a="1"/>
  <c r="J18" i="12" a="1"/>
  <c r="I12" i="12" a="1"/>
  <c r="I140" i="12" a="1"/>
  <c r="I45" i="12" a="1"/>
  <c r="J92" i="12" a="1"/>
  <c r="I40" i="12" a="1"/>
  <c r="J19" i="12" a="1"/>
  <c r="I17" i="12" a="1"/>
  <c r="J97" i="12" a="1"/>
  <c r="J14" i="12" a="1"/>
  <c r="I150" i="12" a="1"/>
  <c r="I115" i="12" a="1"/>
  <c r="I108" i="12" a="1"/>
  <c r="J46" i="12" a="1"/>
  <c r="I93" i="12" a="1"/>
  <c r="J112" i="12" a="1"/>
  <c r="J113" i="12" a="1"/>
  <c r="J85" i="12" a="1"/>
  <c r="I78" i="12" a="1"/>
  <c r="I95" i="12" a="1"/>
  <c r="J23" i="12" a="1"/>
  <c r="J127" i="12" a="1"/>
  <c r="J110" i="12" a="1"/>
  <c r="I80" i="12" a="1"/>
  <c r="J96" i="12" a="1"/>
  <c r="I75" i="12" a="1"/>
  <c r="I141" i="12" a="1"/>
  <c r="I105" i="12" a="1"/>
  <c r="J44" i="12" a="1"/>
  <c r="I84" i="12" a="1"/>
  <c r="J126" i="12" a="1"/>
  <c r="J107" i="12" a="1"/>
  <c r="I62" i="12" a="1"/>
  <c r="J29" i="12" a="1"/>
  <c r="I57" i="12" a="1"/>
  <c r="I70" i="12" a="1"/>
  <c r="I144" i="12" a="1"/>
  <c r="J81" i="12" a="1"/>
  <c r="J69" i="12" a="1"/>
  <c r="I28" i="12" a="1"/>
  <c r="I25" i="12" a="1"/>
  <c r="I133" i="12" a="1"/>
  <c r="J62" i="12" a="1"/>
  <c r="J103" i="12" a="1"/>
  <c r="J147" i="12" a="1"/>
  <c r="J133" i="12" a="1"/>
  <c r="J150" i="12" a="1"/>
  <c r="J88" i="12" a="1"/>
  <c r="J16" i="12" a="1"/>
  <c r="J70" i="12" a="1"/>
  <c r="I42" i="12" a="1"/>
  <c r="J34" i="12" a="1"/>
  <c r="J21" i="12" a="1"/>
  <c r="J22" i="12" a="1"/>
  <c r="I15" i="12" a="1"/>
  <c r="J90" i="12" a="1"/>
  <c r="J121" i="12" a="1"/>
  <c r="I112" i="12" a="1"/>
  <c r="I124" i="12" a="1"/>
  <c r="J129" i="12" a="1"/>
  <c r="J51" i="12" a="1"/>
  <c r="J144" i="12" a="1"/>
  <c r="J139" i="12" a="1"/>
  <c r="J128" i="12" a="1"/>
  <c r="J64" i="12" a="1"/>
  <c r="I106" i="12" a="1"/>
  <c r="I104" i="12" a="1"/>
  <c r="I24" i="12" a="1"/>
  <c r="B1" i="13" a="1"/>
  <c r="I143" i="12" a="1"/>
  <c r="I127" i="12" a="1"/>
  <c r="I71" i="12" a="1"/>
  <c r="J47" i="12" a="1"/>
  <c r="I111" i="12" a="1"/>
  <c r="J130" i="12" a="1"/>
  <c r="J57" i="12" a="1"/>
  <c r="I39" i="12" a="1"/>
  <c r="I14" i="12" a="1"/>
  <c r="I55" i="12" a="1"/>
  <c r="J24" i="12" a="1"/>
  <c r="I148" i="12" a="1"/>
  <c r="J118" i="12" a="1"/>
  <c r="I138" i="12" a="1"/>
  <c r="I34" i="12" a="1"/>
  <c r="J32" i="12" a="1"/>
  <c r="J35" i="12" a="1"/>
  <c r="J17" i="12" a="1"/>
  <c r="I83" i="12" a="1"/>
  <c r="I46" i="12" a="1"/>
  <c r="I72" i="12" a="1"/>
  <c r="J12" i="12" a="1"/>
  <c r="I122" i="12" a="1"/>
  <c r="J15" i="12" a="1"/>
  <c r="J33" i="12" a="1"/>
  <c r="J74" i="12" a="1"/>
  <c r="J115" i="12" a="1"/>
  <c r="J59" i="12" a="1"/>
  <c r="I125" i="12" a="1"/>
  <c r="J117" i="12" a="1"/>
  <c r="J45" i="12" a="1"/>
  <c r="J27" i="12" a="1"/>
  <c r="I129" i="12" a="1"/>
  <c r="I132" i="12" a="1"/>
  <c r="I58" i="12" a="1"/>
  <c r="J148" i="12" a="1"/>
  <c r="I21" i="12" a="1"/>
  <c r="J30" i="12" a="1"/>
  <c r="I7" i="12" a="1"/>
  <c r="I9" i="12" a="1"/>
  <c r="I147" i="12" a="1"/>
  <c r="J54" i="12" a="1"/>
  <c r="I67" i="12" a="1"/>
  <c r="I107" i="12" a="1"/>
  <c r="J39" i="12" a="1"/>
  <c r="I13" i="12" a="1"/>
  <c r="I145" i="12" a="1"/>
  <c r="J95" i="12" a="1"/>
  <c r="I96" i="12" a="1"/>
  <c r="I137" i="12" a="1"/>
  <c r="J149" i="12" a="1"/>
  <c r="J73" i="12" a="1"/>
  <c r="I69" i="12" a="1"/>
  <c r="J26" i="12" a="1"/>
  <c r="J116" i="12" a="1"/>
  <c r="I66" i="12" a="1"/>
  <c r="J91" i="12" a="1"/>
  <c r="J41" i="12" a="1"/>
  <c r="I54" i="12" a="1"/>
  <c r="J20" i="12" a="1"/>
  <c r="I81" i="12" a="1"/>
  <c r="J82" i="12" a="1"/>
  <c r="J123" i="12" a="1"/>
  <c r="I121" i="12" a="1"/>
  <c r="J135" i="12" a="1"/>
  <c r="I131" i="12" a="1"/>
  <c r="J10" i="12" a="1"/>
  <c r="I43" i="12" a="1"/>
  <c r="J31" i="12" a="1"/>
  <c r="I19" i="12" a="1"/>
  <c r="J142" i="12" a="1"/>
  <c r="J56" i="12" a="1"/>
  <c r="J36" i="12" a="1"/>
  <c r="J132" i="12" a="1"/>
  <c r="I114" i="12" a="1"/>
  <c r="I51" i="12" a="1"/>
  <c r="J58" i="12" a="1"/>
  <c r="J79" i="12" a="1"/>
  <c r="J83" i="12" a="1"/>
  <c r="J8" i="12" a="1"/>
  <c r="I22" i="12" a="1"/>
  <c r="I11" i="12" a="1"/>
  <c r="J134" i="12" a="1"/>
  <c r="I101" i="12" a="1"/>
  <c r="I79" i="12" a="1"/>
  <c r="J137" i="12" a="1"/>
  <c r="I134" i="12" a="1"/>
  <c r="J125" i="12" a="1"/>
  <c r="I49" i="12" a="1"/>
  <c r="I123" i="12" a="1"/>
  <c r="I68" i="12" a="1"/>
  <c r="I82" i="12" a="1"/>
  <c r="J138" i="12" a="1"/>
  <c r="I91" i="12" a="1"/>
  <c r="I23" i="12" a="1"/>
  <c r="I29" i="12" a="1"/>
  <c r="J75" i="12" a="1"/>
  <c r="J101" i="12" a="1"/>
  <c r="I73" i="12" a="1"/>
  <c r="I18" i="12" a="1"/>
  <c r="I130" i="12" a="1"/>
  <c r="I36" i="12" a="1"/>
  <c r="I52" i="12" a="1"/>
  <c r="J55" i="12" a="1"/>
  <c r="I44" i="12" a="1"/>
  <c r="J52" i="12" a="1"/>
  <c r="I32" i="12" a="1"/>
  <c r="J109" i="12" a="1"/>
  <c r="J7" i="12" a="1"/>
  <c r="J111" i="12" a="1"/>
  <c r="I142" i="12" a="1"/>
  <c r="J71" i="12" a="1"/>
  <c r="I64" i="12" a="1"/>
  <c r="I136" i="12" a="1"/>
  <c r="I102" i="12" a="1"/>
  <c r="I16" i="12" a="1"/>
  <c r="J106" i="12" a="1"/>
  <c r="I109" i="12" a="1"/>
  <c r="J49" i="12" a="1"/>
  <c r="I126" i="12" a="1"/>
  <c r="I117" i="12" a="1"/>
  <c r="J77" i="12" a="1"/>
  <c r="I116" i="12" a="1"/>
  <c r="J141" i="12" a="1"/>
  <c r="J68" i="12" a="1"/>
  <c r="J93" i="12" a="1"/>
  <c r="J140" i="12" a="1"/>
  <c r="I110" i="12" a="1"/>
  <c r="J42" i="12" a="1"/>
  <c r="J102" i="12" a="1"/>
  <c r="I50" i="12" a="1"/>
  <c r="J61" i="12" a="1"/>
  <c r="I30" i="12" a="1"/>
  <c r="I20" i="12" a="1"/>
  <c r="J120" i="12" a="1"/>
  <c r="J65" i="12" a="1"/>
  <c r="I135" i="12" a="1"/>
  <c r="J66" i="12" a="1"/>
  <c r="I38" i="12" a="1"/>
  <c r="J86" i="12" a="1"/>
  <c r="J63" i="12" a="1"/>
  <c r="I94" i="12" a="1"/>
  <c r="I59" i="12" a="1"/>
  <c r="J99" i="12" a="1"/>
  <c r="J114" i="12" a="1"/>
  <c r="J104" i="12" a="1"/>
  <c r="J124" i="12" a="1"/>
  <c r="I65" i="12" a="1"/>
  <c r="I100" i="12" a="1"/>
  <c r="I146" i="12" a="1"/>
  <c r="I53" i="12" a="1"/>
  <c r="J122" i="12" a="1"/>
  <c r="I103" i="12" a="1"/>
  <c r="J78" i="12" a="1"/>
  <c r="I31" i="12" a="1"/>
  <c r="J43" i="12" a="1"/>
  <c r="I113" i="12" a="1"/>
  <c r="J9" i="12" a="1"/>
  <c r="J145" i="12" a="1"/>
  <c r="J146" i="12" a="1"/>
  <c r="J100" i="12" a="1"/>
  <c r="AF58" i="12" l="1"/>
  <c r="AE58" i="12"/>
  <c r="AE105" i="12"/>
  <c r="AE60" i="12"/>
  <c r="AB11" i="12"/>
  <c r="AF107" i="12"/>
  <c r="AF11" i="12"/>
  <c r="AA147" i="12"/>
  <c r="AB96" i="12"/>
  <c r="AE148" i="12"/>
  <c r="AE52" i="12"/>
  <c r="AE55" i="12"/>
  <c r="AA136" i="12"/>
  <c r="AA114" i="12"/>
  <c r="AA75" i="12"/>
  <c r="AA116" i="12"/>
  <c r="AA127" i="12"/>
  <c r="AE142" i="12"/>
  <c r="AE46" i="12"/>
  <c r="AE93" i="12"/>
  <c r="AA13" i="12"/>
  <c r="AA62" i="12"/>
  <c r="AF49" i="12"/>
  <c r="AA10" i="12"/>
  <c r="AF129" i="12"/>
  <c r="AF33" i="12"/>
  <c r="AF84" i="12"/>
  <c r="AE91" i="12"/>
  <c r="AE98" i="12"/>
  <c r="AE145" i="12"/>
  <c r="AA107" i="12"/>
  <c r="AA52" i="12"/>
  <c r="AA133" i="12"/>
  <c r="AF18" i="12"/>
  <c r="AF149" i="12"/>
  <c r="AB139" i="12"/>
  <c r="AF125" i="12"/>
  <c r="AF31" i="12"/>
  <c r="AE87" i="12"/>
  <c r="AB127" i="12"/>
  <c r="AF122" i="12"/>
  <c r="AF74" i="12"/>
  <c r="AF75" i="12"/>
  <c r="AF27" i="12"/>
  <c r="AE47" i="12"/>
  <c r="AA137" i="12"/>
  <c r="AA66" i="12"/>
  <c r="AA123" i="12"/>
  <c r="AA102" i="12"/>
  <c r="AA103" i="12"/>
  <c r="AB16" i="12"/>
  <c r="AA46" i="12"/>
  <c r="AA125" i="12"/>
  <c r="AA93" i="12"/>
  <c r="AA71" i="12"/>
  <c r="AA74" i="12"/>
  <c r="AB19" i="12"/>
  <c r="AB20" i="12"/>
  <c r="AF66" i="12"/>
  <c r="AF22" i="12"/>
  <c r="AF68" i="12"/>
  <c r="AF140" i="12"/>
  <c r="AF60" i="12"/>
  <c r="AF70" i="12"/>
  <c r="AA142" i="12"/>
  <c r="AA94" i="12"/>
  <c r="AA108" i="12"/>
  <c r="AE138" i="12"/>
  <c r="AE42" i="12"/>
  <c r="AF89" i="12"/>
  <c r="AE137" i="12"/>
  <c r="AE89" i="12"/>
  <c r="AE41" i="12"/>
  <c r="AF136" i="12"/>
  <c r="AE140" i="12"/>
  <c r="AE44" i="12"/>
  <c r="AF91" i="12"/>
  <c r="AE123" i="12"/>
  <c r="AA9" i="12"/>
  <c r="AF57" i="12"/>
  <c r="K38" i="12"/>
  <c r="K117" i="12"/>
  <c r="K45" i="12"/>
  <c r="K53" i="12"/>
  <c r="K32" i="12"/>
  <c r="K88" i="12"/>
  <c r="K36" i="12"/>
  <c r="AE126" i="12"/>
  <c r="AE30" i="12"/>
  <c r="AF29" i="12"/>
  <c r="K15" i="12"/>
  <c r="K74" i="12"/>
  <c r="K83" i="12"/>
  <c r="K99" i="12"/>
  <c r="K31" i="12"/>
  <c r="AE26" i="12"/>
  <c r="K84" i="12"/>
  <c r="K94" i="12"/>
  <c r="K67" i="12"/>
  <c r="K103" i="12"/>
  <c r="K101" i="12"/>
  <c r="AF24" i="12"/>
  <c r="K139" i="12"/>
  <c r="K34" i="12"/>
  <c r="K80" i="12"/>
  <c r="AF82" i="12"/>
  <c r="AE100" i="12"/>
  <c r="K93" i="12"/>
  <c r="K55" i="12"/>
  <c r="K78" i="12"/>
  <c r="K141" i="12"/>
  <c r="K111" i="12"/>
  <c r="K17" i="12"/>
  <c r="K69" i="12"/>
  <c r="K75" i="12"/>
  <c r="K104" i="12"/>
  <c r="K102" i="12"/>
  <c r="K107" i="12"/>
  <c r="K12" i="12"/>
  <c r="K108" i="12"/>
  <c r="K128" i="12"/>
  <c r="K144" i="12"/>
  <c r="K121" i="12"/>
  <c r="K9" i="12"/>
  <c r="K116" i="12"/>
  <c r="K21" i="12"/>
  <c r="K68" i="12"/>
  <c r="AE130" i="12"/>
  <c r="K113" i="12"/>
  <c r="K126" i="12"/>
  <c r="K18" i="12"/>
  <c r="K129" i="12"/>
  <c r="K29" i="12"/>
  <c r="K132" i="12"/>
  <c r="K13" i="12"/>
  <c r="K89" i="12"/>
  <c r="K41" i="12"/>
  <c r="K59" i="12"/>
  <c r="AC59" i="12" s="1"/>
  <c r="K137" i="12"/>
  <c r="K19" i="12"/>
  <c r="K106" i="12"/>
  <c r="K72" i="12"/>
  <c r="K65" i="12"/>
  <c r="K98" i="12"/>
  <c r="K44" i="12"/>
  <c r="K148" i="12"/>
  <c r="K22" i="12"/>
  <c r="K81" i="12"/>
  <c r="K118" i="12"/>
  <c r="K28" i="12"/>
  <c r="K97" i="12"/>
  <c r="AC97" i="12" s="1"/>
  <c r="K54" i="12"/>
  <c r="K46" i="12"/>
  <c r="K114" i="12"/>
  <c r="K112" i="12"/>
  <c r="K73" i="12"/>
  <c r="K140" i="12"/>
  <c r="K61" i="12"/>
  <c r="K70" i="12"/>
  <c r="K146" i="12"/>
  <c r="K20" i="12"/>
  <c r="K87" i="12"/>
  <c r="K90" i="12"/>
  <c r="K35" i="12"/>
  <c r="K105" i="12"/>
  <c r="K23" i="12"/>
  <c r="K64" i="12"/>
  <c r="K124" i="12"/>
  <c r="K42" i="12"/>
  <c r="K91" i="12"/>
  <c r="K131" i="12"/>
  <c r="K51" i="12"/>
  <c r="K11" i="12"/>
  <c r="K57" i="12"/>
  <c r="K115" i="12"/>
  <c r="K122" i="12"/>
  <c r="K8" i="12"/>
  <c r="K52" i="12"/>
  <c r="K82" i="12"/>
  <c r="K123" i="12"/>
  <c r="K76" i="12"/>
  <c r="K133" i="12"/>
  <c r="K47" i="12"/>
  <c r="K96" i="12"/>
  <c r="K143" i="12"/>
  <c r="K7" i="12"/>
  <c r="K33" i="12"/>
  <c r="K130" i="12"/>
  <c r="K27" i="12"/>
  <c r="K127" i="12"/>
  <c r="K16" i="12"/>
  <c r="K50" i="12"/>
  <c r="K120" i="12"/>
  <c r="K79" i="12"/>
  <c r="K66" i="12"/>
  <c r="K150" i="12"/>
  <c r="K40" i="12"/>
  <c r="K109" i="12"/>
  <c r="K125" i="12"/>
  <c r="K85" i="12"/>
  <c r="K92" i="12"/>
  <c r="K71" i="12"/>
  <c r="K110" i="12"/>
  <c r="K138" i="12"/>
  <c r="K63" i="12"/>
  <c r="K37" i="12"/>
  <c r="K86" i="12"/>
  <c r="K135" i="12"/>
  <c r="K14" i="12"/>
  <c r="K24" i="12"/>
  <c r="K62" i="12"/>
  <c r="K100" i="12"/>
  <c r="K43" i="12"/>
  <c r="K77" i="12"/>
  <c r="K58" i="12"/>
  <c r="K60" i="12"/>
  <c r="K10" i="12"/>
  <c r="K95" i="12"/>
  <c r="K149" i="12"/>
  <c r="K49" i="12"/>
  <c r="K119" i="12"/>
  <c r="K56" i="12"/>
  <c r="K142" i="12"/>
  <c r="AA63" i="12"/>
  <c r="K25" i="12"/>
  <c r="K136" i="12"/>
  <c r="K48" i="12"/>
  <c r="K147" i="12"/>
  <c r="AA97" i="12"/>
  <c r="AB35" i="12"/>
  <c r="AE122" i="12"/>
  <c r="AF124" i="12"/>
  <c r="AF127" i="12"/>
  <c r="AE35" i="12"/>
  <c r="AE120" i="12"/>
  <c r="AA43" i="12"/>
  <c r="AA83" i="12"/>
  <c r="AA28" i="12"/>
  <c r="AA129" i="12"/>
  <c r="AE75" i="12"/>
  <c r="AE119" i="12"/>
  <c r="AA120" i="12"/>
  <c r="AA135" i="12"/>
  <c r="AF72" i="12"/>
  <c r="AE124" i="12"/>
  <c r="AE28" i="12"/>
  <c r="AA25" i="12"/>
  <c r="AF114" i="12"/>
  <c r="AA26" i="12"/>
  <c r="AA144" i="12"/>
  <c r="AF145" i="12"/>
  <c r="AE97" i="12"/>
  <c r="AE49" i="12"/>
  <c r="AE86" i="12"/>
  <c r="AE37" i="12"/>
  <c r="AF40" i="12"/>
  <c r="AF139" i="12"/>
  <c r="AF43" i="12"/>
  <c r="AE83" i="12"/>
  <c r="AE131" i="12"/>
  <c r="AE114" i="12"/>
  <c r="AE18" i="12"/>
  <c r="AE65" i="12"/>
  <c r="AE111" i="12"/>
  <c r="AA56" i="12"/>
  <c r="AA105" i="12"/>
  <c r="AA91" i="12"/>
  <c r="AA21" i="12"/>
  <c r="AA117" i="12"/>
  <c r="AA70" i="12"/>
  <c r="AF147" i="12"/>
  <c r="AF92" i="12"/>
  <c r="AF37" i="12"/>
  <c r="AF133" i="12"/>
  <c r="AB120" i="12"/>
  <c r="AB15" i="12"/>
  <c r="AF23" i="12"/>
  <c r="AE95" i="12"/>
  <c r="AE51" i="12"/>
  <c r="AE78" i="12"/>
  <c r="AE125" i="12"/>
  <c r="AE76" i="12"/>
  <c r="AE71" i="12"/>
  <c r="AE96" i="12"/>
  <c r="AA49" i="12"/>
  <c r="AA145" i="12"/>
  <c r="AA35" i="12"/>
  <c r="AA131" i="12"/>
  <c r="AA76" i="12"/>
  <c r="AA14" i="12"/>
  <c r="AA15" i="12"/>
  <c r="AF132" i="12"/>
  <c r="AF77" i="12"/>
  <c r="AA41" i="12"/>
  <c r="AA80" i="12"/>
  <c r="S40" i="12"/>
  <c r="AA40" i="12" s="1"/>
  <c r="S81" i="12"/>
  <c r="AA81" i="12" s="1"/>
  <c r="S63" i="12"/>
  <c r="S68" i="12"/>
  <c r="AA68" i="12" s="1"/>
  <c r="S98" i="12"/>
  <c r="AA98" i="12" s="1"/>
  <c r="S73" i="12"/>
  <c r="AA73" i="12" s="1"/>
  <c r="S138" i="12"/>
  <c r="AA138" i="12" s="1"/>
  <c r="S39" i="12"/>
  <c r="AA39" i="12" s="1"/>
  <c r="S20" i="12"/>
  <c r="AA20" i="12" s="1"/>
  <c r="S132" i="12"/>
  <c r="AA132" i="12" s="1"/>
  <c r="S27" i="12"/>
  <c r="AA27" i="12" s="1"/>
  <c r="S85" i="12"/>
  <c r="S122" i="12"/>
  <c r="AA122" i="12" s="1"/>
  <c r="S53" i="12"/>
  <c r="AA53" i="12" s="1"/>
  <c r="AB91" i="12"/>
  <c r="AF102" i="12"/>
  <c r="AF54" i="12"/>
  <c r="AE102" i="12"/>
  <c r="AF108" i="12"/>
  <c r="AF115" i="12"/>
  <c r="AF19" i="12"/>
  <c r="AE139" i="12"/>
  <c r="AE43" i="12"/>
  <c r="AE113" i="12"/>
  <c r="AE32" i="12"/>
  <c r="AA104" i="12"/>
  <c r="AA57" i="12"/>
  <c r="AA130" i="12"/>
  <c r="AA139" i="12"/>
  <c r="AA69" i="12"/>
  <c r="AA47" i="12"/>
  <c r="AF9" i="12"/>
  <c r="AF105" i="12"/>
  <c r="AF85" i="12"/>
  <c r="AF38" i="12"/>
  <c r="S18" i="12"/>
  <c r="AA18" i="12" s="1"/>
  <c r="S140" i="12"/>
  <c r="AA140" i="12" s="1"/>
  <c r="S77" i="12"/>
  <c r="S88" i="12"/>
  <c r="AA88" i="12" s="1"/>
  <c r="S22" i="12"/>
  <c r="AA22" i="12" s="1"/>
  <c r="S134" i="12"/>
  <c r="AA134" i="12" s="1"/>
  <c r="S64" i="12"/>
  <c r="AA64" i="12" s="1"/>
  <c r="S58" i="12"/>
  <c r="AA58" i="12" s="1"/>
  <c r="S92" i="12"/>
  <c r="S36" i="12"/>
  <c r="AA36" i="12" s="1"/>
  <c r="AB52" i="12"/>
  <c r="AB130" i="12"/>
  <c r="AB49" i="12"/>
  <c r="AF146" i="12"/>
  <c r="AE50" i="12"/>
  <c r="AF101" i="12"/>
  <c r="AF53" i="12"/>
  <c r="AE149" i="12"/>
  <c r="AE101" i="12"/>
  <c r="AE53" i="12"/>
  <c r="AF12" i="12"/>
  <c r="AE16" i="12"/>
  <c r="AF111" i="12"/>
  <c r="AF15" i="12"/>
  <c r="AE109" i="12"/>
  <c r="AE13" i="12"/>
  <c r="AE9" i="12"/>
  <c r="AE144" i="12"/>
  <c r="AA16" i="12"/>
  <c r="AA65" i="12"/>
  <c r="AA146" i="12"/>
  <c r="AA90" i="12"/>
  <c r="AA51" i="12"/>
  <c r="AA92" i="12"/>
  <c r="AA77" i="12"/>
  <c r="AF64" i="12"/>
  <c r="AF17" i="12"/>
  <c r="S95" i="12"/>
  <c r="AA95" i="12" s="1"/>
  <c r="S34" i="12"/>
  <c r="AA34" i="12" s="1"/>
  <c r="S121" i="12"/>
  <c r="AA121" i="12" s="1"/>
  <c r="S96" i="12"/>
  <c r="S23" i="12"/>
  <c r="AA23" i="12" s="1"/>
  <c r="S109" i="12"/>
  <c r="AA109" i="12" s="1"/>
  <c r="S29" i="12"/>
  <c r="AA29" i="12" s="1"/>
  <c r="S117" i="12"/>
  <c r="S42" i="12"/>
  <c r="AA42" i="12" s="1"/>
  <c r="S61" i="12"/>
  <c r="AA61" i="12" s="1"/>
  <c r="S31" i="12"/>
  <c r="AA31" i="12" s="1"/>
  <c r="AF90" i="12"/>
  <c r="AF42" i="12"/>
  <c r="AE90" i="12"/>
  <c r="AE141" i="12"/>
  <c r="AE45" i="12"/>
  <c r="AF96" i="12"/>
  <c r="AE56" i="12"/>
  <c r="AA128" i="12"/>
  <c r="AA148" i="12"/>
  <c r="AB107" i="12"/>
  <c r="AF86" i="12"/>
  <c r="AF79" i="12"/>
  <c r="P113" i="12"/>
  <c r="AB113" i="12" s="1"/>
  <c r="P69" i="12"/>
  <c r="AB69" i="12" s="1"/>
  <c r="P134" i="12"/>
  <c r="AB134" i="12" s="1"/>
  <c r="P74" i="12"/>
  <c r="AB74" i="12" s="1"/>
  <c r="P109" i="12"/>
  <c r="AB109" i="12" s="1"/>
  <c r="N8" i="12"/>
  <c r="AF8" i="12" s="1"/>
  <c r="P90" i="12"/>
  <c r="AB90" i="12" s="1"/>
  <c r="P122" i="12"/>
  <c r="AB122" i="12" s="1"/>
  <c r="AB150" i="12"/>
  <c r="AB27" i="12"/>
  <c r="AF121" i="12"/>
  <c r="AF73" i="12"/>
  <c r="AE73" i="12"/>
  <c r="AE136" i="12"/>
  <c r="AF39" i="12"/>
  <c r="AE143" i="12"/>
  <c r="AE11" i="12"/>
  <c r="AE61" i="12"/>
  <c r="AE59" i="12"/>
  <c r="AE10" i="12"/>
  <c r="AE7" i="12"/>
  <c r="AA17" i="12"/>
  <c r="AA113" i="12"/>
  <c r="AE24" i="12"/>
  <c r="AF112" i="12"/>
  <c r="AF65" i="12"/>
  <c r="AF106" i="12"/>
  <c r="AA118" i="12"/>
  <c r="N135" i="12"/>
  <c r="AF135" i="12" s="1"/>
  <c r="P80" i="12"/>
  <c r="AB80" i="12" s="1"/>
  <c r="P18" i="12"/>
  <c r="AB18" i="12" s="1"/>
  <c r="P67" i="12"/>
  <c r="AB67" i="12" s="1"/>
  <c r="P28" i="12"/>
  <c r="AB28" i="12" s="1"/>
  <c r="P124" i="12"/>
  <c r="AB124" i="12" s="1"/>
  <c r="P79" i="12"/>
  <c r="AB79" i="12" s="1"/>
  <c r="P144" i="12"/>
  <c r="AB144" i="12" s="1"/>
  <c r="P66" i="12"/>
  <c r="AB66" i="12" s="1"/>
  <c r="P22" i="12"/>
  <c r="AB22" i="12" s="1"/>
  <c r="P89" i="12"/>
  <c r="AB89" i="12" s="1"/>
  <c r="P94" i="12"/>
  <c r="AB94" i="12" s="1"/>
  <c r="P77" i="12"/>
  <c r="AB77" i="12" s="1"/>
  <c r="P26" i="12"/>
  <c r="AB26" i="12" s="1"/>
  <c r="P75" i="12"/>
  <c r="AB75" i="12" s="1"/>
  <c r="P36" i="12"/>
  <c r="AB36" i="12" s="1"/>
  <c r="P132" i="12"/>
  <c r="AB132" i="12" s="1"/>
  <c r="P87" i="12"/>
  <c r="AB87" i="12" s="1"/>
  <c r="P13" i="12"/>
  <c r="AB13" i="12" s="1"/>
  <c r="P82" i="12"/>
  <c r="AB82" i="12" s="1"/>
  <c r="P54" i="12"/>
  <c r="AB54" i="12" s="1"/>
  <c r="P105" i="12"/>
  <c r="AB105" i="12" s="1"/>
  <c r="P110" i="12"/>
  <c r="AB110" i="12" s="1"/>
  <c r="N95" i="12"/>
  <c r="AF95" i="12" s="1"/>
  <c r="P34" i="12"/>
  <c r="AB34" i="12" s="1"/>
  <c r="P83" i="12"/>
  <c r="AB83" i="12" s="1"/>
  <c r="P44" i="12"/>
  <c r="AB44" i="12" s="1"/>
  <c r="P140" i="12"/>
  <c r="AB140" i="12" s="1"/>
  <c r="P95" i="12"/>
  <c r="AB95" i="12" s="1"/>
  <c r="P45" i="12"/>
  <c r="AB45" i="12" s="1"/>
  <c r="P98" i="12"/>
  <c r="AB98" i="12" s="1"/>
  <c r="P70" i="12"/>
  <c r="AB70" i="12" s="1"/>
  <c r="P121" i="12"/>
  <c r="AB121" i="12" s="1"/>
  <c r="P126" i="12"/>
  <c r="AB126" i="12" s="1"/>
  <c r="P93" i="12"/>
  <c r="AB93" i="12" s="1"/>
  <c r="P61" i="12"/>
  <c r="AB61" i="12" s="1"/>
  <c r="P30" i="12"/>
  <c r="AB30" i="12" s="1"/>
  <c r="P10" i="12"/>
  <c r="AB10" i="12" s="1"/>
  <c r="P118" i="12"/>
  <c r="AB118" i="12" s="1"/>
  <c r="P58" i="12"/>
  <c r="AB58" i="12" s="1"/>
  <c r="P129" i="12"/>
  <c r="AB129" i="12" s="1"/>
  <c r="I111" i="12"/>
  <c r="I58" i="12"/>
  <c r="I104" i="12"/>
  <c r="I75" i="12"/>
  <c r="J131" i="12"/>
  <c r="I76" i="12"/>
  <c r="J100" i="12"/>
  <c r="J77" i="12"/>
  <c r="AC77" i="12" s="1"/>
  <c r="J99" i="12"/>
  <c r="J71" i="12"/>
  <c r="AC71" i="12" s="1"/>
  <c r="J58" i="12"/>
  <c r="AC58" i="12" s="1"/>
  <c r="I137" i="12"/>
  <c r="J81" i="12"/>
  <c r="I24" i="12"/>
  <c r="J44" i="12"/>
  <c r="AD44" i="12" s="1"/>
  <c r="J96" i="12"/>
  <c r="I149" i="12"/>
  <c r="I37" i="12"/>
  <c r="I12" i="12"/>
  <c r="I31" i="12"/>
  <c r="I136" i="12"/>
  <c r="I22" i="12"/>
  <c r="I51" i="12"/>
  <c r="I63" i="12"/>
  <c r="J54" i="12"/>
  <c r="I84" i="12"/>
  <c r="I106" i="12"/>
  <c r="I80" i="12"/>
  <c r="J40" i="12"/>
  <c r="I27" i="12"/>
  <c r="I69" i="12"/>
  <c r="J125" i="12"/>
  <c r="J134" i="12"/>
  <c r="AC134" i="12" s="1"/>
  <c r="I142" i="12"/>
  <c r="I114" i="12"/>
  <c r="I96" i="12"/>
  <c r="I144" i="12"/>
  <c r="I132" i="12"/>
  <c r="I105" i="12"/>
  <c r="J110" i="12"/>
  <c r="AD110" i="12" s="1"/>
  <c r="J136" i="12"/>
  <c r="I74" i="12"/>
  <c r="J118" i="12"/>
  <c r="AD118" i="12" s="1"/>
  <c r="I117" i="12"/>
  <c r="I64" i="12"/>
  <c r="J8" i="12"/>
  <c r="J132" i="12"/>
  <c r="J50" i="12"/>
  <c r="I70" i="12"/>
  <c r="I129" i="12"/>
  <c r="I141" i="12"/>
  <c r="J127" i="12"/>
  <c r="I85" i="12"/>
  <c r="I98" i="12"/>
  <c r="J18" i="12"/>
  <c r="J78" i="12"/>
  <c r="I59" i="12"/>
  <c r="J83" i="12"/>
  <c r="AC83" i="12" s="1"/>
  <c r="J36" i="12"/>
  <c r="J95" i="12"/>
  <c r="J47" i="12"/>
  <c r="J27" i="12"/>
  <c r="J64" i="12"/>
  <c r="AD64" i="12" s="1"/>
  <c r="J23" i="12"/>
  <c r="I77" i="12"/>
  <c r="J105" i="12"/>
  <c r="J73" i="12"/>
  <c r="I126" i="12"/>
  <c r="I11" i="12"/>
  <c r="J111" i="12"/>
  <c r="J56" i="12"/>
  <c r="J147" i="12"/>
  <c r="AC147" i="12" s="1"/>
  <c r="I57" i="12"/>
  <c r="J45" i="12"/>
  <c r="J128" i="12"/>
  <c r="AC128" i="12" s="1"/>
  <c r="I95" i="12"/>
  <c r="J67" i="12"/>
  <c r="J108" i="12"/>
  <c r="J87" i="12"/>
  <c r="I103" i="12"/>
  <c r="I94" i="12"/>
  <c r="J7" i="12"/>
  <c r="J142" i="12"/>
  <c r="I55" i="12"/>
  <c r="I147" i="12"/>
  <c r="J117" i="12"/>
  <c r="AD117" i="12" s="1"/>
  <c r="J139" i="12"/>
  <c r="I78" i="12"/>
  <c r="J13" i="12"/>
  <c r="AC13" i="12" s="1"/>
  <c r="I26" i="12"/>
  <c r="J146" i="12"/>
  <c r="AD146" i="12" s="1"/>
  <c r="I134" i="12"/>
  <c r="J63" i="12"/>
  <c r="J79" i="12"/>
  <c r="AD79" i="12" s="1"/>
  <c r="I19" i="12"/>
  <c r="J103" i="12"/>
  <c r="I71" i="12"/>
  <c r="I125" i="12"/>
  <c r="J144" i="12"/>
  <c r="J85" i="12"/>
  <c r="J119" i="12"/>
  <c r="AC119" i="12" s="1"/>
  <c r="I128" i="12"/>
  <c r="J133" i="12"/>
  <c r="AC133" i="12" s="1"/>
  <c r="J49" i="12"/>
  <c r="AC49" i="12" s="1"/>
  <c r="J86" i="12"/>
  <c r="AD86" i="12" s="1"/>
  <c r="J109" i="12"/>
  <c r="J31" i="12"/>
  <c r="AC31" i="12" s="1"/>
  <c r="I145" i="12"/>
  <c r="J28" i="12"/>
  <c r="J59" i="12"/>
  <c r="J51" i="12"/>
  <c r="AC51" i="12" s="1"/>
  <c r="J113" i="12"/>
  <c r="I97" i="12"/>
  <c r="I90" i="12"/>
  <c r="I82" i="12"/>
  <c r="J122" i="12"/>
  <c r="I38" i="12"/>
  <c r="I32" i="12"/>
  <c r="I43" i="12"/>
  <c r="J62" i="12"/>
  <c r="I9" i="12"/>
  <c r="J115" i="12"/>
  <c r="J129" i="12"/>
  <c r="J112" i="12"/>
  <c r="I119" i="12"/>
  <c r="J84" i="12"/>
  <c r="I148" i="12"/>
  <c r="I53" i="12"/>
  <c r="J66" i="12"/>
  <c r="AC66" i="12" s="1"/>
  <c r="J52" i="12"/>
  <c r="AC52" i="12" s="1"/>
  <c r="J10" i="12"/>
  <c r="I14" i="12"/>
  <c r="I127" i="12"/>
  <c r="J74" i="12"/>
  <c r="I124" i="12"/>
  <c r="I93" i="12"/>
  <c r="I48" i="12"/>
  <c r="I61" i="12"/>
  <c r="J48" i="12"/>
  <c r="I109" i="12"/>
  <c r="I135" i="12"/>
  <c r="I44" i="12"/>
  <c r="I131" i="12"/>
  <c r="I13" i="12"/>
  <c r="J29" i="12"/>
  <c r="AC29" i="12" s="1"/>
  <c r="J33" i="12"/>
  <c r="I112" i="12"/>
  <c r="J46" i="12"/>
  <c r="I33" i="12"/>
  <c r="J98" i="12"/>
  <c r="J149" i="12"/>
  <c r="J137" i="12"/>
  <c r="J65" i="12"/>
  <c r="AC65" i="12" s="1"/>
  <c r="J55" i="12"/>
  <c r="J135" i="12"/>
  <c r="I133" i="12"/>
  <c r="J11" i="12"/>
  <c r="AC11" i="12" s="1"/>
  <c r="J15" i="12"/>
  <c r="J121" i="12"/>
  <c r="AC121" i="12" s="1"/>
  <c r="I108" i="12"/>
  <c r="J60" i="12"/>
  <c r="I35" i="12"/>
  <c r="I68" i="12"/>
  <c r="I146" i="12"/>
  <c r="J120" i="12"/>
  <c r="I52" i="12"/>
  <c r="I121" i="12"/>
  <c r="I39" i="12"/>
  <c r="I7" i="12"/>
  <c r="I122" i="12"/>
  <c r="J90" i="12"/>
  <c r="I115" i="12"/>
  <c r="I86" i="12"/>
  <c r="I60" i="12"/>
  <c r="J24" i="12"/>
  <c r="I100" i="12"/>
  <c r="I20" i="12"/>
  <c r="I36" i="12"/>
  <c r="J123" i="12"/>
  <c r="J39" i="12"/>
  <c r="I62" i="12"/>
  <c r="J12" i="12"/>
  <c r="I15" i="12"/>
  <c r="I150" i="12"/>
  <c r="I47" i="12"/>
  <c r="J25" i="12"/>
  <c r="J145" i="12"/>
  <c r="AC145" i="12" s="1"/>
  <c r="I65" i="12"/>
  <c r="I30" i="12"/>
  <c r="I130" i="12"/>
  <c r="J82" i="12"/>
  <c r="I25" i="12"/>
  <c r="J37" i="12"/>
  <c r="I72" i="12"/>
  <c r="J22" i="12"/>
  <c r="J14" i="12"/>
  <c r="AC14" i="12" s="1"/>
  <c r="J76" i="12"/>
  <c r="AC76" i="12" s="1"/>
  <c r="J53" i="12"/>
  <c r="J89" i="12"/>
  <c r="J124" i="12"/>
  <c r="J61" i="12"/>
  <c r="I18" i="12"/>
  <c r="I81" i="12"/>
  <c r="J57" i="12"/>
  <c r="I143" i="12"/>
  <c r="I46" i="12"/>
  <c r="J21" i="12"/>
  <c r="J97" i="12"/>
  <c r="I8" i="12"/>
  <c r="J38" i="12"/>
  <c r="J9" i="12"/>
  <c r="J106" i="12"/>
  <c r="I50" i="12"/>
  <c r="I73" i="12"/>
  <c r="J20" i="12"/>
  <c r="I107" i="12"/>
  <c r="J30" i="12"/>
  <c r="I83" i="12"/>
  <c r="J34" i="12"/>
  <c r="AD34" i="12" s="1"/>
  <c r="I17" i="12"/>
  <c r="J94" i="12"/>
  <c r="I10" i="12"/>
  <c r="I113" i="12"/>
  <c r="I79" i="12"/>
  <c r="J102" i="12"/>
  <c r="J101" i="12"/>
  <c r="AC101" i="12" s="1"/>
  <c r="I54" i="12"/>
  <c r="I28" i="12"/>
  <c r="I21" i="12"/>
  <c r="J17" i="12"/>
  <c r="AC17" i="12" s="1"/>
  <c r="I42" i="12"/>
  <c r="J19" i="12"/>
  <c r="J80" i="12"/>
  <c r="J72" i="12"/>
  <c r="AC72" i="12" s="1"/>
  <c r="J141" i="12"/>
  <c r="I16" i="12"/>
  <c r="J42" i="12"/>
  <c r="J75" i="12"/>
  <c r="J41" i="12"/>
  <c r="I118" i="12"/>
  <c r="J107" i="12"/>
  <c r="AD107" i="12" s="1"/>
  <c r="J35" i="12"/>
  <c r="J70" i="12"/>
  <c r="I40" i="12"/>
  <c r="I41" i="12"/>
  <c r="I120" i="12"/>
  <c r="I123" i="12"/>
  <c r="J104" i="12"/>
  <c r="AC104" i="12" s="1"/>
  <c r="I110" i="12"/>
  <c r="I29" i="12"/>
  <c r="J91" i="12"/>
  <c r="J130" i="12"/>
  <c r="I89" i="12"/>
  <c r="J32" i="12"/>
  <c r="J16" i="12"/>
  <c r="AC16" i="12" s="1"/>
  <c r="J92" i="12"/>
  <c r="I56" i="12"/>
  <c r="I92" i="12"/>
  <c r="J43" i="12"/>
  <c r="I101" i="12"/>
  <c r="J140" i="12"/>
  <c r="AC140" i="12" s="1"/>
  <c r="I23" i="12"/>
  <c r="I66" i="12"/>
  <c r="I139" i="12"/>
  <c r="B1" i="13"/>
  <c r="I34" i="12"/>
  <c r="J88" i="12"/>
  <c r="I45" i="12"/>
  <c r="I88" i="12"/>
  <c r="J143" i="12"/>
  <c r="AC143" i="12" s="1"/>
  <c r="I116" i="12"/>
  <c r="I102" i="12"/>
  <c r="J93" i="12"/>
  <c r="AC93" i="12" s="1"/>
  <c r="I91" i="12"/>
  <c r="J116" i="12"/>
  <c r="J69" i="12"/>
  <c r="AC69" i="12" s="1"/>
  <c r="J126" i="12"/>
  <c r="AC126" i="12" s="1"/>
  <c r="I138" i="12"/>
  <c r="J150" i="12"/>
  <c r="I140" i="12"/>
  <c r="I99" i="12"/>
  <c r="I87" i="12"/>
  <c r="I49" i="12"/>
  <c r="J114" i="12"/>
  <c r="AD114" i="12" s="1"/>
  <c r="J68" i="12"/>
  <c r="J138" i="12"/>
  <c r="J26" i="12"/>
  <c r="I67" i="12"/>
  <c r="J148" i="12"/>
  <c r="AC46" i="12"/>
  <c r="AC120" i="12"/>
  <c r="AF98" i="12"/>
  <c r="AE116" i="12"/>
  <c r="AE20" i="12"/>
  <c r="AF71" i="12"/>
  <c r="AE15" i="12"/>
  <c r="AA96" i="12"/>
  <c r="AF104" i="12"/>
  <c r="AF56" i="12"/>
  <c r="AA85" i="12"/>
  <c r="AE19" i="12"/>
  <c r="AA50" i="12"/>
  <c r="AA82" i="12"/>
  <c r="AA84" i="12"/>
  <c r="AA79" i="12"/>
  <c r="AE112" i="12"/>
  <c r="AE31" i="12"/>
  <c r="AA30" i="12"/>
  <c r="AA110" i="12"/>
  <c r="AE27" i="12"/>
  <c r="AA124" i="12"/>
  <c r="AA59" i="12"/>
  <c r="AA100" i="12"/>
  <c r="AA38" i="12"/>
  <c r="AE118" i="12"/>
  <c r="AE70" i="12"/>
  <c r="AE22" i="12"/>
  <c r="AE121" i="12"/>
  <c r="AE25" i="12"/>
  <c r="AF36" i="12"/>
  <c r="AE40" i="12"/>
  <c r="AE99" i="12"/>
  <c r="AA99" i="12"/>
  <c r="AA44" i="12"/>
  <c r="AE66" i="12"/>
  <c r="AF117" i="12"/>
  <c r="AF21" i="12"/>
  <c r="AE117" i="12"/>
  <c r="AE69" i="12"/>
  <c r="AE21" i="12"/>
  <c r="AF76" i="12"/>
  <c r="AE132" i="12"/>
  <c r="AE36" i="12"/>
  <c r="AF35" i="12"/>
  <c r="AE67" i="12"/>
  <c r="AA37" i="12"/>
  <c r="AF41" i="12"/>
  <c r="AF126" i="12"/>
  <c r="AE81" i="12"/>
  <c r="AF44" i="12"/>
  <c r="AE48" i="12"/>
  <c r="AE110" i="12"/>
  <c r="AF113" i="12"/>
  <c r="AE17" i="12"/>
  <c r="AF120" i="12"/>
  <c r="AE80" i="12"/>
  <c r="AE106" i="12"/>
  <c r="A173" i="4" l="1"/>
  <c r="AC32" i="12"/>
  <c r="AC74" i="12"/>
  <c r="AC92" i="12"/>
  <c r="AC113" i="12"/>
  <c r="AC75" i="12"/>
  <c r="AC98" i="12"/>
  <c r="AC90" i="12"/>
  <c r="AC64" i="12"/>
  <c r="AD119" i="12"/>
  <c r="AC85" i="12"/>
  <c r="AC19" i="12"/>
  <c r="AC34" i="12"/>
  <c r="AC107" i="12"/>
  <c r="AC106" i="12"/>
  <c r="AC102" i="12"/>
  <c r="A61" i="4"/>
  <c r="A134" i="4"/>
  <c r="A176" i="4"/>
  <c r="A94" i="4"/>
  <c r="A18" i="4"/>
  <c r="A128" i="4"/>
  <c r="A99" i="4"/>
  <c r="A66" i="4"/>
  <c r="A20" i="4"/>
  <c r="A133" i="4"/>
  <c r="A126" i="4"/>
  <c r="A42" i="4"/>
  <c r="A19" i="4"/>
  <c r="A108" i="4"/>
  <c r="A89" i="4"/>
  <c r="A71" i="4"/>
  <c r="A100" i="4"/>
  <c r="A25" i="4"/>
  <c r="A32" i="4"/>
  <c r="A162" i="4"/>
  <c r="A98" i="4"/>
  <c r="A143" i="4"/>
  <c r="A15" i="4"/>
  <c r="A22" i="4"/>
  <c r="A158" i="4"/>
  <c r="A155" i="4"/>
  <c r="A137" i="4"/>
  <c r="A119" i="4"/>
  <c r="A112" i="4"/>
  <c r="A14" i="4"/>
  <c r="A165" i="4"/>
  <c r="A110" i="4"/>
  <c r="A43" i="4"/>
  <c r="A161" i="4"/>
  <c r="A111" i="4"/>
  <c r="A74" i="4"/>
  <c r="A48" i="4"/>
  <c r="AC28" i="12"/>
  <c r="A59" i="4"/>
  <c r="A21" i="4"/>
  <c r="A75" i="4"/>
  <c r="A138" i="4"/>
  <c r="A91" i="4"/>
  <c r="A116" i="4"/>
  <c r="A149" i="4"/>
  <c r="A54" i="4"/>
  <c r="A163" i="4"/>
  <c r="A122" i="4"/>
  <c r="AC60" i="12"/>
  <c r="A132" i="4"/>
  <c r="A142" i="4"/>
  <c r="A92" i="4"/>
  <c r="A9" i="4"/>
  <c r="A147" i="4"/>
  <c r="A65" i="4"/>
  <c r="A118" i="4"/>
  <c r="A171" i="4"/>
  <c r="A51" i="4"/>
  <c r="AC15" i="12"/>
  <c r="A13" i="4"/>
  <c r="A63" i="4"/>
  <c r="A107" i="4"/>
  <c r="A105" i="4"/>
  <c r="A72" i="4"/>
  <c r="A145" i="4"/>
  <c r="A10" i="4"/>
  <c r="A55" i="4"/>
  <c r="A69" i="4"/>
  <c r="A70" i="4"/>
  <c r="A84" i="4"/>
  <c r="A83" i="4"/>
  <c r="A12" i="4"/>
  <c r="A124" i="4"/>
  <c r="A52" i="4"/>
  <c r="A26" i="4"/>
  <c r="A131" i="4"/>
  <c r="A129" i="4"/>
  <c r="AD51" i="12"/>
  <c r="A146" i="4"/>
  <c r="A45" i="4"/>
  <c r="A62" i="4"/>
  <c r="A93" i="4"/>
  <c r="A95" i="4"/>
  <c r="A151" i="4"/>
  <c r="A140" i="4"/>
  <c r="A76" i="4"/>
  <c r="A106" i="4"/>
  <c r="AC56" i="12"/>
  <c r="A120" i="4"/>
  <c r="A101" i="4"/>
  <c r="A160" i="4"/>
  <c r="A148" i="4"/>
  <c r="A17" i="4"/>
  <c r="A57" i="4"/>
  <c r="A46" i="4"/>
  <c r="A144" i="4"/>
  <c r="A150" i="4"/>
  <c r="A58" i="4"/>
  <c r="A24" i="4"/>
  <c r="A87" i="4"/>
  <c r="A127" i="4"/>
  <c r="A156" i="4"/>
  <c r="A170" i="4"/>
  <c r="A164" i="4"/>
  <c r="A64" i="4"/>
  <c r="A73" i="4"/>
  <c r="A97" i="4"/>
  <c r="A16" i="4"/>
  <c r="A153" i="4"/>
  <c r="A49" i="4"/>
  <c r="A159" i="4"/>
  <c r="A56" i="4"/>
  <c r="A130" i="4"/>
  <c r="A11" i="4"/>
  <c r="A53" i="4"/>
  <c r="A44" i="4"/>
  <c r="A82" i="4"/>
  <c r="A152" i="4"/>
  <c r="A121" i="4"/>
  <c r="AD16" i="12"/>
  <c r="AC138" i="12"/>
  <c r="AC7" i="12"/>
  <c r="A113" i="4"/>
  <c r="A117" i="4"/>
  <c r="A115" i="4"/>
  <c r="A67" i="4"/>
  <c r="A139" i="4"/>
  <c r="A123" i="4"/>
  <c r="A68" i="4"/>
  <c r="A50" i="4"/>
  <c r="A30" i="4"/>
  <c r="A102" i="4"/>
  <c r="A154" i="4"/>
  <c r="AC122" i="12"/>
  <c r="A155" i="1"/>
  <c r="A81" i="1"/>
  <c r="A109" i="1"/>
  <c r="A101" i="1"/>
  <c r="A23" i="1"/>
  <c r="A55" i="1"/>
  <c r="A171" i="1"/>
  <c r="A124" i="1"/>
  <c r="A60" i="1"/>
  <c r="A158" i="1"/>
  <c r="A170" i="1"/>
  <c r="A135" i="1"/>
  <c r="A53" i="1"/>
  <c r="A136" i="1"/>
  <c r="A115" i="1"/>
  <c r="A12" i="1"/>
  <c r="A48" i="1"/>
  <c r="A105" i="1"/>
  <c r="A18" i="1"/>
  <c r="A143" i="1"/>
  <c r="A125" i="1"/>
  <c r="A71" i="1"/>
  <c r="A14" i="1"/>
  <c r="A94" i="1"/>
  <c r="A100" i="1"/>
  <c r="A151" i="1"/>
  <c r="A9" i="1"/>
  <c r="A16" i="1"/>
  <c r="A157" i="1"/>
  <c r="A86" i="1"/>
  <c r="A162" i="1"/>
  <c r="A116" i="1"/>
  <c r="A21" i="1"/>
  <c r="A65" i="1"/>
  <c r="A163" i="1"/>
  <c r="A108" i="1"/>
  <c r="A70" i="1"/>
  <c r="A67" i="1"/>
  <c r="A110" i="1"/>
  <c r="A85" i="1"/>
  <c r="A20" i="1"/>
  <c r="A52" i="1"/>
  <c r="A74" i="1"/>
  <c r="A58" i="1"/>
  <c r="A57" i="1"/>
  <c r="A34" i="1"/>
  <c r="A160" i="1"/>
  <c r="A93" i="1"/>
  <c r="A13" i="1"/>
  <c r="A56" i="1"/>
  <c r="A144" i="1"/>
  <c r="A54" i="1"/>
  <c r="A61" i="1"/>
  <c r="A66" i="1"/>
  <c r="A121" i="1"/>
  <c r="A29" i="1"/>
  <c r="A49" i="1"/>
  <c r="A19" i="1"/>
  <c r="A45" i="1"/>
  <c r="A114" i="1"/>
  <c r="A10" i="1"/>
  <c r="A145" i="1"/>
  <c r="A15" i="1"/>
  <c r="A47" i="1"/>
  <c r="A51" i="1"/>
  <c r="A46" i="1"/>
  <c r="A140" i="1"/>
  <c r="A149" i="1"/>
  <c r="A133" i="1"/>
  <c r="A31" i="1"/>
  <c r="A142" i="1"/>
  <c r="A153" i="1"/>
  <c r="A96" i="1"/>
  <c r="A92" i="1"/>
  <c r="A106" i="1"/>
  <c r="A11" i="1"/>
  <c r="A98" i="1"/>
  <c r="A82" i="1"/>
  <c r="A72" i="1"/>
  <c r="A91" i="1"/>
  <c r="A50" i="1"/>
  <c r="A126" i="1"/>
  <c r="A69" i="1"/>
  <c r="A152" i="1"/>
  <c r="A119" i="1"/>
  <c r="A139" i="1"/>
  <c r="A138" i="1"/>
  <c r="A8" i="1"/>
  <c r="A24" i="1"/>
  <c r="A104" i="1"/>
  <c r="A107" i="1"/>
  <c r="A127" i="1"/>
  <c r="A111" i="1"/>
  <c r="A150" i="1"/>
  <c r="A99" i="1"/>
  <c r="A147" i="1"/>
  <c r="A156" i="1"/>
  <c r="A173" i="1"/>
  <c r="A154" i="1"/>
  <c r="A141" i="1"/>
  <c r="A75" i="1"/>
  <c r="A62" i="1"/>
  <c r="A97" i="1"/>
  <c r="A64" i="1"/>
  <c r="A159" i="1"/>
  <c r="A68" i="1"/>
  <c r="A117" i="1"/>
  <c r="A120" i="1"/>
  <c r="A172" i="1"/>
  <c r="A128" i="1"/>
  <c r="A42" i="1"/>
  <c r="A137" i="1"/>
  <c r="A28" i="1"/>
  <c r="A87" i="1"/>
  <c r="A118" i="1"/>
  <c r="A73" i="1"/>
  <c r="A113" i="1"/>
  <c r="A146" i="1"/>
  <c r="A129" i="1"/>
  <c r="A41" i="1"/>
  <c r="A17" i="1"/>
  <c r="A63" i="1"/>
  <c r="A134" i="1"/>
  <c r="A132" i="1"/>
  <c r="A123" i="1"/>
  <c r="A148" i="1"/>
  <c r="A122" i="1"/>
  <c r="AD134" i="12"/>
  <c r="AD26" i="12"/>
  <c r="AC26" i="12"/>
  <c r="U26" i="12"/>
  <c r="X26" i="12"/>
  <c r="W26" i="12"/>
  <c r="V26" i="12"/>
  <c r="AD116" i="12"/>
  <c r="AC116" i="12"/>
  <c r="X116" i="12"/>
  <c r="V116" i="12"/>
  <c r="W116" i="12"/>
  <c r="U116" i="12"/>
  <c r="Z66" i="12"/>
  <c r="Y66" i="12"/>
  <c r="W91" i="12"/>
  <c r="U91" i="12"/>
  <c r="X91" i="12"/>
  <c r="AC91" i="12"/>
  <c r="V91" i="12"/>
  <c r="V41" i="12"/>
  <c r="U41" i="12"/>
  <c r="X41" i="12"/>
  <c r="W41" i="12"/>
  <c r="AD41" i="12"/>
  <c r="Z54" i="12"/>
  <c r="Y54" i="12"/>
  <c r="W20" i="12"/>
  <c r="X20" i="12"/>
  <c r="V20" i="12"/>
  <c r="AD20" i="12"/>
  <c r="U20" i="12"/>
  <c r="Y81" i="12"/>
  <c r="Z81" i="12"/>
  <c r="X82" i="12"/>
  <c r="W82" i="12"/>
  <c r="AD82" i="12"/>
  <c r="U82" i="12"/>
  <c r="AC82" i="12"/>
  <c r="V82" i="12"/>
  <c r="W123" i="12"/>
  <c r="V123" i="12"/>
  <c r="AD123" i="12"/>
  <c r="AC123" i="12"/>
  <c r="X123" i="12"/>
  <c r="U123" i="12"/>
  <c r="Z121" i="12"/>
  <c r="Y121" i="12"/>
  <c r="AD135" i="12"/>
  <c r="V135" i="12"/>
  <c r="X135" i="12"/>
  <c r="U135" i="12"/>
  <c r="W135" i="12"/>
  <c r="Z131" i="12"/>
  <c r="Y131" i="12"/>
  <c r="V10" i="12"/>
  <c r="AC10" i="12"/>
  <c r="AD10" i="12"/>
  <c r="W10" i="12"/>
  <c r="U10" i="12"/>
  <c r="X10" i="12"/>
  <c r="Y43" i="12"/>
  <c r="Z43" i="12"/>
  <c r="V31" i="12"/>
  <c r="X31" i="12"/>
  <c r="U31" i="12"/>
  <c r="AD31" i="12"/>
  <c r="W31" i="12"/>
  <c r="Y19" i="12"/>
  <c r="Z19" i="12"/>
  <c r="X142" i="12"/>
  <c r="AD142" i="12"/>
  <c r="AC142" i="12"/>
  <c r="V142" i="12"/>
  <c r="W142" i="12"/>
  <c r="U142" i="12"/>
  <c r="AD56" i="12"/>
  <c r="U56" i="12"/>
  <c r="W56" i="12"/>
  <c r="X56" i="12"/>
  <c r="V56" i="12"/>
  <c r="V36" i="12"/>
  <c r="AD36" i="12"/>
  <c r="X36" i="12"/>
  <c r="U36" i="12"/>
  <c r="W36" i="12"/>
  <c r="V132" i="12"/>
  <c r="AD132" i="12"/>
  <c r="W132" i="12"/>
  <c r="U132" i="12"/>
  <c r="X132" i="12"/>
  <c r="Y114" i="12"/>
  <c r="Z114" i="12"/>
  <c r="Y51" i="12"/>
  <c r="Z51" i="12"/>
  <c r="AD58" i="12"/>
  <c r="X58" i="12"/>
  <c r="W58" i="12"/>
  <c r="U58" i="12"/>
  <c r="V58" i="12"/>
  <c r="Y55" i="12"/>
  <c r="Z55" i="12"/>
  <c r="AD138" i="12"/>
  <c r="U138" i="12"/>
  <c r="V138" i="12"/>
  <c r="X138" i="12"/>
  <c r="W138" i="12"/>
  <c r="Y91" i="12"/>
  <c r="Z91" i="12"/>
  <c r="Y23" i="12"/>
  <c r="Z23" i="12"/>
  <c r="Y29" i="12"/>
  <c r="Z29" i="12"/>
  <c r="X75" i="12"/>
  <c r="AD75" i="12"/>
  <c r="W75" i="12"/>
  <c r="U75" i="12"/>
  <c r="V75" i="12"/>
  <c r="U101" i="12"/>
  <c r="W101" i="12"/>
  <c r="V101" i="12"/>
  <c r="X101" i="12"/>
  <c r="AD101" i="12"/>
  <c r="Y73" i="12"/>
  <c r="Z73" i="12"/>
  <c r="Z18" i="12"/>
  <c r="Y18" i="12"/>
  <c r="Z130" i="12"/>
  <c r="Y130" i="12"/>
  <c r="Z36" i="12"/>
  <c r="Y36" i="12"/>
  <c r="Y52" i="12"/>
  <c r="Z52" i="12"/>
  <c r="X55" i="12"/>
  <c r="U55" i="12"/>
  <c r="AC55" i="12"/>
  <c r="W55" i="12"/>
  <c r="V55" i="12"/>
  <c r="Y44" i="12"/>
  <c r="Z44" i="12"/>
  <c r="V52" i="12"/>
  <c r="AD52" i="12"/>
  <c r="W52" i="12"/>
  <c r="U52" i="12"/>
  <c r="X52" i="12"/>
  <c r="Z32" i="12"/>
  <c r="Y32" i="12"/>
  <c r="X109" i="12"/>
  <c r="W109" i="12"/>
  <c r="AD109" i="12"/>
  <c r="AC109" i="12"/>
  <c r="V109" i="12"/>
  <c r="U109" i="12"/>
  <c r="AC79" i="12"/>
  <c r="U79" i="12"/>
  <c r="V79" i="12"/>
  <c r="X79" i="12"/>
  <c r="W79" i="12"/>
  <c r="U111" i="12"/>
  <c r="X111" i="12"/>
  <c r="W111" i="12"/>
  <c r="AC111" i="12"/>
  <c r="AD111" i="12"/>
  <c r="V111" i="12"/>
  <c r="AD83" i="12"/>
  <c r="U83" i="12"/>
  <c r="X83" i="12"/>
  <c r="V83" i="12"/>
  <c r="W83" i="12"/>
  <c r="W8" i="12"/>
  <c r="U8" i="12"/>
  <c r="AD8" i="12"/>
  <c r="X8" i="12"/>
  <c r="V8" i="12"/>
  <c r="Z142" i="12"/>
  <c r="Y142" i="12"/>
  <c r="Z22" i="12"/>
  <c r="Y22" i="12"/>
  <c r="V71" i="12"/>
  <c r="W71" i="12"/>
  <c r="U71" i="12"/>
  <c r="AD71" i="12"/>
  <c r="X71" i="12"/>
  <c r="U95" i="12"/>
  <c r="V95" i="12"/>
  <c r="AD95" i="12"/>
  <c r="W95" i="12"/>
  <c r="X95" i="12"/>
  <c r="AC8" i="12"/>
  <c r="U68" i="12"/>
  <c r="V68" i="12"/>
  <c r="W68" i="12"/>
  <c r="AD68" i="12"/>
  <c r="X68" i="12"/>
  <c r="AC68" i="12"/>
  <c r="U93" i="12"/>
  <c r="X93" i="12"/>
  <c r="W93" i="12"/>
  <c r="AD93" i="12"/>
  <c r="V93" i="12"/>
  <c r="U140" i="12"/>
  <c r="X140" i="12"/>
  <c r="V140" i="12"/>
  <c r="AD140" i="12"/>
  <c r="W140" i="12"/>
  <c r="Y110" i="12"/>
  <c r="Z110" i="12"/>
  <c r="U42" i="12"/>
  <c r="AD42" i="12"/>
  <c r="AC42" i="12"/>
  <c r="W42" i="12"/>
  <c r="V42" i="12"/>
  <c r="X42" i="12"/>
  <c r="X102" i="12"/>
  <c r="U102" i="12"/>
  <c r="AD102" i="12"/>
  <c r="W102" i="12"/>
  <c r="V102" i="12"/>
  <c r="Y50" i="12"/>
  <c r="Z50" i="12"/>
  <c r="X61" i="12"/>
  <c r="AC61" i="12"/>
  <c r="V61" i="12"/>
  <c r="W61" i="12"/>
  <c r="U61" i="12"/>
  <c r="AD61" i="12"/>
  <c r="Y30" i="12"/>
  <c r="Z30" i="12"/>
  <c r="Y20" i="12"/>
  <c r="Z20" i="12"/>
  <c r="U120" i="12"/>
  <c r="W120" i="12"/>
  <c r="X120" i="12"/>
  <c r="V120" i="12"/>
  <c r="AD120" i="12"/>
  <c r="X65" i="12"/>
  <c r="W65" i="12"/>
  <c r="AD65" i="12"/>
  <c r="V65" i="12"/>
  <c r="U65" i="12"/>
  <c r="Z135" i="12"/>
  <c r="Y135" i="12"/>
  <c r="W66" i="12"/>
  <c r="AD66" i="12"/>
  <c r="X66" i="12"/>
  <c r="U66" i="12"/>
  <c r="V66" i="12"/>
  <c r="Y38" i="12"/>
  <c r="Z38" i="12"/>
  <c r="U86" i="12"/>
  <c r="X86" i="12"/>
  <c r="V86" i="12"/>
  <c r="W86" i="12"/>
  <c r="AC86" i="12"/>
  <c r="AD63" i="12"/>
  <c r="X63" i="12"/>
  <c r="V63" i="12"/>
  <c r="AC63" i="12"/>
  <c r="W63" i="12"/>
  <c r="U63" i="12"/>
  <c r="Y94" i="12"/>
  <c r="Z94" i="12"/>
  <c r="Y11" i="12"/>
  <c r="Z11" i="12"/>
  <c r="Y59" i="12"/>
  <c r="Z59" i="12"/>
  <c r="Z64" i="12"/>
  <c r="Y64" i="12"/>
  <c r="X134" i="12"/>
  <c r="U134" i="12"/>
  <c r="V134" i="12"/>
  <c r="W134" i="12"/>
  <c r="Z136" i="12"/>
  <c r="Y136" i="12"/>
  <c r="V99" i="12"/>
  <c r="W99" i="12"/>
  <c r="U99" i="12"/>
  <c r="AD99" i="12"/>
  <c r="X99" i="12"/>
  <c r="AC99" i="12"/>
  <c r="W147" i="12"/>
  <c r="V147" i="12"/>
  <c r="U147" i="12"/>
  <c r="AD147" i="12"/>
  <c r="X147" i="12"/>
  <c r="AC20" i="12"/>
  <c r="W114" i="12"/>
  <c r="X114" i="12"/>
  <c r="AC114" i="12"/>
  <c r="V114" i="12"/>
  <c r="U114" i="12"/>
  <c r="Z102" i="12"/>
  <c r="Y102" i="12"/>
  <c r="Y101" i="12"/>
  <c r="Z101" i="12"/>
  <c r="X104" i="12"/>
  <c r="W104" i="12"/>
  <c r="AD104" i="12"/>
  <c r="V104" i="12"/>
  <c r="U104" i="12"/>
  <c r="Y16" i="12"/>
  <c r="Z16" i="12"/>
  <c r="Y79" i="12"/>
  <c r="Z79" i="12"/>
  <c r="U106" i="12"/>
  <c r="X106" i="12"/>
  <c r="V106" i="12"/>
  <c r="AD106" i="12"/>
  <c r="W106" i="12"/>
  <c r="AD124" i="12"/>
  <c r="AC124" i="12"/>
  <c r="W124" i="12"/>
  <c r="X124" i="12"/>
  <c r="U124" i="12"/>
  <c r="V124" i="12"/>
  <c r="Y65" i="12"/>
  <c r="Z65" i="12"/>
  <c r="Y100" i="12"/>
  <c r="Z100" i="12"/>
  <c r="Z146" i="12"/>
  <c r="Y146" i="12"/>
  <c r="X137" i="12"/>
  <c r="V137" i="12"/>
  <c r="W137" i="12"/>
  <c r="U137" i="12"/>
  <c r="AC137" i="12"/>
  <c r="AD137" i="12"/>
  <c r="Z109" i="12"/>
  <c r="Y109" i="12"/>
  <c r="Y53" i="12"/>
  <c r="Z53" i="12"/>
  <c r="V122" i="12"/>
  <c r="U122" i="12"/>
  <c r="W122" i="12"/>
  <c r="AD122" i="12"/>
  <c r="X122" i="12"/>
  <c r="V49" i="12"/>
  <c r="W49" i="12"/>
  <c r="AD49" i="12"/>
  <c r="U49" i="12"/>
  <c r="X49" i="12"/>
  <c r="Y134" i="12"/>
  <c r="Z134" i="12"/>
  <c r="Z103" i="12"/>
  <c r="Y103" i="12"/>
  <c r="Y126" i="12"/>
  <c r="Z126" i="12"/>
  <c r="W78" i="12"/>
  <c r="AD78" i="12"/>
  <c r="AC78" i="12"/>
  <c r="V78" i="12"/>
  <c r="U78" i="12"/>
  <c r="X78" i="12"/>
  <c r="Y117" i="12"/>
  <c r="Z117" i="12"/>
  <c r="U125" i="12"/>
  <c r="AD125" i="12"/>
  <c r="AC125" i="12"/>
  <c r="V125" i="12"/>
  <c r="X125" i="12"/>
  <c r="W125" i="12"/>
  <c r="Y31" i="12"/>
  <c r="Z31" i="12"/>
  <c r="U77" i="12"/>
  <c r="V77" i="12"/>
  <c r="X77" i="12"/>
  <c r="AD77" i="12"/>
  <c r="W77" i="12"/>
  <c r="X103" i="12"/>
  <c r="U103" i="12"/>
  <c r="AD103" i="12"/>
  <c r="W103" i="12"/>
  <c r="V103" i="12"/>
  <c r="AC103" i="12"/>
  <c r="Z49" i="12"/>
  <c r="Y49" i="12"/>
  <c r="Y116" i="12"/>
  <c r="Z116" i="12"/>
  <c r="W43" i="12"/>
  <c r="AC43" i="12"/>
  <c r="AD43" i="12"/>
  <c r="V43" i="12"/>
  <c r="U43" i="12"/>
  <c r="X43" i="12"/>
  <c r="Y123" i="12"/>
  <c r="Z123" i="12"/>
  <c r="W141" i="12"/>
  <c r="AD141" i="12"/>
  <c r="V141" i="12"/>
  <c r="X141" i="12"/>
  <c r="AC141" i="12"/>
  <c r="U141" i="12"/>
  <c r="Y113" i="12"/>
  <c r="Z113" i="12"/>
  <c r="U9" i="12"/>
  <c r="X9" i="12"/>
  <c r="AD9" i="12"/>
  <c r="W9" i="12"/>
  <c r="V9" i="12"/>
  <c r="AC9" i="12"/>
  <c r="W89" i="12"/>
  <c r="U89" i="12"/>
  <c r="X89" i="12"/>
  <c r="V89" i="12"/>
  <c r="AC89" i="12"/>
  <c r="W145" i="12"/>
  <c r="X145" i="12"/>
  <c r="U145" i="12"/>
  <c r="AD145" i="12"/>
  <c r="V145" i="12"/>
  <c r="W24" i="12"/>
  <c r="U24" i="12"/>
  <c r="V24" i="12"/>
  <c r="AC24" i="12"/>
  <c r="X24" i="12"/>
  <c r="AD24" i="12"/>
  <c r="Y68" i="12"/>
  <c r="Z68" i="12"/>
  <c r="W149" i="12"/>
  <c r="AD149" i="12"/>
  <c r="X149" i="12"/>
  <c r="V149" i="12"/>
  <c r="U149" i="12"/>
  <c r="V48" i="12"/>
  <c r="AC48" i="12"/>
  <c r="AD48" i="12"/>
  <c r="U48" i="12"/>
  <c r="X48" i="12"/>
  <c r="W48" i="12"/>
  <c r="Y148" i="12"/>
  <c r="Z148" i="12"/>
  <c r="Y82" i="12"/>
  <c r="Z82" i="12"/>
  <c r="X133" i="12"/>
  <c r="AD133" i="12"/>
  <c r="V133" i="12"/>
  <c r="W133" i="12"/>
  <c r="U133" i="12"/>
  <c r="X146" i="12"/>
  <c r="W146" i="12"/>
  <c r="U146" i="12"/>
  <c r="V146" i="12"/>
  <c r="U87" i="12"/>
  <c r="W87" i="12"/>
  <c r="AD87" i="12"/>
  <c r="V87" i="12"/>
  <c r="X87" i="12"/>
  <c r="AC87" i="12"/>
  <c r="V73" i="12"/>
  <c r="X73" i="12"/>
  <c r="W73" i="12"/>
  <c r="U73" i="12"/>
  <c r="AC73" i="12"/>
  <c r="AD73" i="12"/>
  <c r="X18" i="12"/>
  <c r="U18" i="12"/>
  <c r="AD18" i="12"/>
  <c r="AC18" i="12"/>
  <c r="W18" i="12"/>
  <c r="V18" i="12"/>
  <c r="V118" i="12"/>
  <c r="AC118" i="12"/>
  <c r="W118" i="12"/>
  <c r="U118" i="12"/>
  <c r="X118" i="12"/>
  <c r="Y69" i="12"/>
  <c r="Z69" i="12"/>
  <c r="Y12" i="12"/>
  <c r="Z12" i="12"/>
  <c r="AD100" i="12"/>
  <c r="W100" i="12"/>
  <c r="AC100" i="12"/>
  <c r="U100" i="12"/>
  <c r="X100" i="12"/>
  <c r="V100" i="12"/>
  <c r="U69" i="12"/>
  <c r="V69" i="12"/>
  <c r="X69" i="12"/>
  <c r="W69" i="12"/>
  <c r="Z28" i="12"/>
  <c r="Y28" i="12"/>
  <c r="W57" i="12"/>
  <c r="V57" i="12"/>
  <c r="AD57" i="12"/>
  <c r="U57" i="12"/>
  <c r="AC57" i="12"/>
  <c r="X57" i="12"/>
  <c r="AD39" i="12"/>
  <c r="V39" i="12"/>
  <c r="U39" i="12"/>
  <c r="W39" i="12"/>
  <c r="AC39" i="12"/>
  <c r="X39" i="12"/>
  <c r="Z14" i="12"/>
  <c r="Y14" i="12"/>
  <c r="Y137" i="12"/>
  <c r="Z137" i="12"/>
  <c r="Z87" i="12"/>
  <c r="Y87" i="12"/>
  <c r="X143" i="12"/>
  <c r="V143" i="12"/>
  <c r="U143" i="12"/>
  <c r="W143" i="12"/>
  <c r="AD143" i="12"/>
  <c r="Z92" i="12"/>
  <c r="Y92" i="12"/>
  <c r="Y120" i="12"/>
  <c r="Z120" i="12"/>
  <c r="X72" i="12"/>
  <c r="U72" i="12"/>
  <c r="AD72" i="12"/>
  <c r="W72" i="12"/>
  <c r="V72" i="12"/>
  <c r="Z10" i="12"/>
  <c r="Y10" i="12"/>
  <c r="X38" i="12"/>
  <c r="W38" i="12"/>
  <c r="U38" i="12"/>
  <c r="V38" i="12"/>
  <c r="AD38" i="12"/>
  <c r="V53" i="12"/>
  <c r="U53" i="12"/>
  <c r="W53" i="12"/>
  <c r="X53" i="12"/>
  <c r="AC53" i="12"/>
  <c r="AD53" i="12"/>
  <c r="W25" i="12"/>
  <c r="U25" i="12"/>
  <c r="AD25" i="12"/>
  <c r="V25" i="12"/>
  <c r="X25" i="12"/>
  <c r="Y60" i="12"/>
  <c r="Z60" i="12"/>
  <c r="Z35" i="12"/>
  <c r="Y35" i="12"/>
  <c r="V98" i="12"/>
  <c r="U98" i="12"/>
  <c r="AD98" i="12"/>
  <c r="X98" i="12"/>
  <c r="W98" i="12"/>
  <c r="Z61" i="12"/>
  <c r="Y61" i="12"/>
  <c r="AD84" i="12"/>
  <c r="X84" i="12"/>
  <c r="W84" i="12"/>
  <c r="U84" i="12"/>
  <c r="V84" i="12"/>
  <c r="AC84" i="12"/>
  <c r="Y90" i="12"/>
  <c r="Z90" i="12"/>
  <c r="Z128" i="12"/>
  <c r="Y128" i="12"/>
  <c r="Z26" i="12"/>
  <c r="Y26" i="12"/>
  <c r="W108" i="12"/>
  <c r="AD108" i="12"/>
  <c r="U108" i="12"/>
  <c r="X108" i="12"/>
  <c r="AC108" i="12"/>
  <c r="V108" i="12"/>
  <c r="V105" i="12"/>
  <c r="X105" i="12"/>
  <c r="AD105" i="12"/>
  <c r="U105" i="12"/>
  <c r="AC105" i="12"/>
  <c r="W105" i="12"/>
  <c r="Y98" i="12"/>
  <c r="Z98" i="12"/>
  <c r="Y74" i="12"/>
  <c r="Z74" i="12"/>
  <c r="Z27" i="12"/>
  <c r="Y27" i="12"/>
  <c r="Z37" i="12"/>
  <c r="Y37" i="12"/>
  <c r="Y76" i="12"/>
  <c r="Z76" i="12"/>
  <c r="Z96" i="12"/>
  <c r="Y96" i="12"/>
  <c r="AD55" i="12"/>
  <c r="AC132" i="12"/>
  <c r="AD89" i="12"/>
  <c r="AC36" i="12"/>
  <c r="Y99" i="12"/>
  <c r="Z99" i="12"/>
  <c r="Z88" i="12"/>
  <c r="Y88" i="12"/>
  <c r="Z56" i="12"/>
  <c r="Y56" i="12"/>
  <c r="Y41" i="12"/>
  <c r="Z41" i="12"/>
  <c r="X80" i="12"/>
  <c r="W80" i="12"/>
  <c r="V80" i="12"/>
  <c r="U80" i="12"/>
  <c r="AD80" i="12"/>
  <c r="AC80" i="12"/>
  <c r="AD94" i="12"/>
  <c r="X94" i="12"/>
  <c r="U94" i="12"/>
  <c r="AC94" i="12"/>
  <c r="W94" i="12"/>
  <c r="V94" i="12"/>
  <c r="Z8" i="12"/>
  <c r="Y8" i="12"/>
  <c r="U76" i="12"/>
  <c r="W76" i="12"/>
  <c r="AD76" i="12"/>
  <c r="X76" i="12"/>
  <c r="V76" i="12"/>
  <c r="Z47" i="12"/>
  <c r="Y47" i="12"/>
  <c r="Z86" i="12"/>
  <c r="Y86" i="12"/>
  <c r="W60" i="12"/>
  <c r="V60" i="12"/>
  <c r="U60" i="12"/>
  <c r="X60" i="12"/>
  <c r="AD60" i="12"/>
  <c r="Y33" i="12"/>
  <c r="Z33" i="12"/>
  <c r="Y48" i="12"/>
  <c r="Z48" i="12"/>
  <c r="Y119" i="12"/>
  <c r="Z119" i="12"/>
  <c r="Z97" i="12"/>
  <c r="Y97" i="12"/>
  <c r="U119" i="12"/>
  <c r="X119" i="12"/>
  <c r="W119" i="12"/>
  <c r="V119" i="12"/>
  <c r="V13" i="12"/>
  <c r="X13" i="12"/>
  <c r="U13" i="12"/>
  <c r="W13" i="12"/>
  <c r="AD13" i="12"/>
  <c r="AD67" i="12"/>
  <c r="U67" i="12"/>
  <c r="W67" i="12"/>
  <c r="V67" i="12"/>
  <c r="AC67" i="12"/>
  <c r="X67" i="12"/>
  <c r="Z77" i="12"/>
  <c r="Y77" i="12"/>
  <c r="Z85" i="12"/>
  <c r="Y85" i="12"/>
  <c r="V136" i="12"/>
  <c r="X136" i="12"/>
  <c r="U136" i="12"/>
  <c r="W136" i="12"/>
  <c r="AD136" i="12"/>
  <c r="AC136" i="12"/>
  <c r="V40" i="12"/>
  <c r="AD40" i="12"/>
  <c r="X40" i="12"/>
  <c r="AC40" i="12"/>
  <c r="W40" i="12"/>
  <c r="U40" i="12"/>
  <c r="Z149" i="12"/>
  <c r="Y149" i="12"/>
  <c r="W131" i="12"/>
  <c r="V131" i="12"/>
  <c r="U131" i="12"/>
  <c r="AC131" i="12"/>
  <c r="AD131" i="12"/>
  <c r="X131" i="12"/>
  <c r="Y67" i="12"/>
  <c r="Z67" i="12"/>
  <c r="Z139" i="12"/>
  <c r="Y139" i="12"/>
  <c r="Z118" i="12"/>
  <c r="Y118" i="12"/>
  <c r="Z107" i="12"/>
  <c r="Y107" i="12"/>
  <c r="Z25" i="12"/>
  <c r="Y25" i="12"/>
  <c r="Y39" i="12"/>
  <c r="Z39" i="12"/>
  <c r="Z133" i="12"/>
  <c r="Y133" i="12"/>
  <c r="Z13" i="12"/>
  <c r="Y13" i="12"/>
  <c r="U62" i="12"/>
  <c r="AD62" i="12"/>
  <c r="AC62" i="12"/>
  <c r="W62" i="12"/>
  <c r="V62" i="12"/>
  <c r="X62" i="12"/>
  <c r="Z145" i="12"/>
  <c r="Y145" i="12"/>
  <c r="X50" i="12"/>
  <c r="V50" i="12"/>
  <c r="AD50" i="12"/>
  <c r="AC50" i="12"/>
  <c r="W50" i="12"/>
  <c r="U50" i="12"/>
  <c r="AC38" i="12"/>
  <c r="AC146" i="12"/>
  <c r="AC149" i="12"/>
  <c r="AC25" i="12"/>
  <c r="Z140" i="12"/>
  <c r="Y140" i="12"/>
  <c r="Y45" i="12"/>
  <c r="Z45" i="12"/>
  <c r="V92" i="12"/>
  <c r="U92" i="12"/>
  <c r="X92" i="12"/>
  <c r="W92" i="12"/>
  <c r="AD92" i="12"/>
  <c r="Z40" i="12"/>
  <c r="Y40" i="12"/>
  <c r="AD19" i="12"/>
  <c r="W19" i="12"/>
  <c r="U19" i="12"/>
  <c r="X19" i="12"/>
  <c r="V19" i="12"/>
  <c r="Z17" i="12"/>
  <c r="Y17" i="12"/>
  <c r="AD97" i="12"/>
  <c r="X97" i="12"/>
  <c r="U97" i="12"/>
  <c r="V97" i="12"/>
  <c r="W97" i="12"/>
  <c r="X14" i="12"/>
  <c r="V14" i="12"/>
  <c r="W14" i="12"/>
  <c r="U14" i="12"/>
  <c r="AD14" i="12"/>
  <c r="Z150" i="12"/>
  <c r="Y150" i="12"/>
  <c r="Z115" i="12"/>
  <c r="Y115" i="12"/>
  <c r="Z108" i="12"/>
  <c r="Y108" i="12"/>
  <c r="X46" i="12"/>
  <c r="AD46" i="12"/>
  <c r="W46" i="12"/>
  <c r="V46" i="12"/>
  <c r="U46" i="12"/>
  <c r="Z93" i="12"/>
  <c r="Y93" i="12"/>
  <c r="X112" i="12"/>
  <c r="U112" i="12"/>
  <c r="V112" i="12"/>
  <c r="AD112" i="12"/>
  <c r="W112" i="12"/>
  <c r="AC112" i="12"/>
  <c r="U113" i="12"/>
  <c r="W113" i="12"/>
  <c r="X113" i="12"/>
  <c r="V113" i="12"/>
  <c r="AD113" i="12"/>
  <c r="V85" i="12"/>
  <c r="X85" i="12"/>
  <c r="U85" i="12"/>
  <c r="W85" i="12"/>
  <c r="AD85" i="12"/>
  <c r="Y78" i="12"/>
  <c r="Z78" i="12"/>
  <c r="Y95" i="12"/>
  <c r="Z95" i="12"/>
  <c r="V23" i="12"/>
  <c r="AC23" i="12"/>
  <c r="X23" i="12"/>
  <c r="AD23" i="12"/>
  <c r="W23" i="12"/>
  <c r="U23" i="12"/>
  <c r="W127" i="12"/>
  <c r="V127" i="12"/>
  <c r="AD127" i="12"/>
  <c r="U127" i="12"/>
  <c r="AC127" i="12"/>
  <c r="X127" i="12"/>
  <c r="X110" i="12"/>
  <c r="W110" i="12"/>
  <c r="U110" i="12"/>
  <c r="V110" i="12"/>
  <c r="AC110" i="12"/>
  <c r="Y80" i="12"/>
  <c r="Z80" i="12"/>
  <c r="W96" i="12"/>
  <c r="V96" i="12"/>
  <c r="X96" i="12"/>
  <c r="AC96" i="12"/>
  <c r="AD96" i="12"/>
  <c r="U96" i="12"/>
  <c r="Z75" i="12"/>
  <c r="Y75" i="12"/>
  <c r="AD130" i="12"/>
  <c r="U130" i="12"/>
  <c r="X130" i="12"/>
  <c r="W130" i="12"/>
  <c r="V130" i="12"/>
  <c r="Y63" i="12"/>
  <c r="Z63" i="12"/>
  <c r="AC95" i="12"/>
  <c r="AC41" i="12"/>
  <c r="AD91" i="12"/>
  <c r="X150" i="12"/>
  <c r="AC150" i="12"/>
  <c r="AD150" i="12"/>
  <c r="V150" i="12"/>
  <c r="U150" i="12"/>
  <c r="W150" i="12"/>
  <c r="X88" i="12"/>
  <c r="V88" i="12"/>
  <c r="AC88" i="12"/>
  <c r="U88" i="12"/>
  <c r="AD88" i="12"/>
  <c r="W88" i="12"/>
  <c r="W16" i="12"/>
  <c r="U16" i="12"/>
  <c r="X16" i="12"/>
  <c r="V16" i="12"/>
  <c r="AD70" i="12"/>
  <c r="W70" i="12"/>
  <c r="U70" i="12"/>
  <c r="V70" i="12"/>
  <c r="AC70" i="12"/>
  <c r="X70" i="12"/>
  <c r="Y42" i="12"/>
  <c r="Z42" i="12"/>
  <c r="U34" i="12"/>
  <c r="V34" i="12"/>
  <c r="W34" i="12"/>
  <c r="X34" i="12"/>
  <c r="X21" i="12"/>
  <c r="U21" i="12"/>
  <c r="AC21" i="12"/>
  <c r="W21" i="12"/>
  <c r="V21" i="12"/>
  <c r="AD21" i="12"/>
  <c r="X22" i="12"/>
  <c r="V22" i="12"/>
  <c r="AD22" i="12"/>
  <c r="U22" i="12"/>
  <c r="W22" i="12"/>
  <c r="AC22" i="12"/>
  <c r="Z15" i="12"/>
  <c r="Y15" i="12"/>
  <c r="U90" i="12"/>
  <c r="W90" i="12"/>
  <c r="X90" i="12"/>
  <c r="AD90" i="12"/>
  <c r="V90" i="12"/>
  <c r="U121" i="12"/>
  <c r="AD121" i="12"/>
  <c r="X121" i="12"/>
  <c r="W121" i="12"/>
  <c r="V121" i="12"/>
  <c r="Z112" i="12"/>
  <c r="Y112" i="12"/>
  <c r="Y124" i="12"/>
  <c r="Z124" i="12"/>
  <c r="U129" i="12"/>
  <c r="W129" i="12"/>
  <c r="AD129" i="12"/>
  <c r="V129" i="12"/>
  <c r="X129" i="12"/>
  <c r="AC129" i="12"/>
  <c r="V51" i="12"/>
  <c r="X51" i="12"/>
  <c r="U51" i="12"/>
  <c r="W51" i="12"/>
  <c r="U144" i="12"/>
  <c r="AC144" i="12"/>
  <c r="AD144" i="12"/>
  <c r="W144" i="12"/>
  <c r="V144" i="12"/>
  <c r="X144" i="12"/>
  <c r="U139" i="12"/>
  <c r="AD139" i="12"/>
  <c r="V139" i="12"/>
  <c r="X139" i="12"/>
  <c r="AC139" i="12"/>
  <c r="W139" i="12"/>
  <c r="X128" i="12"/>
  <c r="V128" i="12"/>
  <c r="U128" i="12"/>
  <c r="W128" i="12"/>
  <c r="AD128" i="12"/>
  <c r="U64" i="12"/>
  <c r="V64" i="12"/>
  <c r="X64" i="12"/>
  <c r="W64" i="12"/>
  <c r="Y141" i="12"/>
  <c r="Z141" i="12"/>
  <c r="Y105" i="12"/>
  <c r="Z105" i="12"/>
  <c r="Y106" i="12"/>
  <c r="Z106" i="12"/>
  <c r="X44" i="12"/>
  <c r="W44" i="12"/>
  <c r="U44" i="12"/>
  <c r="V44" i="12"/>
  <c r="AC44" i="12"/>
  <c r="Y104" i="12"/>
  <c r="Z104" i="12"/>
  <c r="AC130" i="12"/>
  <c r="Z138" i="12"/>
  <c r="Y138" i="12"/>
  <c r="Z34" i="12"/>
  <c r="Y34" i="12"/>
  <c r="V32" i="12"/>
  <c r="X32" i="12"/>
  <c r="AD32" i="12"/>
  <c r="W32" i="12"/>
  <c r="U32" i="12"/>
  <c r="U35" i="12"/>
  <c r="W35" i="12"/>
  <c r="AD35" i="12"/>
  <c r="X35" i="12"/>
  <c r="V35" i="12"/>
  <c r="AC35" i="12"/>
  <c r="W17" i="12"/>
  <c r="V17" i="12"/>
  <c r="X17" i="12"/>
  <c r="AD17" i="12"/>
  <c r="U17" i="12"/>
  <c r="Y83" i="12"/>
  <c r="Z83" i="12"/>
  <c r="Z46" i="12"/>
  <c r="Y46" i="12"/>
  <c r="Z72" i="12"/>
  <c r="Y72" i="12"/>
  <c r="U12" i="12"/>
  <c r="AD12" i="12"/>
  <c r="X12" i="12"/>
  <c r="V12" i="12"/>
  <c r="W12" i="12"/>
  <c r="AC12" i="12"/>
  <c r="Z122" i="12"/>
  <c r="Y122" i="12"/>
  <c r="X15" i="12"/>
  <c r="U15" i="12"/>
  <c r="V15" i="12"/>
  <c r="W15" i="12"/>
  <c r="AD15" i="12"/>
  <c r="U33" i="12"/>
  <c r="W33" i="12"/>
  <c r="V33" i="12"/>
  <c r="AD33" i="12"/>
  <c r="X33" i="12"/>
  <c r="AC33" i="12"/>
  <c r="X74" i="12"/>
  <c r="V74" i="12"/>
  <c r="AD74" i="12"/>
  <c r="U74" i="12"/>
  <c r="W74" i="12"/>
  <c r="AD115" i="12"/>
  <c r="W115" i="12"/>
  <c r="U115" i="12"/>
  <c r="X115" i="12"/>
  <c r="V115" i="12"/>
  <c r="AC115" i="12"/>
  <c r="AD59" i="12"/>
  <c r="W59" i="12"/>
  <c r="X59" i="12"/>
  <c r="U59" i="12"/>
  <c r="V59" i="12"/>
  <c r="Z125" i="12"/>
  <c r="Y125" i="12"/>
  <c r="V117" i="12"/>
  <c r="W117" i="12"/>
  <c r="U117" i="12"/>
  <c r="X117" i="12"/>
  <c r="AC117" i="12"/>
  <c r="V45" i="12"/>
  <c r="X45" i="12"/>
  <c r="U45" i="12"/>
  <c r="AD45" i="12"/>
  <c r="AC45" i="12"/>
  <c r="W45" i="12"/>
  <c r="V27" i="12"/>
  <c r="U27" i="12"/>
  <c r="AD27" i="12"/>
  <c r="W27" i="12"/>
  <c r="X27" i="12"/>
  <c r="AC27" i="12"/>
  <c r="Z129" i="12"/>
  <c r="Y129" i="12"/>
  <c r="Y132" i="12"/>
  <c r="Z132" i="12"/>
  <c r="Y84" i="12"/>
  <c r="Z84" i="12"/>
  <c r="Z24" i="12"/>
  <c r="Y24" i="12"/>
  <c r="Z58" i="12"/>
  <c r="Y58" i="12"/>
  <c r="AD69" i="12"/>
  <c r="AC135" i="12"/>
  <c r="U148" i="12"/>
  <c r="X148" i="12"/>
  <c r="W148" i="12"/>
  <c r="V148" i="12"/>
  <c r="AD148" i="12"/>
  <c r="AC148" i="12"/>
  <c r="V126" i="12"/>
  <c r="W126" i="12"/>
  <c r="U126" i="12"/>
  <c r="AD126" i="12"/>
  <c r="X126" i="12"/>
  <c r="Z89" i="12"/>
  <c r="Y89" i="12"/>
  <c r="X107" i="12"/>
  <c r="V107" i="12"/>
  <c r="U107" i="12"/>
  <c r="W107" i="12"/>
  <c r="Z21" i="12"/>
  <c r="Y21" i="12"/>
  <c r="AD30" i="12"/>
  <c r="X30" i="12"/>
  <c r="W30" i="12"/>
  <c r="U30" i="12"/>
  <c r="AC30" i="12"/>
  <c r="V30" i="12"/>
  <c r="Z143" i="12"/>
  <c r="Y143" i="12"/>
  <c r="W37" i="12"/>
  <c r="AD37" i="12"/>
  <c r="V37" i="12"/>
  <c r="X37" i="12"/>
  <c r="U37" i="12"/>
  <c r="AC37" i="12"/>
  <c r="Z62" i="12"/>
  <c r="Y62" i="12"/>
  <c r="Z7" i="12"/>
  <c r="Y7" i="12"/>
  <c r="U11" i="12"/>
  <c r="V11" i="12"/>
  <c r="X11" i="12"/>
  <c r="W11" i="12"/>
  <c r="AD11" i="12"/>
  <c r="V29" i="12"/>
  <c r="W29" i="12"/>
  <c r="AD29" i="12"/>
  <c r="U29" i="12"/>
  <c r="X29" i="12"/>
  <c r="Y127" i="12"/>
  <c r="Z127" i="12"/>
  <c r="Z9" i="12"/>
  <c r="Y9" i="12"/>
  <c r="AD28" i="12"/>
  <c r="U28" i="12"/>
  <c r="W28" i="12"/>
  <c r="X28" i="12"/>
  <c r="V28" i="12"/>
  <c r="Y71" i="12"/>
  <c r="Z71" i="12"/>
  <c r="Y147" i="12"/>
  <c r="Z147" i="12"/>
  <c r="Z57" i="12"/>
  <c r="Y57" i="12"/>
  <c r="AC47" i="12"/>
  <c r="X47" i="12"/>
  <c r="AD47" i="12"/>
  <c r="V47" i="12"/>
  <c r="W47" i="12"/>
  <c r="U47" i="12"/>
  <c r="Z70" i="12"/>
  <c r="Y70" i="12"/>
  <c r="Y144" i="12"/>
  <c r="Z144" i="12"/>
  <c r="W54" i="12"/>
  <c r="AD54" i="12"/>
  <c r="V54" i="12"/>
  <c r="U54" i="12"/>
  <c r="X54" i="12"/>
  <c r="AC54" i="12"/>
  <c r="X81" i="12"/>
  <c r="AC81" i="12"/>
  <c r="U81" i="12"/>
  <c r="W81" i="12"/>
  <c r="V81" i="12"/>
  <c r="AD81" i="12"/>
  <c r="Y111" i="12"/>
  <c r="Z111"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<sst xmlns="http://schemas.openxmlformats.org/spreadsheetml/2006/main" count="5272" uniqueCount="652">
  <si>
    <t>Ticker</t>
  </si>
  <si>
    <t>P/E</t>
  </si>
  <si>
    <t>EV/EBITDA</t>
  </si>
  <si>
    <t>Div. Yield</t>
  </si>
  <si>
    <t>ITUB4</t>
  </si>
  <si>
    <t>Banco do Brasil</t>
  </si>
  <si>
    <t>BBAS3</t>
  </si>
  <si>
    <t>Bradesco</t>
  </si>
  <si>
    <t>BBDC4</t>
  </si>
  <si>
    <t>SANB11</t>
  </si>
  <si>
    <t>BRF</t>
  </si>
  <si>
    <t>BRFS3</t>
  </si>
  <si>
    <t>Ambev</t>
  </si>
  <si>
    <t>ABEV3</t>
  </si>
  <si>
    <t>Leonardo Alencar</t>
  </si>
  <si>
    <t>MRFG3</t>
  </si>
  <si>
    <t>Marfrig</t>
  </si>
  <si>
    <t>Danniela Eiger</t>
  </si>
  <si>
    <t>Lojas Renner</t>
  </si>
  <si>
    <t>LREN3</t>
  </si>
  <si>
    <t>Carrefour</t>
  </si>
  <si>
    <t>CRFB3</t>
  </si>
  <si>
    <t>PCAR3</t>
  </si>
  <si>
    <t>VIVA3</t>
  </si>
  <si>
    <t>POSI3</t>
  </si>
  <si>
    <t>CEAB3</t>
  </si>
  <si>
    <t>RADL3</t>
  </si>
  <si>
    <t>PGMN3</t>
  </si>
  <si>
    <t>DMVF3</t>
  </si>
  <si>
    <t>Grupo Mateus</t>
  </si>
  <si>
    <t>GMAT3</t>
  </si>
  <si>
    <t>BRML3</t>
  </si>
  <si>
    <t>MULT3</t>
  </si>
  <si>
    <t>Cemig</t>
  </si>
  <si>
    <t>EGIE3</t>
  </si>
  <si>
    <t>CMIG4</t>
  </si>
  <si>
    <t>EQTL3</t>
  </si>
  <si>
    <t>TRPL4</t>
  </si>
  <si>
    <t>TAEE11</t>
  </si>
  <si>
    <t>ENBR3</t>
  </si>
  <si>
    <t>CPLE6</t>
  </si>
  <si>
    <t>Klabin</t>
  </si>
  <si>
    <t>Gerdau</t>
  </si>
  <si>
    <t>Usiminas</t>
  </si>
  <si>
    <t>SAPR11</t>
  </si>
  <si>
    <t>SBSP3</t>
  </si>
  <si>
    <t>CSMG3</t>
  </si>
  <si>
    <t>VALE3</t>
  </si>
  <si>
    <t>GGBR4</t>
  </si>
  <si>
    <t>USIM5</t>
  </si>
  <si>
    <t>AURA33</t>
  </si>
  <si>
    <t>KLBN11</t>
  </si>
  <si>
    <t>RANI3</t>
  </si>
  <si>
    <t>MRVE3</t>
  </si>
  <si>
    <t>TEND3</t>
  </si>
  <si>
    <t>EZTC3</t>
  </si>
  <si>
    <t>JHSF</t>
  </si>
  <si>
    <t>JHSF3</t>
  </si>
  <si>
    <t>LOGG3</t>
  </si>
  <si>
    <t>Aeris</t>
  </si>
  <si>
    <t>AERI3</t>
  </si>
  <si>
    <t>Lucas Laghi</t>
  </si>
  <si>
    <t>Itaú Unibanco</t>
  </si>
  <si>
    <t>Vivara</t>
  </si>
  <si>
    <t>Positivo</t>
  </si>
  <si>
    <t>Raia Drogasil</t>
  </si>
  <si>
    <t>Pague Menos</t>
  </si>
  <si>
    <t>Engie Brasil</t>
  </si>
  <si>
    <t>Copel</t>
  </si>
  <si>
    <t>Sanepar</t>
  </si>
  <si>
    <t>Sabesp</t>
  </si>
  <si>
    <t>Copasa</t>
  </si>
  <si>
    <t>Aura Minerals</t>
  </si>
  <si>
    <t>Irani</t>
  </si>
  <si>
    <t>MRV</t>
  </si>
  <si>
    <t>Tenda</t>
  </si>
  <si>
    <t>EZTec</t>
  </si>
  <si>
    <t>Multiplan</t>
  </si>
  <si>
    <t>brMalls</t>
  </si>
  <si>
    <t>ANIM3</t>
  </si>
  <si>
    <t>YDUQ3</t>
  </si>
  <si>
    <t>Cogna</t>
  </si>
  <si>
    <t>COGN3</t>
  </si>
  <si>
    <t>SEER3</t>
  </si>
  <si>
    <t>-</t>
  </si>
  <si>
    <t>Minerva</t>
  </si>
  <si>
    <t>BEEF3</t>
  </si>
  <si>
    <t>SMTO3</t>
  </si>
  <si>
    <t>MDIA3</t>
  </si>
  <si>
    <t>SLC Agricola</t>
  </si>
  <si>
    <t>SLCE3</t>
  </si>
  <si>
    <t>CAML3</t>
  </si>
  <si>
    <t>Hypera</t>
  </si>
  <si>
    <t>HYPE3</t>
  </si>
  <si>
    <t>NTCO3</t>
  </si>
  <si>
    <t>ARZZ3</t>
  </si>
  <si>
    <t>Guararapes</t>
  </si>
  <si>
    <t>GUAR3</t>
  </si>
  <si>
    <t>Grupo SBF</t>
  </si>
  <si>
    <t>Eletrobras</t>
  </si>
  <si>
    <t>ELET3</t>
  </si>
  <si>
    <t>Alupar</t>
  </si>
  <si>
    <t>ALUP11</t>
  </si>
  <si>
    <t>PRIO3</t>
  </si>
  <si>
    <t>Rumo</t>
  </si>
  <si>
    <t>RAIL3</t>
  </si>
  <si>
    <t>Simpar</t>
  </si>
  <si>
    <t>SIMH3</t>
  </si>
  <si>
    <t>Santos Brasil</t>
  </si>
  <si>
    <t>STBP3</t>
  </si>
  <si>
    <t>Randon</t>
  </si>
  <si>
    <t>RAPT4</t>
  </si>
  <si>
    <t>Azul</t>
  </si>
  <si>
    <t>AZUL4</t>
  </si>
  <si>
    <t>CCR</t>
  </si>
  <si>
    <t>CCRO3</t>
  </si>
  <si>
    <t>Ecorodovias</t>
  </si>
  <si>
    <t>ECOR3</t>
  </si>
  <si>
    <t>Gol</t>
  </si>
  <si>
    <t>GOLL4</t>
  </si>
  <si>
    <t>Localiza</t>
  </si>
  <si>
    <t>RENT3</t>
  </si>
  <si>
    <t>Movida</t>
  </si>
  <si>
    <t>MOVI3</t>
  </si>
  <si>
    <t>TOTS3</t>
  </si>
  <si>
    <t>a</t>
  </si>
  <si>
    <t>ASAI3</t>
  </si>
  <si>
    <t>Tim</t>
  </si>
  <si>
    <t>TIMS3</t>
  </si>
  <si>
    <t>VIVT3</t>
  </si>
  <si>
    <t>Company</t>
  </si>
  <si>
    <t>Analyst</t>
  </si>
  <si>
    <t>Recommendation</t>
  </si>
  <si>
    <t>Neutral</t>
  </si>
  <si>
    <t>Buy</t>
  </si>
  <si>
    <t>Sell</t>
  </si>
  <si>
    <t>Retail</t>
  </si>
  <si>
    <t>Sanitation</t>
  </si>
  <si>
    <t>Homebuilders</t>
  </si>
  <si>
    <t>Education</t>
  </si>
  <si>
    <t>Capital Goods</t>
  </si>
  <si>
    <t>Cyrela</t>
  </si>
  <si>
    <t>CYRE3</t>
  </si>
  <si>
    <t>Even</t>
  </si>
  <si>
    <t>EVEN3</t>
  </si>
  <si>
    <t>Trisul</t>
  </si>
  <si>
    <t>TRIS3</t>
  </si>
  <si>
    <t>Lavvi</t>
  </si>
  <si>
    <t>LAVV3</t>
  </si>
  <si>
    <t>Melnick</t>
  </si>
  <si>
    <t>MELK3</t>
  </si>
  <si>
    <t>Jalles Machado</t>
  </si>
  <si>
    <t>JALL3</t>
  </si>
  <si>
    <t>Locaweb</t>
  </si>
  <si>
    <t>LWSA3</t>
  </si>
  <si>
    <t>Enjoei</t>
  </si>
  <si>
    <t>ENJU3</t>
  </si>
  <si>
    <t>SBFG3</t>
  </si>
  <si>
    <t>AES Brasil</t>
  </si>
  <si>
    <t>AESB3</t>
  </si>
  <si>
    <t>CASH3</t>
  </si>
  <si>
    <t>Pedro Bruno</t>
  </si>
  <si>
    <t>Orizon</t>
  </si>
  <si>
    <t>ORVR3</t>
  </si>
  <si>
    <t>Fleury</t>
  </si>
  <si>
    <t>FLRY3</t>
  </si>
  <si>
    <t>Hermes Pardini</t>
  </si>
  <si>
    <t>PARD3</t>
  </si>
  <si>
    <t>JSL</t>
  </si>
  <si>
    <t>JSLG3</t>
  </si>
  <si>
    <t>Bernardo Guttmann</t>
  </si>
  <si>
    <t>Bemobi</t>
  </si>
  <si>
    <t>BMOB3</t>
  </si>
  <si>
    <t>EMBR3</t>
  </si>
  <si>
    <t>WEG</t>
  </si>
  <si>
    <t>WEGE3</t>
  </si>
  <si>
    <t>Vulcabras</t>
  </si>
  <si>
    <t>VULC3</t>
  </si>
  <si>
    <t>Blau</t>
  </si>
  <si>
    <t>BLAU3</t>
  </si>
  <si>
    <t>Tupy</t>
  </si>
  <si>
    <t>TUPY3</t>
  </si>
  <si>
    <t>MYPK3</t>
  </si>
  <si>
    <t>Marcopolo</t>
  </si>
  <si>
    <t>POMO4</t>
  </si>
  <si>
    <t>Hidrovias do Brasil</t>
  </si>
  <si>
    <t>HBSA3</t>
  </si>
  <si>
    <t>Cury</t>
  </si>
  <si>
    <t>CURY3</t>
  </si>
  <si>
    <t>Direcional</t>
  </si>
  <si>
    <t>DIRR3</t>
  </si>
  <si>
    <t>Plano &amp; Plano</t>
  </si>
  <si>
    <t>PLPL3</t>
  </si>
  <si>
    <t>Target</t>
  </si>
  <si>
    <t>Actual</t>
  </si>
  <si>
    <t>price</t>
  </si>
  <si>
    <t>% Upside</t>
  </si>
  <si>
    <t>Maíra Maldonado</t>
  </si>
  <si>
    <t>Rede D'Or</t>
  </si>
  <si>
    <t>RDOR3</t>
  </si>
  <si>
    <t>Dasa</t>
  </si>
  <si>
    <t>DASA3</t>
  </si>
  <si>
    <t>MATD3</t>
  </si>
  <si>
    <t>TMT</t>
  </si>
  <si>
    <t>ROE</t>
  </si>
  <si>
    <t>Mkt cap</t>
  </si>
  <si>
    <t>Net income (BRL M)</t>
  </si>
  <si>
    <t>(BRL B)</t>
  </si>
  <si>
    <t>Net revenue (BRL M)</t>
  </si>
  <si>
    <t>JBS</t>
  </si>
  <si>
    <t>JBSS3</t>
  </si>
  <si>
    <t>Cruzeiro do Sul</t>
  </si>
  <si>
    <t>CSED3</t>
  </si>
  <si>
    <t>AMER3</t>
  </si>
  <si>
    <t>G2D</t>
  </si>
  <si>
    <t>G2DI33</t>
  </si>
  <si>
    <t>SOJA3</t>
  </si>
  <si>
    <t>VIIA3</t>
  </si>
  <si>
    <t>Oncoclínicas</t>
  </si>
  <si>
    <t>ONCO3</t>
  </si>
  <si>
    <t>Grupo Soma</t>
  </si>
  <si>
    <t>SOMA3</t>
  </si>
  <si>
    <t>Multilaser</t>
  </si>
  <si>
    <t>MLAS3</t>
  </si>
  <si>
    <t>CSN Mineração</t>
  </si>
  <si>
    <t>CMIN3</t>
  </si>
  <si>
    <t>Magazine Luiza</t>
  </si>
  <si>
    <t>MGLU3</t>
  </si>
  <si>
    <t>BRBI11</t>
  </si>
  <si>
    <t>CBA</t>
  </si>
  <si>
    <t>CBAV3</t>
  </si>
  <si>
    <t>Brisanet</t>
  </si>
  <si>
    <t>BRIT3</t>
  </si>
  <si>
    <t>Unifique</t>
  </si>
  <si>
    <t>FIQE3</t>
  </si>
  <si>
    <t>Fras-Le</t>
  </si>
  <si>
    <t>FRAS3</t>
  </si>
  <si>
    <t>KRSA3</t>
  </si>
  <si>
    <t>Rafael Barros</t>
  </si>
  <si>
    <t>Allied</t>
  </si>
  <si>
    <t>ALLD3</t>
  </si>
  <si>
    <t>BrasilAgro</t>
  </si>
  <si>
    <t>AGRO3</t>
  </si>
  <si>
    <t>Vamos</t>
  </si>
  <si>
    <t>VAMO3</t>
  </si>
  <si>
    <t>ALPA4</t>
  </si>
  <si>
    <t>AGXY3</t>
  </si>
  <si>
    <t>HAPV3</t>
  </si>
  <si>
    <t>DESK3</t>
  </si>
  <si>
    <t>MEGA3</t>
  </si>
  <si>
    <t>RRRP3</t>
  </si>
  <si>
    <t>PNVL3</t>
  </si>
  <si>
    <t>PETZ3</t>
  </si>
  <si>
    <t>AMBP3</t>
  </si>
  <si>
    <t>INTB3</t>
  </si>
  <si>
    <t>RAIZ4</t>
  </si>
  <si>
    <t>VITT3</t>
  </si>
  <si>
    <t>INBR32</t>
  </si>
  <si>
    <t xml:space="preserve">Net debt/EBITDA </t>
  </si>
  <si>
    <t xml:space="preserve">Sector </t>
  </si>
  <si>
    <t>P/VP</t>
  </si>
  <si>
    <t>SUZB3</t>
  </si>
  <si>
    <t>IGTI11</t>
  </si>
  <si>
    <t>RECV3</t>
  </si>
  <si>
    <t>EPS (BRL M)</t>
  </si>
  <si>
    <t>EBITDA (BRL M)</t>
  </si>
  <si>
    <t>NII (BRL M)</t>
  </si>
  <si>
    <t>TTEN3</t>
  </si>
  <si>
    <t>AURE3</t>
  </si>
  <si>
    <t>TFCO4</t>
  </si>
  <si>
    <t>PETR4</t>
  </si>
  <si>
    <t>ELMD3</t>
  </si>
  <si>
    <t>SECTOR_XP</t>
  </si>
  <si>
    <t>NAME</t>
  </si>
  <si>
    <t>TICKER</t>
  </si>
  <si>
    <t>LEAD_ANALYST</t>
  </si>
  <si>
    <t>RECOMMENDATION</t>
  </si>
  <si>
    <t>Restricted</t>
  </si>
  <si>
    <t>RESTRICTED</t>
  </si>
  <si>
    <t>TARGET</t>
  </si>
  <si>
    <t>NET_REV</t>
  </si>
  <si>
    <t>EBITDA</t>
  </si>
  <si>
    <t>NET_INCOME</t>
  </si>
  <si>
    <t>BPAC11</t>
  </si>
  <si>
    <t>NUBR33</t>
  </si>
  <si>
    <t>NET_INT_INCOME</t>
  </si>
  <si>
    <t>B3SA3</t>
  </si>
  <si>
    <t>KEPL3</t>
  </si>
  <si>
    <t>DIVIDENDS</t>
  </si>
  <si>
    <t>DY</t>
  </si>
  <si>
    <t>CURRENCY</t>
  </si>
  <si>
    <t>DOLOF</t>
  </si>
  <si>
    <t>EV</t>
  </si>
  <si>
    <t>Dividends</t>
  </si>
  <si>
    <t>Net Income</t>
  </si>
  <si>
    <t>SHAREHOLDERS_EQUITY</t>
  </si>
  <si>
    <t>Equity</t>
  </si>
  <si>
    <t>NET_DEBT</t>
  </si>
  <si>
    <t>NET DEBT</t>
  </si>
  <si>
    <t>Net Debt/EBITDA</t>
  </si>
  <si>
    <t>NOSH</t>
  </si>
  <si>
    <t>Sector Average</t>
  </si>
  <si>
    <t>P_E</t>
  </si>
  <si>
    <t>P_VP</t>
  </si>
  <si>
    <t>EV_EBITDA</t>
  </si>
  <si>
    <t>NET DEBT_EBITDA</t>
  </si>
  <si>
    <t>Boa Safra</t>
  </si>
  <si>
    <t>Agribusiness</t>
  </si>
  <si>
    <t>Agrogalaxy</t>
  </si>
  <si>
    <t>Vittia</t>
  </si>
  <si>
    <t>São Martinho</t>
  </si>
  <si>
    <t>Raizen</t>
  </si>
  <si>
    <t>3tentos</t>
  </si>
  <si>
    <t>Food &amp; Beverages</t>
  </si>
  <si>
    <t>M. Dias Branco</t>
  </si>
  <si>
    <t>Camil</t>
  </si>
  <si>
    <t>Banks</t>
  </si>
  <si>
    <t>Matheus Guimarães</t>
  </si>
  <si>
    <t>Santander</t>
  </si>
  <si>
    <t>Inter</t>
  </si>
  <si>
    <t>Iochp-Maxion</t>
  </si>
  <si>
    <t>Ygor Altero</t>
  </si>
  <si>
    <t>Anima</t>
  </si>
  <si>
    <t>YDUQS</t>
  </si>
  <si>
    <t>Ser Educacional</t>
  </si>
  <si>
    <t>Utilities &amp; Energy</t>
  </si>
  <si>
    <t>Isa Cteep</t>
  </si>
  <si>
    <t>Taesa</t>
  </si>
  <si>
    <t>Ômega Geração</t>
  </si>
  <si>
    <t>Equatorial Energia</t>
  </si>
  <si>
    <t>EDP Brasil</t>
  </si>
  <si>
    <t>Auren</t>
  </si>
  <si>
    <t>Vale</t>
  </si>
  <si>
    <t>Metals &amp; Mining</t>
  </si>
  <si>
    <t>André Vidal</t>
  </si>
  <si>
    <t>Pulp &amp; Paper</t>
  </si>
  <si>
    <t>Suzano</t>
  </si>
  <si>
    <t>Income Properties</t>
  </si>
  <si>
    <t/>
  </si>
  <si>
    <t>Iguatemi</t>
  </si>
  <si>
    <t>Log Comm. Prop.</t>
  </si>
  <si>
    <t>Ambipar</t>
  </si>
  <si>
    <t>Mater Dei</t>
  </si>
  <si>
    <t>Health Care</t>
  </si>
  <si>
    <t>Kora Saude</t>
  </si>
  <si>
    <t>Hapvida</t>
  </si>
  <si>
    <t>Desktop</t>
  </si>
  <si>
    <t>Intelbras</t>
  </si>
  <si>
    <t>TOTVS</t>
  </si>
  <si>
    <t>Telefônica Brasil</t>
  </si>
  <si>
    <t>Eletromidia</t>
  </si>
  <si>
    <t>Transportation</t>
  </si>
  <si>
    <t>C&amp;A Modas</t>
  </si>
  <si>
    <t>D1000</t>
  </si>
  <si>
    <t>Grupo Natura</t>
  </si>
  <si>
    <t>Dimed</t>
  </si>
  <si>
    <t>Assai</t>
  </si>
  <si>
    <t>Petz</t>
  </si>
  <si>
    <t>Americanas</t>
  </si>
  <si>
    <t>Alpargatas</t>
  </si>
  <si>
    <t>Pão de Açucar</t>
  </si>
  <si>
    <t>Via</t>
  </si>
  <si>
    <t>Arezzo Co.</t>
  </si>
  <si>
    <t>Track Field</t>
  </si>
  <si>
    <t>PetroReconcavo</t>
  </si>
  <si>
    <t>Oil &amp; Gas</t>
  </si>
  <si>
    <t>3R Petroleum</t>
  </si>
  <si>
    <t>Petrobras</t>
  </si>
  <si>
    <t>PetroRio</t>
  </si>
  <si>
    <t>BRL</t>
  </si>
  <si>
    <t>BTG Pactual</t>
  </si>
  <si>
    <t>BR Partners</t>
  </si>
  <si>
    <t>Nubank</t>
  </si>
  <si>
    <t>USD</t>
  </si>
  <si>
    <t>B3</t>
  </si>
  <si>
    <t>Financials Non-Banks</t>
  </si>
  <si>
    <t>Meliuz</t>
  </si>
  <si>
    <t>Kepler Weber</t>
  </si>
  <si>
    <t>Companhia</t>
  </si>
  <si>
    <t>Setor</t>
  </si>
  <si>
    <t>Analista</t>
  </si>
  <si>
    <t>Recomendação</t>
  </si>
  <si>
    <t>Preço</t>
  </si>
  <si>
    <t>P/L</t>
  </si>
  <si>
    <t xml:space="preserve">Div Liq/EBITDA </t>
  </si>
  <si>
    <t>Val. De Mercado</t>
  </si>
  <si>
    <t>Lucro Líq (R$ M)</t>
  </si>
  <si>
    <t>LPA (R$ M)</t>
  </si>
  <si>
    <t>NII (R$ M)</t>
  </si>
  <si>
    <t>Acesse a tese do Itaú</t>
  </si>
  <si>
    <t>Acesse a tese do Banco do Brasil</t>
  </si>
  <si>
    <t>Acesse a tese do Banrisul</t>
  </si>
  <si>
    <t>Acesse a tese do Bradesco</t>
  </si>
  <si>
    <t>Acesse a tese do Santander</t>
  </si>
  <si>
    <t>Acesse a tese do BR Partners</t>
  </si>
  <si>
    <t>Link para a</t>
  </si>
  <si>
    <t>tese completa</t>
  </si>
  <si>
    <t>Acesse a tese da BRF</t>
  </si>
  <si>
    <t>Acesse a tese da JBS</t>
  </si>
  <si>
    <t>Acesse a tese da Ambev</t>
  </si>
  <si>
    <t>Acesse a tese do Marfrig</t>
  </si>
  <si>
    <t>Acesse a tese de Jalles Machado</t>
  </si>
  <si>
    <t>Acesse a tese de São Martinho</t>
  </si>
  <si>
    <t>Acesse a tese de Boa Safra Sementes</t>
  </si>
  <si>
    <t>Acesse a tese de BrasilAgro</t>
  </si>
  <si>
    <t xml:space="preserve">Acesse a tese de WEG </t>
  </si>
  <si>
    <t>Acesse a tese da Aeris</t>
  </si>
  <si>
    <t>Acesse aqui a tese de Randon</t>
  </si>
  <si>
    <t>Acesse aqui a tese da Fras-Le</t>
  </si>
  <si>
    <t xml:space="preserve">Acesse aqui a tese de Tupy </t>
  </si>
  <si>
    <t>Acesse aqui a tese de Iochpe-Maxion</t>
  </si>
  <si>
    <t>Acesse aqui a tese da Marcopolo</t>
  </si>
  <si>
    <t>Acesse a tese da Ânima</t>
  </si>
  <si>
    <t>Acesse a tese da Yduqs</t>
  </si>
  <si>
    <t>Acesse a tese da Cogna</t>
  </si>
  <si>
    <t>Acesse a tese da Ser</t>
  </si>
  <si>
    <t>Acesse a tese da AES Tietê</t>
  </si>
  <si>
    <t>Acesse a tese da Engie</t>
  </si>
  <si>
    <t>Acesse a tese da Cemig</t>
  </si>
  <si>
    <t>Acesse a tese da Equatorial</t>
  </si>
  <si>
    <t>Acesse a tese da CTEEP</t>
  </si>
  <si>
    <t>Acesse a tese da TAESA</t>
  </si>
  <si>
    <t>Acesse a tese da EDP</t>
  </si>
  <si>
    <t>Acesse a tese da Copel</t>
  </si>
  <si>
    <t>Acesse a tese da Omega</t>
  </si>
  <si>
    <t>Acesse a tese da CESP</t>
  </si>
  <si>
    <t>Acesse a tese da Vale</t>
  </si>
  <si>
    <t>Acesse a tese da CSN Mineração</t>
  </si>
  <si>
    <t>Acesse a tese da Gerdau</t>
  </si>
  <si>
    <t>Acesse a tese da Usiminas</t>
  </si>
  <si>
    <t>Acesse a tese da Aura Minerals</t>
  </si>
  <si>
    <t>Acesse a tese da CBA</t>
  </si>
  <si>
    <t>Acesse a tese da Bradespar</t>
  </si>
  <si>
    <t>Acesse a tese da Met. Gerdau</t>
  </si>
  <si>
    <t>Acesse a tese de Klabin</t>
  </si>
  <si>
    <t>Acesse a tese de Irani</t>
  </si>
  <si>
    <t>Acesse a tese da Sanepar</t>
  </si>
  <si>
    <t>Acesse a tese da Sabesp</t>
  </si>
  <si>
    <t>Acesse a tese da Copasa</t>
  </si>
  <si>
    <t>Acesse a tese de Orizon</t>
  </si>
  <si>
    <t>Acesse a tese de Rede D'Or</t>
  </si>
  <si>
    <t>Acesse a tese de GNDI</t>
  </si>
  <si>
    <t>Acesse a tese de Alliar</t>
  </si>
  <si>
    <t>Acesse a tese de Fleury</t>
  </si>
  <si>
    <t>Acesse a tese de Hermes Pardini</t>
  </si>
  <si>
    <t>Acesse a tese de Blau</t>
  </si>
  <si>
    <t>Acesse a tese de Hypera</t>
  </si>
  <si>
    <t>Acesse a tese de Kora Saúde</t>
  </si>
  <si>
    <t>Acesse a tese da Méliuz</t>
  </si>
  <si>
    <t>Acesse a tese da G2D</t>
  </si>
  <si>
    <t>Acesse a tese de Locaweb</t>
  </si>
  <si>
    <t>Acesse a tese de Bemobi</t>
  </si>
  <si>
    <t>Acesse a tese de Positivo</t>
  </si>
  <si>
    <t>Acesse a tese de Totvs</t>
  </si>
  <si>
    <t>Acesse a tese de Brisanet</t>
  </si>
  <si>
    <t>Acesse a tese de Unifique</t>
  </si>
  <si>
    <t>Acesse a tese de CCR</t>
  </si>
  <si>
    <t xml:space="preserve">Acesse a tese de Ecorodovias </t>
  </si>
  <si>
    <t xml:space="preserve">Acesse a tese de Rumo </t>
  </si>
  <si>
    <t>Acesse a tese de Hidrovias do Brasil</t>
  </si>
  <si>
    <t xml:space="preserve">Acesse a tese de Santos Brasil </t>
  </si>
  <si>
    <t>Acesse a tese de Localiza</t>
  </si>
  <si>
    <t>Acesse a tese de Unidas</t>
  </si>
  <si>
    <t>Acesse a tese de Movida</t>
  </si>
  <si>
    <t>Acesse a tese de Simpar</t>
  </si>
  <si>
    <t>Acesse a tese de JSL</t>
  </si>
  <si>
    <t>Acesse a tese de Magazine Luiza</t>
  </si>
  <si>
    <t>Acesse a tese de Americanas S.A.</t>
  </si>
  <si>
    <t>Acesse a tese de Lojas Americanas</t>
  </si>
  <si>
    <t>Acesse a tese de Via Varejo</t>
  </si>
  <si>
    <t>Acesse a tese de Enjoei</t>
  </si>
  <si>
    <t>Acesse a tese de Arezzo</t>
  </si>
  <si>
    <t>Acesse a tese de Grupo Soma</t>
  </si>
  <si>
    <t>Acesse a tese de Lojas Renner</t>
  </si>
  <si>
    <t>Acesse a tese de Vivara</t>
  </si>
  <si>
    <t>Acesse a tese de C&amp;A</t>
  </si>
  <si>
    <t>Acesse a tese de Multilaser</t>
  </si>
  <si>
    <t>Acesse a tese de Carrefour</t>
  </si>
  <si>
    <t>Acesse a tese de Pão de Açúcar</t>
  </si>
  <si>
    <t>Acesse a tese de Assaí</t>
  </si>
  <si>
    <t>Acesse a tese de Grupo Mateus</t>
  </si>
  <si>
    <t>Acesse a tese de Raia Drogasil</t>
  </si>
  <si>
    <t>Acesse a tese de Pague Menos</t>
  </si>
  <si>
    <t>Acesse a tese de d1000</t>
  </si>
  <si>
    <t>Acesse a tese de Natura</t>
  </si>
  <si>
    <t>Acesse a tese da Cyrela</t>
  </si>
  <si>
    <t>Acesse a tese da MRV</t>
  </si>
  <si>
    <t>Acesse a tese da Even</t>
  </si>
  <si>
    <t>Acesse a tese da Trisul</t>
  </si>
  <si>
    <t>Acesse a tese da Lavvi</t>
  </si>
  <si>
    <t>Acesse a tese da Melnick</t>
  </si>
  <si>
    <t>Acesse a tese da Direcional</t>
  </si>
  <si>
    <t>Acesse a tese da Plano &amp; Plano</t>
  </si>
  <si>
    <t>Acesse a tese da Tenda</t>
  </si>
  <si>
    <t>Acesse a tese da EZTec</t>
  </si>
  <si>
    <t>Acesse a tese da Multiplan</t>
  </si>
  <si>
    <t>Acesse a tese da brMalls</t>
  </si>
  <si>
    <t>Acesse a tese da JHSF</t>
  </si>
  <si>
    <t>Acesse a tese da LOG CP</t>
  </si>
  <si>
    <t>Acesse a tese da IMC</t>
  </si>
  <si>
    <t>Acesse a tese da Priner</t>
  </si>
  <si>
    <t>Acesse a tese da Mills</t>
  </si>
  <si>
    <t>Acesse a tese da Estapar</t>
  </si>
  <si>
    <t>Acesse a tese de Vulcabras</t>
  </si>
  <si>
    <t>Acesse a tese de Grendene</t>
  </si>
  <si>
    <t>Acesse a tese de Allied</t>
  </si>
  <si>
    <t>(R$ B)</t>
  </si>
  <si>
    <t>EBITDA (R$ M)</t>
  </si>
  <si>
    <t>Receita Liq (R$ M)</t>
  </si>
  <si>
    <t>Under Review</t>
  </si>
  <si>
    <t>Alvo (R$)</t>
  </si>
  <si>
    <t>Atual (R$)</t>
  </si>
  <si>
    <t>adj_close_price</t>
  </si>
  <si>
    <t>UPSIDE</t>
  </si>
  <si>
    <t>NET_DEBT/EBITDA</t>
  </si>
  <si>
    <t>P/BV</t>
  </si>
  <si>
    <t>DIV_YIELD</t>
  </si>
  <si>
    <t>market_cap_company</t>
  </si>
  <si>
    <t>EPS</t>
  </si>
  <si>
    <t>Agro</t>
  </si>
  <si>
    <t>Compra</t>
  </si>
  <si>
    <t>Sob Revisão</t>
  </si>
  <si>
    <t>Neutro</t>
  </si>
  <si>
    <t>Alimentos &amp; Bebidas</t>
  </si>
  <si>
    <t>Venda</t>
  </si>
  <si>
    <t>JBSS32</t>
  </si>
  <si>
    <t>MBRF</t>
  </si>
  <si>
    <t>MBRF3</t>
  </si>
  <si>
    <t>Agibank</t>
  </si>
  <si>
    <t>AGBK</t>
  </si>
  <si>
    <t>Bancos</t>
  </si>
  <si>
    <t>Banco Mercantil do Brasil</t>
  </si>
  <si>
    <t>BMEB4</t>
  </si>
  <si>
    <t>Banco Pine</t>
  </si>
  <si>
    <t>PINE4</t>
  </si>
  <si>
    <t>NU</t>
  </si>
  <si>
    <t>ROXO34</t>
  </si>
  <si>
    <t>PicPay</t>
  </si>
  <si>
    <t>PICS</t>
  </si>
  <si>
    <t>Embraer</t>
  </si>
  <si>
    <t>EMBJ3</t>
  </si>
  <si>
    <t>Bens de Capital</t>
  </si>
  <si>
    <t>Frasle Mobility</t>
  </si>
  <si>
    <t>Iochpe-Maxion</t>
  </si>
  <si>
    <t>Randoncorp</t>
  </si>
  <si>
    <t>Weg</t>
  </si>
  <si>
    <t>Construção Civil</t>
  </si>
  <si>
    <t>Moura Dubeux</t>
  </si>
  <si>
    <t>MDNE3</t>
  </si>
  <si>
    <t>Educação</t>
  </si>
  <si>
    <t>Elétricas</t>
  </si>
  <si>
    <t>Raul Cavendish</t>
  </si>
  <si>
    <t>Axia Energia</t>
  </si>
  <si>
    <t>AXIA3</t>
  </si>
  <si>
    <t>AXIA7</t>
  </si>
  <si>
    <t>CPFL Energia</t>
  </si>
  <si>
    <t>CPFE3</t>
  </si>
  <si>
    <t>Compass</t>
  </si>
  <si>
    <t>PASS3</t>
  </si>
  <si>
    <t>CPLE3</t>
  </si>
  <si>
    <t>Energisa</t>
  </si>
  <si>
    <t>ENGI11</t>
  </si>
  <si>
    <t>Eneva</t>
  </si>
  <si>
    <t>ENEV3</t>
  </si>
  <si>
    <t>ISA Energia</t>
  </si>
  <si>
    <t>ISAE4</t>
  </si>
  <si>
    <t>Light</t>
  </si>
  <si>
    <t>LIGT3</t>
  </si>
  <si>
    <t>Inst. Financeiras</t>
  </si>
  <si>
    <t>Caixa Seguridade</t>
  </si>
  <si>
    <t>CXSE3</t>
  </si>
  <si>
    <t>Méliuz</t>
  </si>
  <si>
    <t>PagBank</t>
  </si>
  <si>
    <t>PAGS</t>
  </si>
  <si>
    <t>PAGS34</t>
  </si>
  <si>
    <t>StoneCo.</t>
  </si>
  <si>
    <t>STNE</t>
  </si>
  <si>
    <t>STOC34</t>
  </si>
  <si>
    <t>Mineração &amp; Siderurgia</t>
  </si>
  <si>
    <t>Bradespar</t>
  </si>
  <si>
    <t>BRAP4</t>
  </si>
  <si>
    <t>CSN</t>
  </si>
  <si>
    <t>CSNA3</t>
  </si>
  <si>
    <t>Met. Gerdau</t>
  </si>
  <si>
    <t>GOAU4</t>
  </si>
  <si>
    <t>VALE</t>
  </si>
  <si>
    <t>Papel &amp; Celulose</t>
  </si>
  <si>
    <t>Allos</t>
  </si>
  <si>
    <t>ALOS3</t>
  </si>
  <si>
    <t>Propriedades Comerciais</t>
  </si>
  <si>
    <t>Saneamento</t>
  </si>
  <si>
    <t>Saúde</t>
  </si>
  <si>
    <t>Bradsaúde</t>
  </si>
  <si>
    <t>SAUD3</t>
  </si>
  <si>
    <t>Qualicorp</t>
  </si>
  <si>
    <t>QUAL3</t>
  </si>
  <si>
    <t>BRST3</t>
  </si>
  <si>
    <t>LWSA</t>
  </si>
  <si>
    <t>Armac</t>
  </si>
  <si>
    <t>ARML3</t>
  </si>
  <si>
    <t>Transportes</t>
  </si>
  <si>
    <t>Automob</t>
  </si>
  <si>
    <t>AMOB3</t>
  </si>
  <si>
    <t>AZUL3</t>
  </si>
  <si>
    <t>GPS</t>
  </si>
  <si>
    <t>GGPS3</t>
  </si>
  <si>
    <t>Mills</t>
  </si>
  <si>
    <t>MILS3</t>
  </si>
  <si>
    <t>Motiva</t>
  </si>
  <si>
    <t>MOTV3</t>
  </si>
  <si>
    <t>Priner</t>
  </si>
  <si>
    <t>PRNR3</t>
  </si>
  <si>
    <t>ALPA3</t>
  </si>
  <si>
    <t>Varejo</t>
  </si>
  <si>
    <t>Azzas 2154</t>
  </si>
  <si>
    <t>AZZA3</t>
  </si>
  <si>
    <t>Grendene</t>
  </si>
  <si>
    <t>GRND3</t>
  </si>
  <si>
    <t>Grupo Casas Bahia</t>
  </si>
  <si>
    <t>BHIA3</t>
  </si>
  <si>
    <t>Grupo Petz Cobasi</t>
  </si>
  <si>
    <t>AUAU3</t>
  </si>
  <si>
    <t>IMC</t>
  </si>
  <si>
    <t>MEAL3</t>
  </si>
  <si>
    <t>Mercado Libre</t>
  </si>
  <si>
    <t>MELI</t>
  </si>
  <si>
    <t>MELI34</t>
  </si>
  <si>
    <t>Multi</t>
  </si>
  <si>
    <t>Natura</t>
  </si>
  <si>
    <t>NATU3</t>
  </si>
  <si>
    <t>Riachuelo</t>
  </si>
  <si>
    <t>RIAA3</t>
  </si>
  <si>
    <t>Smart Fit</t>
  </si>
  <si>
    <t>SMFT3</t>
  </si>
  <si>
    <t>Braskem</t>
  </si>
  <si>
    <t>BRKM5</t>
  </si>
  <si>
    <t>Óleo, Gás e Petroquímicos</t>
  </si>
  <si>
    <t>Regis Cardoso</t>
  </si>
  <si>
    <t>Brava Energia</t>
  </si>
  <si>
    <t>BRAV3</t>
  </si>
  <si>
    <t>Cosan</t>
  </si>
  <si>
    <t>CSAN3</t>
  </si>
  <si>
    <t>PRIO</t>
  </si>
  <si>
    <t>PBR</t>
  </si>
  <si>
    <t>PETR3</t>
  </si>
  <si>
    <t>Ultrapar</t>
  </si>
  <si>
    <t>UGPA3</t>
  </si>
  <si>
    <t>Unipar</t>
  </si>
  <si>
    <t>UNIP3</t>
  </si>
  <si>
    <t>UNIP6</t>
  </si>
  <si>
    <t>Vibra Energia</t>
  </si>
  <si>
    <t>VBBR3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</si>
</sst>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quot;x&quot;"/>
    <numFmt numFmtId="165" formatCode="0.0&quot;x ¹&quot;"/>
    <numFmt numFmtId="166" formatCode="0.0"/>
    <numFmt numFmtId="167" formatCode="0.0%"/>
    <numFmt numFmtId="168" formatCode="#,##0.0"/>
    <numFmt numFmtId="169" formatCode="0.0\x"/>
    <numFmt numFmtId="170" formatCode="0.00&quot;*&quot;"/>
    <numFmt numFmtId="171" formatCode="#,#00.00\¹"/>
    <numFmt numFmtId="172" formatCode="#,##0;[Red]\(#,##0\);&quot;-&quot;"/>
    <numFmt numFmtId="173" formatCode="#,##0.0\x;[Red]\(#,##0.0\x\);&quot;-&quot;"/>
    <numFmt numFmtId="174" formatCode="0.0%;[Red]\(0.0%\);&quot;-&quot;"/>
    <numFmt numFmtId="175" formatCode="#,##0.0;[Red]\(#,##0.0\);&quot;-&quot;"/>
  </numFmts>
  <fonts count="3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6"/>
      <color theme="1"/>
      <name val="Arial"/>
      <family val="2"/>
    </font>
    <font>
      <sz val="10"/>
      <name val="Arial"/>
      <family val="2"/>
    </font>
    <font>
      <sz val="10"/>
      <color theme="1"/>
      <name val="Arial"/>
      <family val="2"/>
    </font>
    <font>
      <sz val="12"/>
      <color theme="1"/>
      <name val="Arial"/>
      <family val="2"/>
    </font>
    <font>
      <sz val="12"/>
      <color theme="1"/>
      <name val="Calibri"/>
      <family val="2"/>
      <scheme val="minor"/>
    </font>
    <font>
      <b/>
      <sz val="11"/>
      <name val="Arial"/>
      <family val="2"/>
    </font>
    <font>
      <sz val="11"/>
      <color rgb="FF626262"/>
      <name val="Calibri"/>
      <family val="2"/>
      <scheme val="minor"/>
    </font>
    <font>
      <sz val="12"/>
      <name val="Arial"/>
      <family val="2"/>
    </font>
    <font>
      <sz val="11"/>
      <name val="Calibri"/>
      <family val="2"/>
      <scheme val="minor"/>
    </font>
    <font>
      <b/>
      <sz val="13"/>
      <color theme="0"/>
      <name val="Roboto Light"/>
    </font>
    <font>
      <sz val="13"/>
      <color theme="7"/>
      <name val="Roboto Light"/>
    </font>
    <font>
      <b/>
      <sz val="13"/>
      <color theme="6" tint="0.79998168889431442"/>
      <name val="Roboto Light"/>
    </font>
    <font>
      <b/>
      <sz val="13"/>
      <name val="Roboto Light"/>
    </font>
    <font>
      <sz val="13"/>
      <color theme="1"/>
      <name val="Roboto Light"/>
    </font>
    <font>
      <b/>
      <sz val="13"/>
      <color theme="1"/>
      <name val="Roboto Light"/>
    </font>
    <font>
      <sz val="13"/>
      <name val="Roboto Light"/>
    </font>
    <font>
      <sz val="11"/>
      <color rgb="FFFF0000"/>
      <name val="Calibri"/>
      <family val="2"/>
      <scheme val="minor"/>
    </font>
    <font>
      <sz val="13"/>
      <color rgb="FFFF0000"/>
      <name val="Roboto Light"/>
    </font>
    <font>
      <b/>
      <sz val="13"/>
      <color rgb="FFFF0000"/>
      <name val="Roboto Light"/>
    </font>
    <font>
      <sz val="11"/>
      <color rgb="FFFF0000"/>
      <name val="Arial"/>
      <family val="2"/>
    </font>
    <font>
      <sz val="11"/>
      <name val="Arial"/>
      <family val="2"/>
    </font>
    <font>
      <sz val="8"/>
      <name val="Calibri"/>
      <family val="2"/>
      <scheme val="minor"/>
    </font>
    <font>
      <sz val="11"/>
      <color theme="0"/>
      <name val="Calibri"/>
      <family val="2"/>
      <scheme val="minor"/>
    </font>
    <font>
      <u/>
      <sz val="13"/>
      <color theme="10"/>
      <name val="Roboto Light"/>
    </font>
    <font>
      <sz val="13"/>
      <color theme="6" tint="-0.249977111117893"/>
      <name val="Roboto Light"/>
    </font>
    <font>
      <u/>
      <sz val="11"/>
      <color theme="1"/>
      <name val="Calibri"/>
      <family val="2"/>
      <scheme val="minor"/>
    </font>
    <font>
      <u/>
      <sz val="13"/>
      <color theme="4"/>
      <name val="Roboto Light"/>
    </font>
    <font>
      <i/>
      <sz val="13"/>
      <color theme="1"/>
      <name val="Roboto Light"/>
    </font>
    <font>
      <u/>
      <sz val="13"/>
      <name val="Roboto Light"/>
    </font>
    <font>
      <b/>
      <sz val="14"/>
      <color theme="1"/>
      <name val="Arial"/>
      <family val="2"/>
    </font>
  </fonts>
  <fills count="12">
    <fill>
      <patternFill patternType="none"/>
    </fill>
    <fill>
      <patternFill patternType="gray125"/>
    </fill>
    <fill>
      <patternFill patternType="solid">
        <fgColor indexed="9"/>
        <bgColor indexed="64"/>
      </patternFill>
    </fill>
    <fill>
      <patternFill patternType="solid">
        <fgColor rgb="FF626262"/>
        <bgColor indexed="64"/>
      </patternFill>
    </fill>
    <fill>
      <patternFill patternType="solid">
        <fgColor theme="1"/>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s>
  <borders count="1">
    <border>
      <left/>
      <right/>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5" fillId="2" borderId="0"/>
  </cellStyleXfs>
  <cellXfs count="170">
    <xf numFmtId="0" fontId="0" fillId="0" borderId="0" xfId="0"/>
    <xf numFmtId="0" fontId="3" fillId="0" borderId="0" xfId="0" applyFont="1"/>
    <xf numFmtId="0" fontId="7" fillId="0" borderId="0" xfId="0" applyFont="1"/>
    <xf numFmtId="167" fontId="5" fillId="0" borderId="0" xfId="1" applyNumberFormat="1" applyFont="1" applyFill="1" applyBorder="1" applyAlignment="1">
      <alignment horizontal="center" vertical="center"/>
    </xf>
    <xf numFmtId="168" fontId="5" fillId="0" borderId="0" xfId="1" applyNumberFormat="1" applyFont="1" applyFill="1" applyBorder="1" applyAlignment="1">
      <alignment horizontal="center" vertical="center"/>
    </xf>
    <xf numFmtId="3" fontId="5" fillId="0" borderId="0" xfId="1" applyNumberFormat="1" applyFont="1" applyFill="1" applyBorder="1" applyAlignment="1">
      <alignment horizontal="center" vertical="center"/>
    </xf>
    <xf numFmtId="0" fontId="10" fillId="3" borderId="0" xfId="0" applyFont="1" applyFill="1"/>
    <xf numFmtId="0" fontId="12" fillId="4" borderId="0" xfId="0" applyFont="1" applyFill="1"/>
    <xf numFmtId="0" fontId="0" fillId="4" borderId="0" xfId="0" applyFill="1"/>
    <xf numFmtId="0" fontId="13" fillId="7" borderId="0" xfId="0" applyFont="1" applyFill="1" applyAlignment="1">
      <alignment vertical="center"/>
    </xf>
    <xf numFmtId="0" fontId="14" fillId="7" borderId="0" xfId="0" applyFont="1" applyFill="1" applyAlignment="1">
      <alignment vertical="center"/>
    </xf>
    <xf numFmtId="0" fontId="15" fillId="8" borderId="0" xfId="0" applyFont="1" applyFill="1" applyAlignment="1">
      <alignment vertical="center"/>
    </xf>
    <xf numFmtId="0" fontId="16" fillId="8" borderId="0" xfId="0" applyFont="1" applyFill="1" applyAlignment="1">
      <alignment vertical="center"/>
    </xf>
    <xf numFmtId="0" fontId="16" fillId="8" borderId="0" xfId="0" applyFont="1" applyFill="1" applyAlignment="1">
      <alignment horizontal="center" vertical="center"/>
    </xf>
    <xf numFmtId="0" fontId="17" fillId="0" borderId="0" xfId="0" applyFont="1" applyAlignment="1">
      <alignment horizontal="center" vertical="center"/>
    </xf>
    <xf numFmtId="2" fontId="17" fillId="0" borderId="0" xfId="0" applyNumberFormat="1" applyFont="1" applyAlignment="1">
      <alignment horizontal="center" vertical="center"/>
    </xf>
    <xf numFmtId="167" fontId="17" fillId="0" borderId="0" xfId="1" applyNumberFormat="1" applyFont="1" applyAlignment="1">
      <alignment horizontal="center" vertical="center"/>
    </xf>
    <xf numFmtId="0" fontId="18" fillId="6" borderId="0" xfId="0" applyFont="1" applyFill="1" applyAlignment="1">
      <alignment horizontal="center" vertical="center"/>
    </xf>
    <xf numFmtId="0" fontId="17" fillId="0" borderId="0" xfId="0" quotePrefix="1" applyFont="1" applyAlignment="1">
      <alignment horizontal="center" vertical="center"/>
    </xf>
    <xf numFmtId="0" fontId="17" fillId="5" borderId="0" xfId="0" applyFont="1" applyFill="1" applyAlignment="1">
      <alignment horizontal="center" vertical="center"/>
    </xf>
    <xf numFmtId="164" fontId="17" fillId="0" borderId="0" xfId="0" applyNumberFormat="1" applyFont="1" applyAlignment="1">
      <alignment horizontal="center" vertical="center"/>
    </xf>
    <xf numFmtId="167" fontId="18" fillId="6" borderId="0" xfId="1" applyNumberFormat="1" applyFont="1" applyFill="1" applyAlignment="1">
      <alignment horizontal="center" vertical="center"/>
    </xf>
    <xf numFmtId="0" fontId="16" fillId="8" borderId="0" xfId="0" applyFont="1" applyFill="1" applyAlignment="1">
      <alignment horizontal="right" vertical="center"/>
    </xf>
    <xf numFmtId="0" fontId="16" fillId="8" borderId="0" xfId="0" applyFont="1" applyFill="1" applyAlignment="1">
      <alignment horizontal="left" vertical="center"/>
    </xf>
    <xf numFmtId="169" fontId="18" fillId="6" borderId="0" xfId="0" applyNumberFormat="1" applyFont="1" applyFill="1" applyAlignment="1">
      <alignment horizontal="center" vertical="center"/>
    </xf>
    <xf numFmtId="169" fontId="17" fillId="0" borderId="0" xfId="0" applyNumberFormat="1" applyFont="1" applyAlignment="1">
      <alignment horizontal="center" vertical="center"/>
    </xf>
    <xf numFmtId="0" fontId="4" fillId="4" borderId="0" xfId="0" applyFont="1" applyFill="1" applyAlignment="1">
      <alignment horizontal="center" vertical="center"/>
    </xf>
    <xf numFmtId="0" fontId="3" fillId="4" borderId="0" xfId="0" applyFont="1" applyFill="1"/>
    <xf numFmtId="168" fontId="17" fillId="0" borderId="0" xfId="0" applyNumberFormat="1" applyFont="1" applyAlignment="1">
      <alignment horizontal="center" vertical="center"/>
    </xf>
    <xf numFmtId="168" fontId="18" fillId="6" borderId="0" xfId="0" applyNumberFormat="1" applyFont="1" applyFill="1" applyAlignment="1">
      <alignment horizontal="center" vertical="center"/>
    </xf>
    <xf numFmtId="4" fontId="18" fillId="6" borderId="0" xfId="0" applyNumberFormat="1" applyFont="1" applyFill="1" applyAlignment="1">
      <alignment horizontal="center" vertical="center"/>
    </xf>
    <xf numFmtId="167" fontId="17" fillId="0" borderId="0" xfId="1" applyNumberFormat="1" applyFont="1" applyFill="1" applyAlignment="1">
      <alignment horizontal="center" vertical="center"/>
    </xf>
    <xf numFmtId="0" fontId="17" fillId="5" borderId="0" xfId="0" quotePrefix="1" applyFont="1" applyFill="1" applyAlignment="1">
      <alignment horizontal="center" vertical="center"/>
    </xf>
    <xf numFmtId="2" fontId="17" fillId="5" borderId="0" xfId="0" applyNumberFormat="1" applyFont="1" applyFill="1" applyAlignment="1">
      <alignment horizontal="center" vertical="center"/>
    </xf>
    <xf numFmtId="167" fontId="17" fillId="5" borderId="0" xfId="1" applyNumberFormat="1" applyFont="1" applyFill="1" applyAlignment="1">
      <alignment horizontal="center" vertical="center"/>
    </xf>
    <xf numFmtId="169" fontId="17" fillId="5" borderId="0" xfId="0" applyNumberFormat="1" applyFont="1" applyFill="1" applyAlignment="1">
      <alignment horizontal="center" vertical="center"/>
    </xf>
    <xf numFmtId="168" fontId="17" fillId="5" borderId="0" xfId="0" applyNumberFormat="1" applyFont="1" applyFill="1" applyAlignment="1">
      <alignment horizontal="center" vertical="center"/>
    </xf>
    <xf numFmtId="9" fontId="17" fillId="0" borderId="0" xfId="1" quotePrefix="1" applyFont="1" applyAlignment="1">
      <alignment horizontal="center" vertical="center"/>
    </xf>
    <xf numFmtId="170" fontId="17" fillId="0" borderId="0" xfId="0" applyNumberFormat="1" applyFont="1" applyAlignment="1">
      <alignment horizontal="center" vertical="center"/>
    </xf>
    <xf numFmtId="171" fontId="17" fillId="0" borderId="0" xfId="0" applyNumberFormat="1" applyFont="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167" fontId="17" fillId="0" borderId="0" xfId="0" quotePrefix="1" applyNumberFormat="1" applyFont="1" applyAlignment="1">
      <alignment horizontal="center" vertical="center"/>
    </xf>
    <xf numFmtId="2" fontId="17" fillId="0" borderId="0" xfId="0" quotePrefix="1" applyNumberFormat="1" applyFont="1" applyAlignment="1">
      <alignment horizontal="center" vertical="center"/>
    </xf>
    <xf numFmtId="2" fontId="3" fillId="4" borderId="0" xfId="0" applyNumberFormat="1" applyFont="1" applyFill="1"/>
    <xf numFmtId="2" fontId="3" fillId="0" borderId="0" xfId="0" applyNumberFormat="1" applyFont="1"/>
    <xf numFmtId="2" fontId="0" fillId="0" borderId="0" xfId="0" applyNumberFormat="1"/>
    <xf numFmtId="171" fontId="17" fillId="5" borderId="0" xfId="0" applyNumberFormat="1" applyFont="1" applyFill="1" applyAlignment="1">
      <alignment horizontal="center" vertical="center"/>
    </xf>
    <xf numFmtId="0" fontId="7" fillId="4" borderId="0" xfId="0" applyFont="1" applyFill="1"/>
    <xf numFmtId="9" fontId="17" fillId="0" borderId="0" xfId="1" applyFont="1" applyAlignment="1">
      <alignment horizontal="center" vertical="center"/>
    </xf>
    <xf numFmtId="0" fontId="18" fillId="9" borderId="0" xfId="0" applyFont="1" applyFill="1" applyAlignment="1">
      <alignment horizontal="center" vertical="center"/>
    </xf>
    <xf numFmtId="164" fontId="18" fillId="9" borderId="0" xfId="0" applyNumberFormat="1" applyFont="1" applyFill="1" applyAlignment="1">
      <alignment horizontal="center" vertical="center"/>
    </xf>
    <xf numFmtId="167" fontId="18" fillId="9" borderId="0" xfId="1" applyNumberFormat="1" applyFont="1" applyFill="1" applyAlignment="1">
      <alignment horizontal="center" vertical="center"/>
    </xf>
    <xf numFmtId="0" fontId="0" fillId="9" borderId="0" xfId="0" applyFill="1"/>
    <xf numFmtId="2" fontId="18" fillId="9" borderId="0" xfId="0" applyNumberFormat="1" applyFont="1" applyFill="1" applyAlignment="1">
      <alignment horizontal="center" vertical="center"/>
    </xf>
    <xf numFmtId="168" fontId="18" fillId="9" borderId="0" xfId="0" applyNumberFormat="1" applyFont="1" applyFill="1" applyAlignment="1">
      <alignment horizontal="center" vertical="center"/>
    </xf>
    <xf numFmtId="0" fontId="16" fillId="10" borderId="0" xfId="0" applyFont="1" applyFill="1" applyAlignment="1">
      <alignment horizontal="center" vertical="center"/>
    </xf>
    <xf numFmtId="0" fontId="0" fillId="10" borderId="0" xfId="0" applyFill="1"/>
    <xf numFmtId="0" fontId="20" fillId="0" borderId="0" xfId="0" applyFont="1"/>
    <xf numFmtId="168" fontId="3" fillId="4" borderId="0" xfId="0" applyNumberFormat="1" applyFont="1" applyFill="1"/>
    <xf numFmtId="168" fontId="16" fillId="8" borderId="0" xfId="0" applyNumberFormat="1" applyFont="1" applyFill="1" applyAlignment="1">
      <alignment horizontal="center" vertical="center"/>
    </xf>
    <xf numFmtId="168" fontId="16" fillId="10" borderId="0" xfId="0" applyNumberFormat="1" applyFont="1" applyFill="1" applyAlignment="1">
      <alignment horizontal="center" vertical="center"/>
    </xf>
    <xf numFmtId="168" fontId="14" fillId="7" borderId="0" xfId="0" applyNumberFormat="1" applyFont="1" applyFill="1" applyAlignment="1">
      <alignment vertical="center"/>
    </xf>
    <xf numFmtId="168" fontId="17" fillId="0" borderId="0" xfId="0" quotePrefix="1" applyNumberFormat="1" applyFont="1" applyAlignment="1">
      <alignment horizontal="center" vertical="center"/>
    </xf>
    <xf numFmtId="168" fontId="0" fillId="0" borderId="0" xfId="0" applyNumberFormat="1"/>
    <xf numFmtId="172" fontId="3" fillId="4" borderId="0" xfId="0" applyNumberFormat="1" applyFont="1" applyFill="1"/>
    <xf numFmtId="172" fontId="6" fillId="4" borderId="0" xfId="3" applyNumberFormat="1" applyFont="1" applyFill="1" applyAlignment="1">
      <alignment horizontal="center" vertical="center"/>
    </xf>
    <xf numFmtId="172" fontId="16" fillId="10" borderId="0" xfId="0" applyNumberFormat="1" applyFont="1" applyFill="1" applyAlignment="1">
      <alignment horizontal="center" vertical="center"/>
    </xf>
    <xf numFmtId="172" fontId="17" fillId="0" borderId="0" xfId="0" applyNumberFormat="1" applyFont="1" applyAlignment="1">
      <alignment horizontal="center" vertical="center"/>
    </xf>
    <xf numFmtId="172" fontId="18" fillId="9" borderId="0" xfId="0" applyNumberFormat="1" applyFont="1" applyFill="1" applyAlignment="1">
      <alignment horizontal="center" vertical="center"/>
    </xf>
    <xf numFmtId="172" fontId="16" fillId="8" borderId="0" xfId="0" applyNumberFormat="1" applyFont="1" applyFill="1" applyAlignment="1">
      <alignment horizontal="left" vertical="center"/>
    </xf>
    <xf numFmtId="172" fontId="16" fillId="8" borderId="0" xfId="0" applyNumberFormat="1" applyFont="1" applyFill="1" applyAlignment="1">
      <alignment horizontal="right" vertical="center"/>
    </xf>
    <xf numFmtId="172" fontId="17" fillId="5" borderId="0" xfId="0" applyNumberFormat="1" applyFont="1" applyFill="1" applyAlignment="1">
      <alignment horizontal="center" vertical="center"/>
    </xf>
    <xf numFmtId="172" fontId="18" fillId="6" borderId="0" xfId="0" applyNumberFormat="1" applyFont="1" applyFill="1" applyAlignment="1">
      <alignment horizontal="center" vertical="center"/>
    </xf>
    <xf numFmtId="172" fontId="14" fillId="7" borderId="0" xfId="0" applyNumberFormat="1" applyFont="1" applyFill="1" applyAlignment="1">
      <alignment vertical="center"/>
    </xf>
    <xf numFmtId="172" fontId="0" fillId="0" borderId="0" xfId="0" applyNumberFormat="1"/>
    <xf numFmtId="172" fontId="16" fillId="8" borderId="0" xfId="0" applyNumberFormat="1" applyFont="1" applyFill="1" applyAlignment="1">
      <alignment horizontal="center" vertical="center"/>
    </xf>
    <xf numFmtId="0" fontId="16" fillId="9" borderId="0" xfId="0" applyFont="1" applyFill="1" applyAlignment="1">
      <alignment horizontal="center" vertical="center"/>
    </xf>
    <xf numFmtId="4" fontId="17" fillId="0" borderId="0" xfId="0" applyNumberFormat="1" applyFont="1" applyAlignment="1">
      <alignment horizontal="center" vertical="center"/>
    </xf>
    <xf numFmtId="4" fontId="3" fillId="4" borderId="0" xfId="0" applyNumberFormat="1" applyFont="1" applyFill="1"/>
    <xf numFmtId="4" fontId="16" fillId="8" borderId="0" xfId="0" applyNumberFormat="1" applyFont="1" applyFill="1" applyAlignment="1">
      <alignment horizontal="center" vertical="center"/>
    </xf>
    <xf numFmtId="4" fontId="16" fillId="10" borderId="0" xfId="0" applyNumberFormat="1" applyFont="1" applyFill="1" applyAlignment="1">
      <alignment horizontal="center" vertical="center"/>
    </xf>
    <xf numFmtId="4" fontId="17" fillId="5" borderId="0" xfId="0" applyNumberFormat="1" applyFont="1" applyFill="1" applyAlignment="1">
      <alignment horizontal="center" vertical="center"/>
    </xf>
    <xf numFmtId="4" fontId="14" fillId="7" borderId="0" xfId="0" applyNumberFormat="1" applyFont="1" applyFill="1" applyAlignment="1">
      <alignment vertical="center"/>
    </xf>
    <xf numFmtId="4" fontId="0" fillId="0" borderId="0" xfId="0" applyNumberFormat="1"/>
    <xf numFmtId="173" fontId="17" fillId="0" borderId="0" xfId="0" applyNumberFormat="1" applyFont="1" applyAlignment="1">
      <alignment horizontal="center" vertical="center"/>
    </xf>
    <xf numFmtId="172" fontId="22" fillId="8" borderId="0" xfId="0" applyNumberFormat="1" applyFont="1" applyFill="1" applyAlignment="1">
      <alignment horizontal="center" vertical="center"/>
    </xf>
    <xf numFmtId="0" fontId="22" fillId="8" borderId="0" xfId="0" applyFont="1" applyFill="1" applyAlignment="1">
      <alignment horizontal="center" vertical="center"/>
    </xf>
    <xf numFmtId="174" fontId="17" fillId="0" borderId="0" xfId="0" applyNumberFormat="1" applyFont="1" applyAlignment="1">
      <alignment horizontal="center" vertical="center"/>
    </xf>
    <xf numFmtId="172" fontId="23" fillId="4" borderId="0" xfId="0" applyNumberFormat="1" applyFont="1" applyFill="1"/>
    <xf numFmtId="172" fontId="22" fillId="10" borderId="0" xfId="0" applyNumberFormat="1" applyFont="1" applyFill="1" applyAlignment="1">
      <alignment horizontal="center" vertical="center"/>
    </xf>
    <xf numFmtId="172" fontId="21" fillId="0" borderId="0" xfId="0" applyNumberFormat="1" applyFont="1" applyAlignment="1">
      <alignment horizontal="center" vertical="center"/>
    </xf>
    <xf numFmtId="172" fontId="22" fillId="8" borderId="0" xfId="0" applyNumberFormat="1" applyFont="1" applyFill="1" applyAlignment="1">
      <alignment horizontal="left" vertical="center"/>
    </xf>
    <xf numFmtId="172" fontId="21" fillId="5" borderId="0" xfId="0" applyNumberFormat="1" applyFont="1" applyFill="1" applyAlignment="1">
      <alignment horizontal="center" vertical="center"/>
    </xf>
    <xf numFmtId="172" fontId="22" fillId="6" borderId="0" xfId="0" applyNumberFormat="1" applyFont="1" applyFill="1" applyAlignment="1">
      <alignment horizontal="center" vertical="center"/>
    </xf>
    <xf numFmtId="172" fontId="21" fillId="7" borderId="0" xfId="0" applyNumberFormat="1" applyFont="1" applyFill="1" applyAlignment="1">
      <alignment vertical="center"/>
    </xf>
    <xf numFmtId="172" fontId="20" fillId="0" borderId="0" xfId="0" applyNumberFormat="1" applyFont="1"/>
    <xf numFmtId="0" fontId="23" fillId="4" borderId="0" xfId="0" applyFont="1" applyFill="1"/>
    <xf numFmtId="0" fontId="22" fillId="10" borderId="0" xfId="0" applyFont="1" applyFill="1" applyAlignment="1">
      <alignment horizontal="center" vertical="center"/>
    </xf>
    <xf numFmtId="168" fontId="22" fillId="9" borderId="0" xfId="0" applyNumberFormat="1" applyFont="1" applyFill="1" applyAlignment="1">
      <alignment horizontal="center" vertical="center"/>
    </xf>
    <xf numFmtId="166" fontId="21" fillId="0" borderId="0" xfId="0" applyNumberFormat="1" applyFont="1" applyAlignment="1">
      <alignment horizontal="center" vertical="center"/>
    </xf>
    <xf numFmtId="166" fontId="21" fillId="5" borderId="0" xfId="0" applyNumberFormat="1" applyFont="1" applyFill="1" applyAlignment="1">
      <alignment horizontal="center" vertical="center"/>
    </xf>
    <xf numFmtId="168" fontId="22" fillId="6" borderId="0" xfId="0" applyNumberFormat="1" applyFont="1" applyFill="1" applyAlignment="1">
      <alignment horizontal="center" vertical="center"/>
    </xf>
    <xf numFmtId="0" fontId="21" fillId="7" borderId="0" xfId="0" applyFont="1" applyFill="1" applyAlignment="1">
      <alignment vertical="center"/>
    </xf>
    <xf numFmtId="168" fontId="21" fillId="0" borderId="0" xfId="0" applyNumberFormat="1" applyFont="1" applyAlignment="1">
      <alignment horizontal="center" vertical="center"/>
    </xf>
    <xf numFmtId="168" fontId="21" fillId="5" borderId="0" xfId="0" applyNumberFormat="1" applyFont="1" applyFill="1" applyAlignment="1">
      <alignment horizontal="center" vertical="center"/>
    </xf>
    <xf numFmtId="0" fontId="24" fillId="4" borderId="0" xfId="0" applyFont="1" applyFill="1"/>
    <xf numFmtId="0" fontId="12" fillId="0" borderId="0" xfId="0" applyFont="1"/>
    <xf numFmtId="0" fontId="12" fillId="10" borderId="0" xfId="0" applyFont="1" applyFill="1"/>
    <xf numFmtId="2" fontId="16" fillId="9" borderId="0" xfId="0" applyNumberFormat="1" applyFont="1" applyFill="1" applyAlignment="1">
      <alignment horizontal="center" vertical="center"/>
    </xf>
    <xf numFmtId="0" fontId="12" fillId="9" borderId="0" xfId="0" applyFont="1" applyFill="1"/>
    <xf numFmtId="2" fontId="16" fillId="9" borderId="0" xfId="1" applyNumberFormat="1" applyFont="1" applyFill="1" applyAlignment="1">
      <alignment horizontal="center" vertical="center"/>
    </xf>
    <xf numFmtId="166" fontId="19" fillId="0" borderId="0" xfId="0" applyNumberFormat="1" applyFont="1" applyAlignment="1">
      <alignment horizontal="center" vertical="center"/>
    </xf>
    <xf numFmtId="166" fontId="19" fillId="5" borderId="0" xfId="0" applyNumberFormat="1" applyFont="1" applyFill="1" applyAlignment="1">
      <alignment horizontal="center" vertical="center"/>
    </xf>
    <xf numFmtId="4" fontId="16" fillId="6" borderId="0" xfId="0" applyNumberFormat="1" applyFont="1" applyFill="1" applyAlignment="1">
      <alignment horizontal="center" vertical="center"/>
    </xf>
    <xf numFmtId="0" fontId="19" fillId="7" borderId="0" xfId="0" applyFont="1" applyFill="1" applyAlignment="1">
      <alignment vertical="center"/>
    </xf>
    <xf numFmtId="175" fontId="19" fillId="0" borderId="0" xfId="0" applyNumberFormat="1" applyFont="1" applyAlignment="1">
      <alignment horizontal="center" vertical="center"/>
    </xf>
    <xf numFmtId="175" fontId="16" fillId="9" borderId="0" xfId="0" applyNumberFormat="1" applyFont="1" applyFill="1" applyAlignment="1">
      <alignment horizontal="center" vertical="center"/>
    </xf>
    <xf numFmtId="175" fontId="16" fillId="9" borderId="0" xfId="1" applyNumberFormat="1" applyFont="1" applyFill="1" applyAlignment="1">
      <alignment horizontal="center" vertical="center"/>
    </xf>
    <xf numFmtId="175" fontId="19" fillId="0" borderId="0" xfId="1" applyNumberFormat="1" applyFont="1" applyFill="1" applyAlignment="1">
      <alignment horizontal="center" vertical="center"/>
    </xf>
    <xf numFmtId="171" fontId="19" fillId="0" borderId="0" xfId="0" applyNumberFormat="1" applyFont="1" applyAlignment="1">
      <alignment horizontal="center" vertical="center"/>
    </xf>
    <xf numFmtId="171" fontId="19" fillId="5" borderId="0" xfId="0" applyNumberFormat="1" applyFont="1" applyFill="1" applyAlignment="1">
      <alignment horizontal="center" vertical="center"/>
    </xf>
    <xf numFmtId="0" fontId="16" fillId="6" borderId="0" xfId="0" applyFont="1" applyFill="1" applyAlignment="1">
      <alignment horizontal="center" vertical="center"/>
    </xf>
    <xf numFmtId="0" fontId="19" fillId="5" borderId="0" xfId="0" applyFont="1" applyFill="1" applyAlignment="1">
      <alignment horizontal="center" vertical="center"/>
    </xf>
    <xf numFmtId="14" fontId="16" fillId="10" borderId="0" xfId="0" applyNumberFormat="1" applyFont="1" applyFill="1" applyAlignment="1">
      <alignment horizontal="center" vertical="center"/>
    </xf>
    <xf numFmtId="0" fontId="26" fillId="0" borderId="0" xfId="0" applyFont="1"/>
    <xf numFmtId="175" fontId="17" fillId="0" borderId="0" xfId="0" applyNumberFormat="1" applyFont="1" applyAlignment="1">
      <alignment horizontal="center" vertical="center"/>
    </xf>
    <xf numFmtId="2" fontId="27" fillId="0" borderId="0" xfId="2" applyNumberFormat="1" applyFont="1" applyAlignment="1">
      <alignment horizontal="center" vertical="center"/>
    </xf>
    <xf numFmtId="167" fontId="0" fillId="0" borderId="0" xfId="1" applyNumberFormat="1" applyFont="1" applyFill="1"/>
    <xf numFmtId="0" fontId="28" fillId="7" borderId="0" xfId="0" applyFont="1" applyFill="1" applyAlignment="1">
      <alignment vertical="center"/>
    </xf>
    <xf numFmtId="0" fontId="29" fillId="0" borderId="0" xfId="0" applyFont="1"/>
    <xf numFmtId="168" fontId="30" fillId="0" borderId="0" xfId="0" applyNumberFormat="1" applyFont="1" applyAlignment="1">
      <alignment horizontal="center" vertical="center"/>
    </xf>
    <xf numFmtId="0" fontId="31" fillId="11" borderId="0" xfId="0" applyFont="1" applyFill="1" applyAlignment="1">
      <alignment horizontal="center" vertical="center"/>
    </xf>
    <xf numFmtId="0" fontId="0" fillId="0" borderId="0" xfId="0" applyAlignment="1">
      <alignment horizontal="center"/>
    </xf>
    <xf numFmtId="2" fontId="32" fillId="5" borderId="0" xfId="2" applyNumberFormat="1" applyFont="1" applyFill="1" applyAlignment="1">
      <alignment horizontal="center" vertical="center"/>
    </xf>
    <xf numFmtId="0" fontId="33" fillId="0" borderId="0" xfId="0" applyFont="1"/>
    <xf numFmtId="0" fontId="8" fillId="0" borderId="0" xfId="0" applyFont="1"/>
    <xf numFmtId="2" fontId="11" fillId="0" borderId="0" xfId="3" applyNumberFormat="1" applyFont="1" applyFill="1" applyAlignment="1">
      <alignment horizontal="left" vertical="center"/>
    </xf>
    <xf numFmtId="164" fontId="5" fillId="0" borderId="0" xfId="3" applyNumberFormat="1" applyFill="1" applyAlignment="1">
      <alignment horizontal="center" vertical="center"/>
    </xf>
    <xf numFmtId="4" fontId="5" fillId="0" borderId="0" xfId="3" applyNumberFormat="1" applyFill="1" applyAlignment="1">
      <alignment horizontal="center" vertical="center"/>
    </xf>
    <xf numFmtId="2" fontId="5" fillId="0" borderId="0" xfId="3" applyNumberFormat="1" applyFill="1" applyAlignment="1">
      <alignment horizontal="left" vertical="center"/>
    </xf>
    <xf numFmtId="0" fontId="0" fillId="5" borderId="0" xfId="0" applyFill="1"/>
    <xf numFmtId="2" fontId="27" fillId="5" borderId="0" xfId="2" applyNumberFormat="1" applyFont="1" applyFill="1" applyAlignment="1">
      <alignment horizontal="center" vertical="center"/>
    </xf>
    <xf numFmtId="0" fontId="18" fillId="5" borderId="0" xfId="0" applyFont="1" applyFill="1" applyAlignment="1">
      <alignment horizontal="center" vertical="center"/>
    </xf>
    <xf numFmtId="2" fontId="5" fillId="0" borderId="0" xfId="3" applyNumberFormat="1" applyFill="1" applyAlignment="1">
      <alignment horizontal="center" vertical="center"/>
    </xf>
    <xf numFmtId="166" fontId="5" fillId="0" borderId="0" xfId="3" applyNumberFormat="1" applyFill="1" applyAlignment="1">
      <alignment horizontal="center" vertical="center"/>
    </xf>
    <xf numFmtId="3" fontId="5" fillId="0" borderId="0" xfId="3" applyNumberFormat="1" applyFill="1" applyAlignment="1">
      <alignment horizontal="center" vertical="center"/>
    </xf>
    <xf numFmtId="0" fontId="28" fillId="5" borderId="0" xfId="0" applyFont="1" applyFill="1" applyAlignment="1">
      <alignment vertical="center"/>
    </xf>
    <xf numFmtId="0" fontId="16" fillId="5" borderId="0" xfId="0" applyFont="1" applyFill="1" applyAlignment="1">
      <alignment horizontal="center" vertical="center"/>
    </xf>
    <xf numFmtId="2" fontId="9" fillId="0" borderId="0" xfId="3" applyNumberFormat="1" applyFont="1" applyFill="1" applyAlignment="1">
      <alignment horizontal="left" vertical="center"/>
    </xf>
    <xf numFmtId="164" fontId="6" fillId="0" borderId="0" xfId="0" applyNumberFormat="1" applyFont="1" applyAlignment="1">
      <alignment horizontal="center"/>
    </xf>
    <xf numFmtId="165" fontId="6" fillId="0" borderId="0" xfId="0" applyNumberFormat="1" applyFont="1" applyAlignment="1">
      <alignment horizontal="center"/>
    </xf>
    <xf numFmtId="168" fontId="30" fillId="5" borderId="0" xfId="0" applyNumberFormat="1" applyFont="1" applyFill="1" applyAlignment="1">
      <alignment horizontal="center" vertical="center"/>
    </xf>
    <xf numFmtId="0" fontId="26" fillId="5" borderId="0" xfId="0" applyFont="1" applyFill="1"/>
    <xf numFmtId="2" fontId="24" fillId="4" borderId="0" xfId="0" applyNumberFormat="1" applyFont="1" applyFill="1"/>
    <xf numFmtId="0" fontId="16" fillId="8" borderId="0" xfId="0" applyFont="1" applyFill="1" applyAlignment="1">
      <alignment horizontal="center" vertical="center"/>
    </xf>
    <xf numFmtId="0" fontId="16" fillId="8" borderId="0" xfId="0" applyFont="1" applyFill="1" applyAlignment="1">
      <alignment horizontal="center" vertical="center"/>
    </xf>
    <xf numFmtId="0" fontId="17" fillId="10" borderId="0" xfId="0" applyFont="1" applyFill="1" applyAlignment="1">
      <alignment horizontal="center" vertical="center"/>
    </xf>
    <xf numFmtId="2" fontId="17" fillId="10" borderId="0" xfId="0" applyNumberFormat="1" applyFont="1" applyFill="1" applyAlignment="1">
      <alignment horizontal="center" vertical="center"/>
    </xf>
    <xf numFmtId="9" fontId="17" fillId="10" borderId="0" xfId="1" applyFont="1" applyFill="1" applyAlignment="1">
      <alignment horizontal="center" vertical="center"/>
    </xf>
    <xf numFmtId="164" fontId="17" fillId="10" borderId="0" xfId="0" applyNumberFormat="1" applyFont="1" applyFill="1" applyAlignment="1">
      <alignment horizontal="center" vertical="center"/>
    </xf>
    <xf numFmtId="167" fontId="17" fillId="10" borderId="0" xfId="1" applyNumberFormat="1" applyFont="1" applyFill="1" applyAlignment="1">
      <alignment horizontal="center" vertical="center"/>
    </xf>
    <xf numFmtId="0" fontId="19" fillId="10" borderId="0" xfId="0" applyFont="1" applyFill="1" applyAlignment="1">
      <alignment horizontal="center" vertical="center"/>
    </xf>
    <xf numFmtId="168" fontId="17" fillId="10" borderId="0" xfId="0" applyNumberFormat="1" applyFont="1" applyFill="1" applyAlignment="1">
      <alignment horizontal="center" vertical="center"/>
    </xf>
    <xf numFmtId="172" fontId="21" fillId="10" borderId="0" xfId="0" applyNumberFormat="1" applyFont="1" applyFill="1" applyAlignment="1">
      <alignment horizontal="center" vertical="center"/>
    </xf>
    <xf numFmtId="172" fontId="17" fillId="10" borderId="0" xfId="0" applyNumberFormat="1" applyFont="1" applyFill="1" applyAlignment="1">
      <alignment horizontal="center" vertical="center"/>
    </xf>
    <xf numFmtId="175" fontId="17" fillId="10" borderId="0" xfId="0" applyNumberFormat="1" applyFont="1" applyFill="1" applyAlignment="1">
      <alignment horizontal="center" vertical="center"/>
    </xf>
    <xf numFmtId="0" fontId="16" fillId="8" borderId="0" xfId="0" applyFont="1" applyFill="1" applyAlignment="1">
      <alignment horizontal="center" vertical="center"/>
    </xf>
    <xf numFmtId="172" fontId="16" fillId="8" borderId="0" xfId="0" applyNumberFormat="1" applyFont="1" applyFill="1" applyAlignment="1">
      <alignment horizontal="center" vertical="center"/>
    </xf>
    <xf numFmtId="172" fontId="22" fillId="8" borderId="0" xfId="0" applyNumberFormat="1" applyFont="1" applyFill="1" applyAlignment="1">
      <alignment horizontal="center" vertical="center"/>
    </xf>
  </cellXfs>
  <cellStyles count="4">
    <cellStyle name="Hyperlink" xfId="2" builtinId="8"/>
    <cellStyle name="Normal" xfId="0" builtinId="0"/>
    <cellStyle name="Normal 2" xfId="3" xr:uid="{D3BFD492-C8BA-4988-9CF4-3E2861839E65}"/>
    <cellStyle name="Percent" xfId="1" builtinId="5"/>
  </cellStyles>
  <dxfs count="0"/>
  <tableStyles count="0" defaultTableStyle="TableStyleMedium2" defaultPivotStyle="PivotStyleLight16"/>
  <colors>
    <mruColors>
      <color rgb="FF1F2F44"/>
      <color rgb="FF62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rtdsrv_eco_c1352066bf7548d7b3c278e86fab17a6">
      <tp>
        <v>2</v>
        <stp/>
        <stp>3dfab2cd-e293-4396-94b3-6fdce15a8657</stp>
        <tr r="J107" s="12"/>
      </tp>
    </main>
    <main first="rtdsrv_eco_c1352066bf7548d7b3c278e86fab17a6">
      <tp>
        <v>2</v>
        <stp/>
        <stp>fbdd44db-3fb2-4781-a6da-976ddeb05d87</stp>
        <tr r="I55" s="12"/>
      </tp>
    </main>
    <main first="rtdsrv_eco_c1352066bf7548d7b3c278e86fab17a6">
      <tp>
        <v>2</v>
        <stp/>
        <stp>733be345-25ff-4849-b20b-5511783600c9</stp>
        <tr r="J17" s="12"/>
      </tp>
    </main>
    <main first="rtdsrv_eco_c1352066bf7548d7b3c278e86fab17a6">
      <tp>
        <v>2</v>
        <stp/>
        <stp>648efd81-e6c6-43c6-bc2d-dac002032d1c</stp>
        <tr r="I13" s="12"/>
      </tp>
    </main>
    <main first="rtdsrv_eco_c1352066bf7548d7b3c278e86fab17a6">
      <tp>
        <v>2</v>
        <stp/>
        <stp>a05eb4a8-304f-483d-8255-8f7cc22004f9</stp>
        <tr r="J86" s="12"/>
      </tp>
    </main>
    <main first="rtdsrv_eco_c1352066bf7548d7b3c278e86fab17a6">
      <tp>
        <v>2</v>
        <stp/>
        <stp>fe42d710-1095-4f2a-a576-eeb8500a4fe4</stp>
        <tr r="I76" s="12"/>
      </tp>
      <tp>
        <v>2</v>
        <stp/>
        <stp>64954fd2-11b4-4f72-bc8b-0e71e84a7294</stp>
        <tr r="I97" s="12"/>
      </tp>
    </main>
    <main first="rtdsrv_eco_c1352066bf7548d7b3c278e86fab17a6">
      <tp>
        <v>2</v>
        <stp/>
        <stp>867cea9b-0b16-4ebc-bbe2-4d76f582f731</stp>
        <tr r="I103" s="12"/>
      </tp>
    </main>
    <main first="rtdsrv_eco_c1352066bf7548d7b3c278e86fab17a6">
      <tp>
        <v>2</v>
        <stp/>
        <stp>14cb0d90-3a23-4329-8099-4024aded203f</stp>
        <tr r="I33" s="12"/>
      </tp>
    </main>
    <main first="rtdsrv_eco_c1352066bf7548d7b3c278e86fab17a6">
      <tp>
        <v>2</v>
        <stp/>
        <stp>236db070-b6c5-4b22-9a2f-0064de8a9320</stp>
        <tr r="I73" s="12"/>
      </tp>
    </main>
    <main first="rtdsrv_eco_c1352066bf7548d7b3c278e86fab17a6">
      <tp>
        <v>2</v>
        <stp/>
        <stp>fdf73e1d-6988-429a-86ac-a7978a40cf21</stp>
        <tr r="I111" s="12"/>
      </tp>
    </main>
    <main first="rtdsrv_eco_c1352066bf7548d7b3c278e86fab17a6">
      <tp>
        <v>2</v>
        <stp/>
        <stp>af8d8d75-5b1f-4c1d-94cb-fc7cffe662d0</stp>
        <tr r="I91" s="12"/>
      </tp>
    </main>
    <main first="rtdsrv_eco_c1352066bf7548d7b3c278e86fab17a6">
      <tp>
        <v>2</v>
        <stp/>
        <stp>51a9ccdd-08ef-4bea-9170-6093df411e8e</stp>
        <tr r="J84" s="12"/>
      </tp>
    </main>
    <main first="rtdsrv_eco_c1352066bf7548d7b3c278e86fab17a6">
      <tp>
        <v>2</v>
        <stp/>
        <stp>a3da9073-cef7-495a-b32c-3d8aed1aa4a6</stp>
        <tr r="J115" s="12"/>
      </tp>
      <tp>
        <v>2</v>
        <stp/>
        <stp>e59f8733-3742-41ef-98c2-33680576a534</stp>
        <tr r="I29" s="12"/>
      </tp>
    </main>
    <main first="rtdsrv_eco_c1352066bf7548d7b3c278e86fab17a6">
      <tp>
        <v>2</v>
        <stp/>
        <stp>2e0b47a0-2e3c-488b-8309-0bc0b5263bca</stp>
        <tr r="I72" s="12"/>
      </tp>
    </main>
    <main first="rtdsrv_eco_c1352066bf7548d7b3c278e86fab17a6">
      <tp>
        <v>2</v>
        <stp/>
        <stp>43636800-f449-4ee3-8892-77114fe4124d</stp>
        <tr r="I39" s="12"/>
      </tp>
    </main>
    <main first="rtdsrv_eco_c1352066bf7548d7b3c278e86fab17a6">
      <tp>
        <v>2</v>
        <stp/>
        <stp>1436e42f-1387-4797-8dbf-cbc8b1e31314</stp>
        <tr r="J81" s="12"/>
      </tp>
    </main>
    <main first="rtdsrv_eco_c1352066bf7548d7b3c278e86fab17a6">
      <tp>
        <v>2</v>
        <stp/>
        <stp>3b2b62ee-dd09-48c6-91ac-7af6ad04bbda</stp>
        <tr r="I128" s="12"/>
      </tp>
    </main>
    <main first="rtdsrv_eco_c1352066bf7548d7b3c278e86fab17a6">
      <tp>
        <v>2</v>
        <stp/>
        <stp>7fdaecc6-71df-467a-82d1-cce186480f06</stp>
        <tr r="J19" s="12"/>
      </tp>
    </main>
    <main first="rtdsrv_eco_c1352066bf7548d7b3c278e86fab17a6">
      <tp>
        <v>2</v>
        <stp/>
        <stp>8ed2b814-896b-453e-90e2-70a9271defc2</stp>
        <tr r="I122" s="12"/>
      </tp>
    </main>
    <main first="rtdsrv_eco_c1352066bf7548d7b3c278e86fab17a6">
      <tp>
        <v>2</v>
        <stp/>
        <stp>b768ab68-68cd-4087-b21c-0548c7ef9cf5</stp>
        <tr r="I35" s="12"/>
      </tp>
    </main>
    <main first="rtdsrv_eco_c1352066bf7548d7b3c278e86fab17a6">
      <tp>
        <v>2</v>
        <stp/>
        <stp>5d6a81fa-6bec-461d-8c2a-0b6afd3bb787</stp>
        <tr r="I61" s="12"/>
      </tp>
    </main>
    <main first="rtdsrv_eco_c1352066bf7548d7b3c278e86fab17a6">
      <tp>
        <v>2</v>
        <stp/>
        <stp>048a54c6-02f0-4cdd-80dc-a10b02053793</stp>
        <tr r="J145" s="12"/>
      </tp>
    </main>
    <main first="rtdsrv_eco_c1352066bf7548d7b3c278e86fab17a6">
      <tp>
        <v>2</v>
        <stp/>
        <stp>3e9ff2a5-a8f8-40d3-95ed-0c14abb2cee1</stp>
        <tr r="I121" s="12"/>
      </tp>
    </main>
    <main first="rtdsrv_eco_c1352066bf7548d7b3c278e86fab17a6">
      <tp>
        <v>2</v>
        <stp/>
        <stp>5ca4062c-c749-4a8b-bd1a-bd074acfadc7</stp>
        <tr r="I123" s="12"/>
      </tp>
    </main>
    <main first="rtdsrv_eco_c1352066bf7548d7b3c278e86fab17a6">
      <tp>
        <v>2</v>
        <stp/>
        <stp>d469a543-2930-41e7-a94a-7f85903dbbff</stp>
        <tr r="J47" s="12"/>
      </tp>
    </main>
    <main first="rtdsrv_eco_c1352066bf7548d7b3c278e86fab17a6">
      <tp>
        <v>2</v>
        <stp/>
        <stp>cf253248-e907-4364-bff1-cc17e4312044</stp>
        <tr r="J79" s="12"/>
      </tp>
    </main>
    <main first="rtdsrv_eco_c1352066bf7548d7b3c278e86fab17a6">
      <tp>
        <v>2</v>
        <stp/>
        <stp>9ef445c3-397d-4fe1-abbd-be2c325bbce3</stp>
        <tr r="J124" s="12"/>
      </tp>
    </main>
    <main first="rtdsrv_eco_c1352066bf7548d7b3c278e86fab17a6">
      <tp>
        <v>2</v>
        <stp/>
        <stp>9086bc81-d6d8-4c8e-9b41-96471fb2835a</stp>
        <tr r="J72" s="12"/>
      </tp>
      <tp>
        <v>2</v>
        <stp/>
        <stp>0a552bfb-8e70-4d26-bd3e-a328b86ce03f</stp>
        <tr r="J54" s="12"/>
      </tp>
    </main>
    <main first="rtdsrv_eco_c1352066bf7548d7b3c278e86fab17a6">
      <tp>
        <v>2</v>
        <stp/>
        <stp>57624e3d-c7f6-49dc-b352-60720039ebce</stp>
        <tr r="I19" s="12"/>
      </tp>
      <tp>
        <v>2</v>
        <stp/>
        <stp>250121bb-1306-4d82-b171-44e54ca20b26</stp>
        <tr r="J70" s="12"/>
      </tp>
    </main>
    <main first="rtdsrv_eco_c1352066bf7548d7b3c278e86fab17a6">
      <tp>
        <v>2</v>
        <stp/>
        <stp>f1592ef0-fba6-4b4a-8c3c-1d0f1b3ffc94</stp>
        <tr r="J14" s="12"/>
      </tp>
    </main>
    <main first="rtdsrv_eco_c1352066bf7548d7b3c278e86fab17a6">
      <tp>
        <v>2</v>
        <stp/>
        <stp>7adf0e2e-020b-4761-9cc3-4e133c836e40</stp>
        <tr r="J71" s="12"/>
      </tp>
    </main>
    <main first="rtdsrv_eco_c1352066bf7548d7b3c278e86fab17a6">
      <tp>
        <v>2</v>
        <stp/>
        <stp>943c25c1-1be5-41c7-906b-a848e939b5da</stp>
        <tr r="I144" s="12"/>
      </tp>
    </main>
    <main first="rtdsrv_eco_c1352066bf7548d7b3c278e86fab17a6">
      <tp>
        <v>2</v>
        <stp/>
        <stp>8515d732-5e65-4283-8017-e765ee1a2bec</stp>
        <tr r="I63" s="12"/>
      </tp>
    </main>
    <main first="rtdsrv_eco_c1352066bf7548d7b3c278e86fab17a6">
      <tp>
        <v>2</v>
        <stp/>
        <stp>a48c9abe-6f14-408b-9dbd-6412b1c0fc30</stp>
        <tr r="J112" s="12"/>
      </tp>
    </main>
    <main first="rtdsrv_eco_c1352066bf7548d7b3c278e86fab17a6">
      <tp>
        <v>2</v>
        <stp/>
        <stp>acfce28c-6a19-4260-99b8-5a81fabb10ee</stp>
        <tr r="I59" s="12"/>
      </tp>
    </main>
    <main first="rtdsrv_eco_c1352066bf7548d7b3c278e86fab17a6">
      <tp>
        <v>2</v>
        <stp/>
        <stp>525523e7-e61b-4dfa-b3f5-e621db9b7599</stp>
        <tr r="J48" s="12"/>
      </tp>
      <tp>
        <v>2</v>
        <stp/>
        <stp>e7ba5980-fb89-47a1-a785-87af9f907240</stp>
        <tr r="J35" s="12"/>
      </tp>
    </main>
    <main first="rtdsrv_eco_c1352066bf7548d7b3c278e86fab17a6">
      <tp>
        <v>2</v>
        <stp/>
        <stp>da72ef68-776e-4251-bf74-7b499edb9334</stp>
        <tr r="J117" s="12"/>
      </tp>
    </main>
    <main first="rtdsrv_eco_c1352066bf7548d7b3c278e86fab17a6">
      <tp>
        <v>2</v>
        <stp/>
        <stp>5e856327-7627-4b6d-88eb-c6e13de8909b</stp>
        <tr r="J61" s="12"/>
      </tp>
    </main>
    <main first="rtdsrv_eco_c1352066bf7548d7b3c278e86fab17a6">
      <tp>
        <v>2</v>
        <stp/>
        <stp>6a2bb424-e29f-4328-bc98-94a27eae5bf8</stp>
        <tr r="J88" s="12"/>
      </tp>
    </main>
    <main first="rtdsrv_eco_c1352066bf7548d7b3c278e86fab17a6">
      <tp>
        <v>2</v>
        <stp/>
        <stp>1b9aff87-6970-4b10-8432-5403a6394180</stp>
        <tr r="J25" s="12"/>
      </tp>
    </main>
    <main first="rtdsrv_eco_c1352066bf7548d7b3c278e86fab17a6">
      <tp>
        <v>2</v>
        <stp/>
        <stp>94e70d5a-5bf5-498b-b4e6-0cf556a5a503</stp>
        <tr r="J80" s="12"/>
      </tp>
    </main>
    <main first="rtdsrv_eco_c1352066bf7548d7b3c278e86fab17a6">
      <tp>
        <v>2</v>
        <stp/>
        <stp>9314d367-6a1c-463e-b1be-83918a6fea76</stp>
        <tr r="J127" s="12"/>
      </tp>
    </main>
    <main first="rtdsrv_eco_c1352066bf7548d7b3c278e86fab17a6">
      <tp>
        <v>2</v>
        <stp/>
        <stp>a4198ba3-c66d-424d-bbb8-5dc31f6af377</stp>
        <tr r="J120" s="12"/>
      </tp>
    </main>
    <main first="rtdsrv_eco_c1352066bf7548d7b3c278e86fab17a6">
      <tp>
        <v>2</v>
        <stp/>
        <stp>08617319-0772-4e73-97a3-987646e26d5e</stp>
        <tr r="J108" s="12"/>
      </tp>
    </main>
    <main first="rtdsrv_eco_c1352066bf7548d7b3c278e86fab17a6">
      <tp>
        <v>2</v>
        <stp/>
        <stp>5cd72e2c-6fcc-45ce-a092-f837bff4a101</stp>
        <tr r="I18" s="12"/>
      </tp>
    </main>
    <main first="rtdsrv_eco_c1352066bf7548d7b3c278e86fab17a6">
      <tp>
        <v>2</v>
        <stp/>
        <stp>905a39a4-f413-439e-94e8-4d8ee99c3119</stp>
        <tr r="I82" s="12"/>
      </tp>
    </main>
    <main first="rtdsrv_eco_c1352066bf7548d7b3c278e86fab17a6">
      <tp>
        <v>2</v>
        <stp/>
        <stp>5f5e2e5c-6d99-4dd0-924a-bc831bdaa338</stp>
        <tr r="I85" s="12"/>
      </tp>
    </main>
    <main first="rtdsrv_eco_c1352066bf7548d7b3c278e86fab17a6">
      <tp>
        <v>2</v>
        <stp/>
        <stp>ecb6ab3e-e983-40dc-9611-d5a8127122a1</stp>
        <tr r="J8" s="12"/>
      </tp>
    </main>
    <main first="rtdsrv_eco_c1352066bf7548d7b3c278e86fab17a6">
      <tp>
        <v>2</v>
        <stp/>
        <stp>b8478f0e-7b80-4869-98cd-ddde3d3fb0e9</stp>
        <tr r="I77" s="12"/>
      </tp>
    </main>
    <main first="rtdsrv_eco_c1352066bf7548d7b3c278e86fab17a6">
      <tp>
        <v>2</v>
        <stp/>
        <stp>b0aeb38b-a8ae-4bfc-9732-aedaefd2b2e8</stp>
        <tr r="I75" s="12"/>
      </tp>
    </main>
    <main first="rtdsrv_eco_c1352066bf7548d7b3c278e86fab17a6">
      <tp>
        <v>2</v>
        <stp/>
        <stp>0b77b9c7-e3c1-45d4-9f6f-4fd73806facf</stp>
        <tr r="I143" s="12"/>
      </tp>
    </main>
    <main first="rtdsrv_eco_c1352066bf7548d7b3c278e86fab17a6">
      <tp>
        <v>2</v>
        <stp/>
        <stp>aa39afa2-7654-454c-bb99-1eda75528945</stp>
        <tr r="I24" s="12"/>
      </tp>
    </main>
    <main first="rtdsrv_eco_c1352066bf7548d7b3c278e86fab17a6">
      <tp>
        <v>2</v>
        <stp/>
        <stp>d39852ef-3dd6-4c91-ade1-dded43fc9218</stp>
        <tr r="J113" s="12"/>
      </tp>
    </main>
    <main first="rtdsrv_eco_c1352066bf7548d7b3c278e86fab17a6">
      <tp>
        <v>2</v>
        <stp/>
        <stp>00df532b-ad61-4a24-bda4-eb44b49f8b59</stp>
        <tr r="J31" s="12"/>
      </tp>
    </main>
    <main first="rtdsrv_eco_c1352066bf7548d7b3c278e86fab17a6">
      <tp>
        <v>2</v>
        <stp/>
        <stp>54f10ce6-a072-4421-b16c-a711724c744a</stp>
        <tr r="I136" s="12"/>
      </tp>
    </main>
    <main first="rtdsrv_eco_c1352066bf7548d7b3c278e86fab17a6">
      <tp>
        <v>2</v>
        <stp/>
        <stp>bc18450c-3db1-4143-85ec-95bb5be36dc6</stp>
        <tr r="I114" s="12"/>
      </tp>
    </main>
    <main first="rtdsrv_eco_c1352066bf7548d7b3c278e86fab17a6">
      <tp>
        <v>2</v>
        <stp/>
        <stp>da3e4b4d-817e-44d9-8274-86f17f88ee9a</stp>
        <tr r="I42" s="12"/>
      </tp>
    </main>
    <main first="rtdsrv_eco_c1352066bf7548d7b3c278e86fab17a6">
      <tp>
        <v>2</v>
        <stp/>
        <stp>7f14cad7-eee8-48e1-8525-1ece2ad49ed5</stp>
        <tr r="I131" s="12"/>
      </tp>
    </main>
    <main first="rtdsrv_eco_c1352066bf7548d7b3c278e86fab17a6">
      <tp>
        <v>2</v>
        <stp/>
        <stp>6741f9c4-8960-48bd-aa2c-05f01b05f777</stp>
        <tr r="I36" s="12"/>
      </tp>
    </main>
    <main first="rtdsrv_eco_c1352066bf7548d7b3c278e86fab17a6">
      <tp>
        <v>2</v>
        <stp/>
        <stp>65f98b52-b965-45a9-ba26-2e4da81dbc5d</stp>
        <tr r="I106" s="12"/>
      </tp>
    </main>
    <main first="rtdsrv_eco_c1352066bf7548d7b3c278e86fab17a6">
      <tp>
        <v>2</v>
        <stp/>
        <stp>90e6673a-e582-4063-8b7f-7107b1524f06</stp>
        <tr r="J110" s="12"/>
      </tp>
    </main>
    <main first="rtdsrv_eco_c1352066bf7548d7b3c278e86fab17a6">
      <tp>
        <v>2</v>
        <stp/>
        <stp>dd8fc64e-4644-4bbe-83ec-d3561b83f7db</stp>
        <tr r="J133" s="12"/>
      </tp>
    </main>
    <main first="rtdsrv_eco_c1352066bf7548d7b3c278e86fab17a6">
      <tp>
        <v>2</v>
        <stp/>
        <stp>fbe979e4-cb0c-4930-869d-4f76fd163320</stp>
        <tr r="J128" s="12"/>
      </tp>
    </main>
    <main first="rtdsrv_eco_c1352066bf7548d7b3c278e86fab17a6">
      <tp>
        <v>2</v>
        <stp/>
        <stp>7ca74f9b-3945-429b-8db3-5caafa556420</stp>
        <tr r="J63" s="12"/>
      </tp>
    </main>
    <main first="rtdsrv_eco_c1352066bf7548d7b3c278e86fab17a6">
      <tp>
        <v>2</v>
        <stp/>
        <stp>539f8424-fcf4-4652-a731-ea5f3195b0bb</stp>
        <tr r="J49" s="12"/>
      </tp>
      <tp>
        <v>2</v>
        <stp/>
        <stp>79a6136f-818b-4f53-b2c2-7fd45e209a5a</stp>
        <tr r="J93" s="12"/>
      </tp>
    </main>
    <main first="rtdsrv_eco_c1352066bf7548d7b3c278e86fab17a6">
      <tp>
        <v>2</v>
        <stp/>
        <stp>6d7203a3-a5bb-476a-b2a0-dd204cef90f0</stp>
        <tr r="J37" s="12"/>
      </tp>
      <tp>
        <v>2</v>
        <stp/>
        <stp>7c4a770a-fd35-4a32-9f2b-2f778bfe4716</stp>
        <tr r="J98" s="12"/>
      </tp>
    </main>
    <main first="rtdsrv_eco_c1352066bf7548d7b3c278e86fab17a6">
      <tp>
        <v>2</v>
        <stp/>
        <stp>bcd85bff-616f-4295-b122-d2ee11b042a8</stp>
        <tr r="I115" s="12"/>
      </tp>
    </main>
    <main first="rtdsrv_eco_c1352066bf7548d7b3c278e86fab17a6">
      <tp>
        <v>2</v>
        <stp/>
        <stp>b7d1a2d2-0425-4722-840d-1054de82cc60</stp>
        <tr r="J100" s="12"/>
      </tp>
    </main>
    <main first="rtdsrv_eco_c1352066bf7548d7b3c278e86fab17a6">
      <tp>
        <v>2</v>
        <stp/>
        <stp>d124ee48-db70-4f7e-b832-b0e4629a9ed7</stp>
        <tr r="J28" s="12"/>
      </tp>
    </main>
    <main first="rtdsrv_eco_c1352066bf7548d7b3c278e86fab17a6">
      <tp>
        <v>2</v>
        <stp/>
        <stp>3929396e-2389-437d-a94a-6efab389b58a</stp>
        <tr r="I60" s="12"/>
      </tp>
    </main>
    <main first="rtdsrv_eco_c1352066bf7548d7b3c278e86fab17a6">
      <tp>
        <v>2</v>
        <stp/>
        <stp>e4c4451d-ecbe-47fb-9f66-1ed3ba2865d9</stp>
        <tr r="J148" s="12"/>
      </tp>
    </main>
    <main first="rtdsrv_eco_c1352066bf7548d7b3c278e86fab17a6">
      <tp>
        <v>2</v>
        <stp/>
        <stp>bef287ef-42ff-480e-8f63-804d8005d42d</stp>
        <tr r="I150" s="12"/>
      </tp>
    </main>
    <main first="rtdsrv_eco_c1352066bf7548d7b3c278e86fab17a6">
      <tp>
        <v>2</v>
        <stp/>
        <stp>10d64aab-355e-4e23-8034-ecf4365ac964</stp>
        <tr r="I25" s="12"/>
      </tp>
      <tp>
        <v>2</v>
        <stp/>
        <stp>0892d450-5d1b-46bf-9e0b-d7c8848d1b04</stp>
        <tr r="J146" s="12"/>
      </tp>
    </main>
    <main first="rtdsrv_eco_c1352066bf7548d7b3c278e86fab17a6">
      <tp>
        <v>2</v>
        <stp/>
        <stp>e1d49a46-7ced-496c-8b82-b0f4c4641674</stp>
        <tr r="I110" s="12"/>
      </tp>
      <tp>
        <v>2</v>
        <stp/>
        <stp>98df3858-3244-49ad-8193-5f00426d5401</stp>
        <tr r="J10" s="12"/>
      </tp>
    </main>
    <main first="rtdsrv_eco_c1352066bf7548d7b3c278e86fab17a6">
      <tp>
        <v>2</v>
        <stp/>
        <stp>3a88e768-575d-40a9-a766-0bb1752b956e</stp>
        <tr r="I102" s="12"/>
      </tp>
    </main>
    <main first="rtdsrv_eco_c1352066bf7548d7b3c278e86fab17a6">
      <tp>
        <v>2</v>
        <stp/>
        <stp>f5ac7df7-7c86-4572-b300-1b64d8c3205f</stp>
        <tr r="J109" s="12"/>
      </tp>
      <tp>
        <v>2</v>
        <stp/>
        <stp>b2e47825-f5c5-4f04-abee-827b3c405b00</stp>
        <tr r="I129" s="12"/>
      </tp>
    </main>
    <main first="rtdsrv_eco_c1352066bf7548d7b3c278e86fab17a6">
      <tp>
        <v>2</v>
        <stp/>
        <stp>e56c479e-4910-45a0-940b-46b6160a681e</stp>
        <tr r="I125" s="12"/>
      </tp>
    </main>
    <main first="rtdsrv_eco_c1352066bf7548d7b3c278e86fab17a6">
      <tp>
        <v>2</v>
        <stp/>
        <stp>7e0868ab-f06a-4bab-88f7-2428d7257340</stp>
        <tr r="I45" s="12"/>
      </tp>
    </main>
    <main first="rtdsrv_eco_c1352066bf7548d7b3c278e86fab17a6">
      <tp>
        <v>2</v>
        <stp/>
        <stp>1c38ea47-ea63-4a49-9b46-21ab52f43f0b</stp>
        <tr r="J135" s="12"/>
      </tp>
    </main>
    <main first="rtdsrv_eco_c1352066bf7548d7b3c278e86fab17a6">
      <tp>
        <v>2</v>
        <stp/>
        <stp>95716164-93f1-4323-827e-d35a301c7559</stp>
        <tr r="I134" s="12"/>
      </tp>
    </main>
    <main first="rtdsrv_eco_c1352066bf7548d7b3c278e86fab17a6">
      <tp>
        <v>2</v>
        <stp/>
        <stp>82db44cd-2c10-4e89-b203-b490c5120360</stp>
        <tr r="I48" s="12"/>
      </tp>
    </main>
    <main first="rtdsrv_eco_c1352066bf7548d7b3c278e86fab17a6">
      <tp>
        <v>2</v>
        <stp/>
        <stp>1b9a8830-a9b0-41da-987a-559561f7fffa</stp>
        <tr r="J22" s="12"/>
      </tp>
    </main>
    <main first="rtdsrv_eco_c1352066bf7548d7b3c278e86fab17a6">
      <tp>
        <v>2</v>
        <stp/>
        <stp>afff0c74-74d8-4f0d-b8c8-37893575c884</stp>
        <tr r="I101" s="12"/>
      </tp>
    </main>
    <main first="rtdsrv_eco_c1352066bf7548d7b3c278e86fab17a6">
      <tp>
        <v>2</v>
        <stp/>
        <stp>a6e7c423-7daf-4343-9ca5-9ef44439399b</stp>
        <tr r="I40" s="12"/>
      </tp>
    </main>
    <main first="rtdsrv_eco_c1352066bf7548d7b3c278e86fab17a6">
      <tp>
        <v>2</v>
        <stp/>
        <stp>9c135093-eeab-4474-a65a-278c8958767d</stp>
        <tr r="I65" s="12"/>
      </tp>
    </main>
    <main first="rtdsrv_eco_c1352066bf7548d7b3c278e86fab17a6">
      <tp>
        <v>2</v>
        <stp/>
        <stp>98efd279-e1e3-4226-83bc-4e3ebe954434</stp>
        <tr r="J94" s="12"/>
      </tp>
    </main>
    <main first="rtdsrv_eco_c1352066bf7548d7b3c278e86fab17a6">
      <tp>
        <v>2</v>
        <stp/>
        <stp>62c7823f-7a77-4485-a35f-f110d982f0af</stp>
        <tr r="I140" s="12"/>
      </tp>
    </main>
    <main first="rtdsrv_eco_c1352066bf7548d7b3c278e86fab17a6">
      <tp>
        <v>2</v>
        <stp/>
        <stp>6b5d8375-6247-4b84-ad9c-07c39bf4d362</stp>
        <tr r="I105" s="12"/>
      </tp>
    </main>
    <main first="rtdsrv_eco_c1352066bf7548d7b3c278e86fab17a6">
      <tp>
        <v>2</v>
        <stp/>
        <stp>bc2201db-fe46-4a00-b527-58ccc0242282</stp>
        <tr r="J77" s="12"/>
      </tp>
    </main>
    <main first="rtdsrv_eco_c1352066bf7548d7b3c278e86fab17a6">
      <tp>
        <v>2</v>
        <stp/>
        <stp>c59641b9-d9e4-452d-8c7f-e966135b1555</stp>
        <tr r="I118" s="12"/>
      </tp>
    </main>
    <main first="rtdsrv_eco_c1352066bf7548d7b3c278e86fab17a6">
      <tp>
        <v>2</v>
        <stp/>
        <stp>0b2d8836-d6d9-4de6-8c81-69dde2db6739</stp>
        <tr r="J53" s="12"/>
      </tp>
    </main>
    <main first="rtdsrv_eco_c1352066bf7548d7b3c278e86fab17a6">
      <tp>
        <v>2</v>
        <stp/>
        <stp>54fc6d9c-0306-4f59-b95b-be75ad5fea95</stp>
        <tr r="I62" s="12"/>
      </tp>
      <tp>
        <v>2</v>
        <stp/>
        <stp>1fced2ab-633a-4317-aa3e-e15fe8f1ac33</stp>
        <tr r="J34" s="12"/>
      </tp>
    </main>
    <main first="rtdsrv_eco_c1352066bf7548d7b3c278e86fab17a6">
      <tp>
        <v>2</v>
        <stp/>
        <stp>7b739d80-ad1c-4b0a-bf94-f2751edded53</stp>
        <tr r="I12" s="12"/>
      </tp>
    </main>
    <main first="rtdsrv_eco_c1352066bf7548d7b3c278e86fab17a6">
      <tp>
        <v>2</v>
        <stp/>
        <stp>5e9e6674-5de8-483b-84ea-24d5a8d34a03</stp>
        <tr r="I113" s="12"/>
      </tp>
    </main>
    <main first="rtdsrv_eco_c1352066bf7548d7b3c278e86fab17a6">
      <tp>
        <v>2</v>
        <stp/>
        <stp>59d66aec-4388-4864-ab74-f7aeced5d199</stp>
        <tr r="I147" s="12"/>
      </tp>
    </main>
    <main first="rtdsrv_eco_c1352066bf7548d7b3c278e86fab17a6">
      <tp>
        <v>2</v>
        <stp/>
        <stp>9fe21f3b-b51e-43d3-8a48-3a5031b13962</stp>
        <tr r="J137" s="12"/>
      </tp>
    </main>
    <main first="rtdsrv_eco_c1352066bf7548d7b3c278e86fab17a6">
      <tp>
        <v>2</v>
        <stp/>
        <stp>4cd7e4b2-5c57-4b2a-94c3-e0672de7988f</stp>
        <tr r="I57" s="12"/>
      </tp>
    </main>
    <main first="rtdsrv_eco_c1352066bf7548d7b3c278e86fab17a6">
      <tp>
        <v>2</v>
        <stp/>
        <stp>55753bf7-9b92-4432-b603-f2eec701ed51</stp>
        <tr r="I84" s="12"/>
      </tp>
    </main>
    <main first="rtdsrv_eco_c1352066bf7548d7b3c278e86fab17a6">
      <tp>
        <v>2</v>
        <stp/>
        <stp>a895d974-19b5-4f2e-83a0-78abf815092c</stp>
        <tr r="I107" s="12"/>
      </tp>
    </main>
    <main first="rtdsrv_eco_c1352066bf7548d7b3c278e86fab17a6">
      <tp>
        <v>2</v>
        <stp/>
        <stp>72f7a12c-9dc6-4e92-880a-c5bcd3e023ec</stp>
        <tr r="I94" s="12"/>
      </tp>
    </main>
    <main first="rtdsrv_eco_c1352066bf7548d7b3c278e86fab17a6">
      <tp>
        <v>2</v>
        <stp/>
        <stp>3f163d5b-9f42-4495-abae-ad797034e66c</stp>
        <tr r="I15" s="12"/>
      </tp>
    </main>
    <main first="rtdsrv_eco_c1352066bf7548d7b3c278e86fab17a6">
      <tp>
        <v>2</v>
        <stp/>
        <stp>f4d9e362-86c9-4bc0-9b19-a16a32dc6098</stp>
        <tr r="I74" s="12"/>
      </tp>
    </main>
    <main first="rtdsrv_eco_c1352066bf7548d7b3c278e86fab17a6">
      <tp>
        <v>2</v>
        <stp/>
        <stp>9877e22c-228d-43ac-9aad-f48ea10de2b2</stp>
        <tr r="J26" s="12"/>
      </tp>
    </main>
    <main first="rtdsrv_eco_c1352066bf7548d7b3c278e86fab17a6">
      <tp>
        <v>2</v>
        <stp/>
        <stp>f8076ccf-019d-4ea1-a398-e8d66cee15e1</stp>
        <tr r="I27" s="12"/>
      </tp>
    </main>
    <main first="rtdsrv_eco_c1352066bf7548d7b3c278e86fab17a6">
      <tp>
        <v>2</v>
        <stp/>
        <stp>5e4f4712-b366-4114-8e90-36db335fa26d</stp>
        <tr r="J67" s="12"/>
      </tp>
    </main>
    <main first="rtdsrv_eco_c1352066bf7548d7b3c278e86fab17a6">
      <tp>
        <v>2</v>
        <stp/>
        <stp>abb128c1-e42c-412b-b41b-536cd3d15fd5</stp>
        <tr r="J51" s="12"/>
      </tp>
    </main>
    <main first="rtdsrv_eco_c1352066bf7548d7b3c278e86fab17a6">
      <tp>
        <v>2</v>
        <stp/>
        <stp>7a6bb791-034d-4779-b3e9-904ee87128ca</stp>
        <tr r="J68" s="12"/>
      </tp>
    </main>
    <main first="rtdsrv_eco_c1352066bf7548d7b3c278e86fab17a6">
      <tp>
        <v>2</v>
        <stp/>
        <stp>f4d96c99-24d0-484b-a44c-851f44d72812</stp>
        <tr r="I34" s="12"/>
      </tp>
    </main>
    <main first="rtdsrv_eco_c1352066bf7548d7b3c278e86fab17a6">
      <tp>
        <v>2</v>
        <stp/>
        <stp>de39a2c1-773e-404d-9d0f-a891f7835159</stp>
        <tr r="J111" s="12"/>
      </tp>
    </main>
    <main first="rtdsrv_eco_c1352066bf7548d7b3c278e86fab17a6">
      <tp>
        <v>2</v>
        <stp/>
        <stp>5d8cec19-d297-4659-921d-c04227c6bf10</stp>
        <tr r="I28" s="12"/>
      </tp>
    </main>
    <main first="rtdsrv_eco_c1352066bf7548d7b3c278e86fab17a6">
      <tp>
        <v>2</v>
        <stp/>
        <stp>7df0179b-9166-4d7d-9154-9f8a0a9386c8</stp>
        <tr r="I137" s="12"/>
      </tp>
    </main>
    <main first="rtdsrv_eco_c1352066bf7548d7b3c278e86fab17a6">
      <tp>
        <v>2</v>
        <stp/>
        <stp>6720259a-3cef-47f6-ac01-89149574a1ea</stp>
        <tr r="I80" s="12"/>
      </tp>
    </main>
    <main first="rtdsrv_eco_c1352066bf7548d7b3c278e86fab17a6">
      <tp>
        <v>2</v>
        <stp/>
        <stp>726a98aa-420b-4b80-9274-3b092ae1b086</stp>
        <tr r="I133" s="12"/>
      </tp>
    </main>
    <main first="rtdsrv_eco_c1352066bf7548d7b3c278e86fab17a6">
      <tp>
        <v>2</v>
        <stp/>
        <stp>7fe75508-e804-4814-9010-73e762cf198e</stp>
        <tr r="J57" s="12"/>
      </tp>
    </main>
    <main first="rtdsrv_eco_c1352066bf7548d7b3c278e86fab17a6">
      <tp>
        <v>2</v>
        <stp/>
        <stp>f9aefdba-e56c-4296-bca7-e9d9addcd9b8</stp>
        <tr r="I96" s="12"/>
      </tp>
    </main>
    <main first="rtdsrv_eco_c1352066bf7548d7b3c278e86fab17a6">
      <tp>
        <v>2</v>
        <stp/>
        <stp>6b5fcd4d-a1fa-4570-b605-882a5a18e5c2</stp>
        <tr r="I120" s="12"/>
      </tp>
    </main>
    <main first="rtdsrv_eco_c1352066bf7548d7b3c278e86fab17a6">
      <tp>
        <v>2</v>
        <stp/>
        <stp>a28d987d-afc1-45c7-81cf-efbafc599112</stp>
        <tr r="I135" s="12"/>
      </tp>
    </main>
    <main first="rtdsrv_eco_c1352066bf7548d7b3c278e86fab17a6">
      <tp>
        <v>2</v>
        <stp/>
        <stp>e822517d-a9d3-40d2-ac12-86067bc4a41a</stp>
        <tr r="I53" s="12"/>
      </tp>
    </main>
    <main first="rtdsrv_eco_c1352066bf7548d7b3c278e86fab17a6">
      <tp>
        <v>2</v>
        <stp/>
        <stp>98751a89-b913-4bc3-9afc-a6ce4aafd2f3</stp>
        <tr r="I14" s="12"/>
      </tp>
    </main>
    <main first="rtdsrv_eco_c1352066bf7548d7b3c278e86fab17a6">
      <tp>
        <v>2</v>
        <stp/>
        <stp>685dbd53-d346-45fa-9555-a1623b49c446</stp>
        <tr r="J9" s="12"/>
      </tp>
    </main>
    <main first="rtdsrv_eco_c1352066bf7548d7b3c278e86fab17a6">
      <tp>
        <v>2</v>
        <stp/>
        <stp>fd5f216d-ae9a-4e02-ada3-46a36b178854</stp>
        <tr r="J122" s="12"/>
      </tp>
    </main>
    <main first="rtdsrv_eco_c1352066bf7548d7b3c278e86fab17a6">
      <tp>
        <v>2</v>
        <stp/>
        <stp>b95d2d29-2318-459c-89b2-6ec9143af4e3</stp>
        <tr r="J116" s="12"/>
      </tp>
    </main>
    <main first="rtdsrv_eco_c1352066bf7548d7b3c278e86fab17a6">
      <tp>
        <v>2</v>
        <stp/>
        <stp>a4efb51a-beea-4934-82bf-d2a229a0e5be</stp>
        <tr r="I116" s="12"/>
      </tp>
    </main>
    <main first="rtdsrv_eco_c1352066bf7548d7b3c278e86fab17a6">
      <tp>
        <v>2</v>
        <stp/>
        <stp>ded0452f-ba71-4489-a530-3e0f5a0fc739</stp>
        <tr r="J123" s="12"/>
      </tp>
    </main>
    <main first="rtdsrv_eco_c1352066bf7548d7b3c278e86fab17a6">
      <tp>
        <v>2</v>
        <stp/>
        <stp>2722c629-6427-4d6c-962a-b9a59db5f36a</stp>
        <tr r="J126" s="12"/>
      </tp>
    </main>
    <main first="rtdsrv_eco_c1352066bf7548d7b3c278e86fab17a6">
      <tp>
        <v>2</v>
        <stp/>
        <stp>5c8b4a08-b4bd-49ca-bdce-7b56385fe093</stp>
        <tr r="I87" s="12"/>
      </tp>
    </main>
    <main first="rtdsrv_eco_c1352066bf7548d7b3c278e86fab17a6">
      <tp>
        <v>2</v>
        <stp/>
        <stp>b6e31521-1ada-4f5f-ae7b-24553f08d966</stp>
        <tr r="J41" s="12"/>
      </tp>
    </main>
    <main first="rtdsrv_eco_c1352066bf7548d7b3c278e86fab17a6">
      <tp>
        <v>2</v>
        <stp/>
        <stp>5a5fb21d-901f-443b-95a4-dc971df54f3a</stp>
        <tr r="I22" s="12"/>
      </tp>
    </main>
    <main first="rtdsrv_eco_c1352066bf7548d7b3c278e86fab17a6">
      <tp>
        <v>2</v>
        <stp/>
        <stp>d18c108b-16ce-4f35-9398-e0ad0e7c2a45</stp>
        <tr r="J66" s="12"/>
      </tp>
    </main>
    <main first="rtdsrv_eco_c1352066bf7548d7b3c278e86fab17a6">
      <tp>
        <v>2</v>
        <stp/>
        <stp>507aad8e-1713-4d58-874a-92c20b60d1b9</stp>
        <tr r="J69" s="12"/>
      </tp>
    </main>
    <main first="rtdsrv_eco_c1352066bf7548d7b3c278e86fab17a6">
      <tp>
        <v>2</v>
        <stp/>
        <stp>3aca3a25-5727-4be5-ba6a-d8bd9e337cd2</stp>
        <tr r="J32" s="12"/>
      </tp>
    </main>
    <main first="rtdsrv_eco_c1352066bf7548d7b3c278e86fab17a6">
      <tp>
        <v>2</v>
        <stp/>
        <stp>a34dba74-6f42-4b09-8836-9c28bf7a8ccf</stp>
        <tr r="J52" s="12"/>
      </tp>
    </main>
    <main first="rtdsrv_eco_c1352066bf7548d7b3c278e86fab17a6">
      <tp>
        <v>2</v>
        <stp/>
        <stp>f0908b60-63ae-42ef-9267-26dbb2e9d82e</stp>
        <tr r="I20" s="12"/>
      </tp>
    </main>
    <main first="rtdsrv_eco_c1352066bf7548d7b3c278e86fab17a6">
      <tp>
        <v>2</v>
        <stp/>
        <stp>c3f26178-0086-4c2b-8383-0dce50f2554c</stp>
        <tr r="I69" s="12"/>
      </tp>
    </main>
    <main first="rtdsrv_eco_c1352066bf7548d7b3c278e86fab17a6">
      <tp>
        <v>2</v>
        <stp/>
        <stp>4fbc2114-796b-4b08-a706-81a961631ac2</stp>
        <tr r="J50" s="12"/>
      </tp>
    </main>
    <main first="rtdsrv_eco_c1352066bf7548d7b3c278e86fab17a6">
      <tp>
        <v>2</v>
        <stp/>
        <stp>e86a03c2-a232-420d-9ced-dfd71a974e56</stp>
        <tr r="J20" s="12"/>
      </tp>
    </main>
    <main first="rtdsrv_eco_c1352066bf7548d7b3c278e86fab17a6">
      <tp>
        <v>2</v>
        <stp/>
        <stp>27b15872-b148-4a0e-bc48-61cc46edb278</stp>
        <tr r="I89" s="12"/>
      </tp>
    </main>
    <main first="rtdsrv_eco_c1352066bf7548d7b3c278e86fab17a6">
      <tp>
        <v>2</v>
        <stp/>
        <stp>6bf026c6-cd0a-4525-a7a7-ed5d38e68677</stp>
        <tr r="J91" s="12"/>
      </tp>
    </main>
    <main first="rtdsrv_eco_c1352066bf7548d7b3c278e86fab17a6">
      <tp>
        <v>2</v>
        <stp/>
        <stp>646d6737-d69a-4721-a684-a343015ebe31</stp>
        <tr r="J44" s="12"/>
      </tp>
    </main>
    <main first="rtdsrv_eco_c1352066bf7548d7b3c278e86fab17a6">
      <tp>
        <v>2</v>
        <stp/>
        <stp>e1433ab9-8683-4c4b-802a-d5988192b574</stp>
        <tr r="I68" s="12"/>
      </tp>
      <tp>
        <v>2</v>
        <stp/>
        <stp>e37626fb-5fa5-4c99-a08b-68ba4067f073</stp>
        <tr r="J106" s="12"/>
      </tp>
    </main>
    <main first="rtdsrv_eco_c1352066bf7548d7b3c278e86fab17a6">
      <tp>
        <v>2</v>
        <stp/>
        <stp>5175cc3d-04e1-4205-8283-db032137e598</stp>
        <tr r="J45" s="12"/>
      </tp>
    </main>
    <main first="rtdsrv_eco_c1352066bf7548d7b3c278e86fab17a6">
      <tp>
        <v>2</v>
        <stp/>
        <stp>28a07216-926e-409c-ba3f-5c90e02e1ffa</stp>
        <tr r="I88" s="12"/>
      </tp>
    </main>
    <main first="rtdsrv_eco_c1352066bf7548d7b3c278e86fab17a6">
      <tp>
        <v>2</v>
        <stp/>
        <stp>0acd263a-fcdf-46a4-b438-dd61db0c0fdd</stp>
        <tr r="J73" s="12"/>
      </tp>
    </main>
    <main first="rtdsrv_eco_c1352066bf7548d7b3c278e86fab17a6">
      <tp>
        <v>2</v>
        <stp/>
        <stp>684f99cf-17fe-45a3-9468-15470acfe7d1</stp>
        <tr r="J147" s="12"/>
      </tp>
      <tp>
        <v>2</v>
        <stp/>
        <stp>0d60b922-7087-41cb-ab81-f38aed13c1fa</stp>
        <tr r="J143" s="12"/>
      </tp>
    </main>
    <main first="rtdsrv_eco_c1352066bf7548d7b3c278e86fab17a6">
      <tp>
        <v>2</v>
        <stp/>
        <stp>eb3af281-5e46-4440-b570-71296a60dd58</stp>
        <tr r="J56" s="12"/>
      </tp>
    </main>
    <main first="rtdsrv_eco_c1352066bf7548d7b3c278e86fab17a6">
      <tp>
        <v>2</v>
        <stp/>
        <stp>9febcf17-543a-4253-aaf6-5f8e4fbe96bc</stp>
        <tr r="J95" s="12"/>
      </tp>
    </main>
    <main first="rtdsrv_eco_c1352066bf7548d7b3c278e86fab17a6">
      <tp>
        <v>2</v>
        <stp/>
        <stp>b3120f9b-0df5-4c6f-aeb7-e43f34cc67e1</stp>
        <tr r="I54" s="12"/>
      </tp>
    </main>
    <main first="rtdsrv_eco_c1352066bf7548d7b3c278e86fab17a6">
      <tp>
        <v>2</v>
        <stp/>
        <stp>5a05012c-5dd4-4fd7-bc71-8cc495a89ed8</stp>
        <tr r="I141" s="12"/>
      </tp>
    </main>
    <main first="rtdsrv_eco_c1352066bf7548d7b3c278e86fab17a6">
      <tp>
        <v>2</v>
        <stp/>
        <stp>6b07c3fb-f23b-47df-8085-9615a866c1a2</stp>
        <tr r="I70" s="12"/>
      </tp>
    </main>
    <main first="rtdsrv_eco_c1352066bf7548d7b3c278e86fab17a6">
      <tp>
        <v>2</v>
        <stp/>
        <stp>3f07c7eb-d745-4997-a13a-4c436a792e6a</stp>
        <tr r="J114" s="12"/>
      </tp>
    </main>
    <main first="rtdsrv_eco_c1352066bf7548d7b3c278e86fab17a6">
      <tp>
        <v>2</v>
        <stp/>
        <stp>e9e7337b-8d59-40aa-ad55-af0f50037f5f</stp>
        <tr r="J141" s="12"/>
      </tp>
    </main>
    <main first="rtdsrv_eco_c1352066bf7548d7b3c278e86fab17a6">
      <tp>
        <v>2</v>
        <stp/>
        <stp>3787272c-6208-481c-8de9-3bdf6c48df45</stp>
        <tr r="I90" s="12"/>
      </tp>
    </main>
    <main first="rtdsrv_eco_c1352066bf7548d7b3c278e86fab17a6">
      <tp>
        <v>2</v>
        <stp/>
        <stp>3fe8482e-e274-46c3-8a83-52c48fd3d34d</stp>
        <tr r="I58" s="12"/>
      </tp>
    </main>
    <main first="rtdsrv_eco_c1352066bf7548d7b3c278e86fab17a6">
      <tp>
        <v>2</v>
        <stp/>
        <stp>b7e376aa-fb44-44ea-8e69-f43d5ed956c2</stp>
        <tr r="J59" s="12"/>
      </tp>
    </main>
    <main first="rtdsrv_eco_c1352066bf7548d7b3c278e86fab17a6">
      <tp>
        <v>2</v>
        <stp/>
        <stp>47ce2d50-ae30-40b7-82ba-e0a3b251c273</stp>
        <tr r="I67" s="12"/>
      </tp>
    </main>
    <main first="rtdsrv_eco_c1352066bf7548d7b3c278e86fab17a6">
      <tp>
        <v>2</v>
        <stp/>
        <stp>7f6229f0-576b-4ebf-a7ac-970d44144960</stp>
        <tr r="J78" s="12"/>
      </tp>
    </main>
    <main first="rtdsrv_eco_c1352066bf7548d7b3c278e86fab17a6">
      <tp>
        <v>2</v>
        <stp/>
        <stp>da36adb4-2ea1-4f8b-943e-7136d0bc0043</stp>
        <tr r="I81" s="12"/>
      </tp>
    </main>
    <main first="rtdsrv_eco_c1352066bf7548d7b3c278e86fab17a6">
      <tp>
        <v>2</v>
        <stp/>
        <stp>01019a14-144a-4903-a0bf-dcb4ae0a1a50</stp>
        <tr r="J96" s="12"/>
      </tp>
    </main>
    <main first="rtdsrv_eco_c1352066bf7548d7b3c278e86fab17a6">
      <tp>
        <v>2</v>
        <stp/>
        <stp>20ccd0ef-ac21-41d6-a8fc-cc20260b90a5</stp>
        <tr r="J76" s="12"/>
      </tp>
    </main>
    <main first="rtdsrv_eco_c1352066bf7548d7b3c278e86fab17a6">
      <tp>
        <v>2</v>
        <stp/>
        <stp>f6c25bb2-043f-45fa-aa07-33f0a7f55eea</stp>
        <tr r="J23" s="12"/>
      </tp>
    </main>
    <main first="rtdsrv_eco_c1352066bf7548d7b3c278e86fab17a6">
      <tp>
        <v>2</v>
        <stp/>
        <stp>3e6ff0ac-a55f-44a7-abef-24943057f68a</stp>
        <tr r="J39" s="12"/>
      </tp>
    </main>
    <main first="rtdsrv_eco_c1352066bf7548d7b3c278e86fab17a6">
      <tp>
        <v>2</v>
        <stp/>
        <stp>90714b5d-faf1-463a-a47a-610c5b771e51</stp>
        <tr r="J16" s="12"/>
      </tp>
    </main>
    <main first="rtdsrv_eco_c1352066bf7548d7b3c278e86fab17a6">
      <tp>
        <v>2</v>
        <stp/>
        <stp>6852f81e-31c2-44e0-8971-9608e7a1caca</stp>
        <tr r="I98" s="12"/>
      </tp>
    </main>
    <main first="rtdsrv_eco_c1352066bf7548d7b3c278e86fab17a6">
      <tp>
        <v>2</v>
        <stp/>
        <stp>e89521bb-e221-4477-a111-c3cc692ed44a</stp>
        <tr r="J131" s="12"/>
      </tp>
    </main>
    <main first="rtdsrv_eco_c1352066bf7548d7b3c278e86fab17a6">
      <tp>
        <v>2</v>
        <stp/>
        <stp>fe7be2a4-ee7d-4c4f-a33f-4ef43d8dc255</stp>
        <tr r="B1" s="13"/>
      </tp>
    </main>
    <main first="rtdsrv_eco_c1352066bf7548d7b3c278e86fab17a6">
      <tp>
        <v>2</v>
        <stp/>
        <stp>dd890e30-fad4-415c-a429-1b66c4b8d5fa</stp>
        <tr r="J18" s="12"/>
      </tp>
    </main>
    <main first="rtdsrv_eco_c1352066bf7548d7b3c278e86fab17a6">
      <tp>
        <v>2</v>
        <stp/>
        <stp>327435fb-5e53-4d4b-bd25-2ed80e684752</stp>
        <tr r="I7" s="12"/>
      </tp>
    </main>
    <main first="rtdsrv_eco_c1352066bf7548d7b3c278e86fab17a6">
      <tp>
        <v>2</v>
        <stp/>
        <stp>9574be37-6fdb-427c-a217-cf738f248a66</stp>
        <tr r="I47" s="12"/>
      </tp>
    </main>
    <main first="rtdsrv_eco_c1352066bf7548d7b3c278e86fab17a6">
      <tp>
        <v>2</v>
        <stp/>
        <stp>f3a4b9b8-e7bd-4d7e-a95b-4ea21990c683</stp>
        <tr r="J140" s="12"/>
      </tp>
    </main>
    <main first="rtdsrv_eco_c1352066bf7548d7b3c278e86fab17a6">
      <tp>
        <v>2</v>
        <stp/>
        <stp>7a5785eb-84d9-4a38-aaa1-070063b26d13</stp>
        <tr r="J21" s="12"/>
      </tp>
    </main>
    <main first="rtdsrv_eco_c1352066bf7548d7b3c278e86fab17a6">
      <tp>
        <v>2</v>
        <stp/>
        <stp>db831fef-f237-4d7f-9b1d-1426f21dff29</stp>
        <tr r="I93" s="12"/>
      </tp>
    </main>
    <main first="rtdsrv_eco_c1352066bf7548d7b3c278e86fab17a6">
      <tp>
        <v>2</v>
        <stp/>
        <stp>ff0fc456-e561-4e8e-832b-fff2273abcc2</stp>
        <tr r="I92" s="12"/>
      </tp>
    </main>
    <main first="rtdsrv_eco_c1352066bf7548d7b3c278e86fab17a6">
      <tp>
        <v>2</v>
        <stp/>
        <stp>3a6e3459-f018-4622-975e-31ad1e5232dc</stp>
        <tr r="I119" s="12"/>
      </tp>
      <tp>
        <v>2</v>
        <stp/>
        <stp>25f51618-fd42-4d73-a640-4af2730ceb39</stp>
        <tr r="J101" s="12"/>
      </tp>
    </main>
    <main first="rtdsrv_eco_c1352066bf7548d7b3c278e86fab17a6">
      <tp>
        <v>2</v>
        <stp/>
        <stp>d6fdf12b-3bac-4dc6-a5c3-04836e499ba3</stp>
        <tr r="J7" s="12"/>
      </tp>
    </main>
    <main first="rtdsrv_eco_c1352066bf7548d7b3c278e86fab17a6">
      <tp>
        <v>2</v>
        <stp/>
        <stp>e359ba1a-9fff-4a9e-84ab-0863e78fb2d2</stp>
        <tr r="I95" s="12"/>
      </tp>
    </main>
    <main first="rtdsrv_eco_c1352066bf7548d7b3c278e86fab17a6">
      <tp>
        <v>2</v>
        <stp/>
        <stp>a62cdeb4-4544-4e88-8c6c-18ccf357d0ad</stp>
        <tr r="J33" s="12"/>
      </tp>
    </main>
    <main first="rtdsrv_eco_c1352066bf7548d7b3c278e86fab17a6">
      <tp>
        <v>2</v>
        <stp/>
        <stp>2e7225c1-ea99-4591-9756-3f688c499f00</stp>
        <tr r="J11" s="12"/>
      </tp>
    </main>
    <main first="rtdsrv_eco_c1352066bf7548d7b3c278e86fab17a6">
      <tp>
        <v>2</v>
        <stp/>
        <stp>8784789e-5530-4bab-a39f-91a66d513f50</stp>
        <tr r="J134" s="12"/>
      </tp>
    </main>
    <main first="rtdsrv_eco_c1352066bf7548d7b3c278e86fab17a6">
      <tp>
        <v>2</v>
        <stp/>
        <stp>b133fdcb-4688-4d7a-b03c-cffd656c02a5</stp>
        <tr r="J125" s="12"/>
      </tp>
    </main>
    <main first="rtdsrv_eco_c1352066bf7548d7b3c278e86fab17a6">
      <tp>
        <v>2</v>
        <stp/>
        <stp>8e784858-fde6-4335-943e-92690836be24</stp>
        <tr r="J99" s="12"/>
      </tp>
    </main>
    <main first="rtdsrv_eco_c1352066bf7548d7b3c278e86fab17a6">
      <tp>
        <v>2</v>
        <stp/>
        <stp>dc2d9741-557c-4d3e-a9f0-042206465222</stp>
        <tr r="J36" s="12"/>
      </tp>
    </main>
    <main first="rtdsrv_eco_c1352066bf7548d7b3c278e86fab17a6">
      <tp>
        <v>2</v>
        <stp/>
        <stp>6c2d0108-6fae-497b-9754-bef8c2643693</stp>
        <tr r="J102" s="12"/>
      </tp>
    </main>
    <main first="rtdsrv_eco_c1352066bf7548d7b3c278e86fab17a6">
      <tp>
        <v>2</v>
        <stp/>
        <stp>62cc1e76-b716-4486-a555-8d8bcb6d1bd5</stp>
        <tr r="I112" s="12"/>
      </tp>
    </main>
    <main first="rtdsrv_eco_c1352066bf7548d7b3c278e86fab17a6">
      <tp>
        <v>2</v>
        <stp/>
        <stp>0d75976d-4161-46ca-91fc-f82812231932</stp>
        <tr r="J46" s="12"/>
      </tp>
    </main>
    <main first="rtdsrv_eco_c1352066bf7548d7b3c278e86fab17a6">
      <tp>
        <v>2</v>
        <stp/>
        <stp>406dd226-ce9e-446d-a01b-0bde1a312d21</stp>
        <tr r="I10" s="12"/>
      </tp>
    </main>
    <main first="rtdsrv_eco_c1352066bf7548d7b3c278e86fab17a6">
      <tp>
        <v>2</v>
        <stp/>
        <stp>e6457361-7ce6-40fe-876c-535b587239f9</stp>
        <tr r="I100" s="12"/>
      </tp>
    </main>
    <main first="rtdsrv_eco_c1352066bf7548d7b3c278e86fab17a6">
      <tp>
        <v>2</v>
        <stp/>
        <stp>4c52bdfe-7fde-439a-9d6e-db94fbc154a4</stp>
        <tr r="J144" s="12"/>
      </tp>
      <tp>
        <v>2</v>
        <stp/>
        <stp>69acd182-ea90-46f4-94cd-78f14053aadb</stp>
        <tr r="I79" s="12"/>
      </tp>
    </main>
    <main first="rtdsrv_eco_c1352066bf7548d7b3c278e86fab17a6">
      <tp>
        <v>2</v>
        <stp/>
        <stp>110eecf7-da3b-4ae4-9113-5bbba15aa3da</stp>
        <tr r="I11" s="12"/>
      </tp>
    </main>
    <main first="rtdsrv_eco_c1352066bf7548d7b3c278e86fab17a6">
      <tp>
        <v>2</v>
        <stp/>
        <stp>b37d014a-ca20-4f9c-9713-e69142bf8d4f</stp>
        <tr r="J12" s="12"/>
      </tp>
    </main>
    <main first="rtdsrv_eco_c1352066bf7548d7b3c278e86fab17a6">
      <tp>
        <v>2</v>
        <stp/>
        <stp>d7b1494c-2a88-4f89-acdb-f7c487d45125</stp>
        <tr r="J30" s="12"/>
      </tp>
    </main>
    <main first="rtdsrv_eco_c1352066bf7548d7b3c278e86fab17a6">
      <tp>
        <v>2</v>
        <stp/>
        <stp>cc08214b-7bec-482a-bcba-30d11e726c72</stp>
        <tr r="J138" s="12"/>
      </tp>
    </main>
    <main first="rtdsrv_eco_c1352066bf7548d7b3c278e86fab17a6">
      <tp>
        <v>2</v>
        <stp/>
        <stp>6f275ada-785d-4f16-995b-204701cddb9f</stp>
        <tr r="J103" s="12"/>
      </tp>
    </main>
    <main first="rtdsrv_eco_c1352066bf7548d7b3c278e86fab17a6">
      <tp>
        <v>2</v>
        <stp/>
        <stp>9bb4b021-9732-4579-9b5b-ccf1b56b2a9d</stp>
        <tr r="I16" s="12"/>
      </tp>
    </main>
    <main first="rtdsrv_eco_c1352066bf7548d7b3c278e86fab17a6">
      <tp>
        <v>2</v>
        <stp/>
        <stp>8767c4fe-893f-4938-a5ed-af973f8866c4</stp>
        <tr r="I23" s="12"/>
      </tp>
    </main>
    <main first="rtdsrv_eco_c1352066bf7548d7b3c278e86fab17a6">
      <tp>
        <v>2</v>
        <stp/>
        <stp>1a6b4652-03a1-42c4-a9bf-c973fa951964</stp>
        <tr r="I31" s="12"/>
      </tp>
    </main>
    <main first="rtdsrv_eco_c1352066bf7548d7b3c278e86fab17a6">
      <tp>
        <v>2</v>
        <stp/>
        <stp>ccc49852-118b-45e4-93c4-ea2888be042d</stp>
        <tr r="J118" s="12"/>
      </tp>
    </main>
    <main first="rtdsrv_eco_c1352066bf7548d7b3c278e86fab17a6">
      <tp>
        <v>2</v>
        <stp/>
        <stp>ee059a2f-277b-4c01-b478-8d31e1845550</stp>
        <tr r="I145" s="12"/>
      </tp>
    </main>
    <main first="rtdsrv_eco_c1352066bf7548d7b3c278e86fab17a6">
      <tp>
        <v>2</v>
        <stp/>
        <stp>6f413d7b-5e1f-4e34-801f-443c15425c56</stp>
        <tr r="I32" s="12"/>
      </tp>
    </main>
    <main first="rtdsrv_eco_c1352066bf7548d7b3c278e86fab17a6">
      <tp>
        <v>2</v>
        <stp/>
        <stp>6e19ac21-d49d-46a0-a533-daa31fb6a77e</stp>
        <tr r="J139" s="12"/>
      </tp>
      <tp>
        <v>2</v>
        <stp/>
        <stp>8f015155-7a9e-4d4b-b315-43e50405ee48</stp>
        <tr r="J142" s="12"/>
      </tp>
    </main>
    <main first="rtdsrv_eco_c1352066bf7548d7b3c278e86fab17a6">
      <tp>
        <v>2</v>
        <stp/>
        <stp>0339ab20-57b5-4785-acb3-ddb265d7930d</stp>
        <tr r="J97" s="12"/>
      </tp>
    </main>
    <main first="rtdsrv_eco_c1352066bf7548d7b3c278e86fab17a6">
      <tp>
        <v>2</v>
        <stp/>
        <stp>ddceb74f-928d-480d-a6ea-447cb754095d</stp>
        <tr r="J87" s="12"/>
      </tp>
    </main>
    <main first="rtdsrv_eco_c1352066bf7548d7b3c278e86fab17a6">
      <tp>
        <v>2</v>
        <stp/>
        <stp>cff185ba-227a-41a2-866d-1008d3c2675a</stp>
        <tr r="I86" s="12"/>
      </tp>
    </main>
    <main first="rtdsrv_eco_c1352066bf7548d7b3c278e86fab17a6">
      <tp>
        <v>2</v>
        <stp/>
        <stp>2ac9968f-61de-4e28-8d92-dee572b76fc6</stp>
        <tr r="I142" s="12"/>
      </tp>
    </main>
    <main first="rtdsrv_eco_c1352066bf7548d7b3c278e86fab17a6">
      <tp>
        <v>2</v>
        <stp/>
        <stp>be85aa08-9bd9-4d8b-8560-8968379e6918</stp>
        <tr r="I130" s="12"/>
      </tp>
    </main>
    <main first="rtdsrv_eco_c1352066bf7548d7b3c278e86fab17a6">
      <tp>
        <v>2</v>
        <stp/>
        <stp>e0247729-8098-4a6f-ba96-d4ed29e383a6</stp>
        <tr r="I46" s="12"/>
      </tp>
    </main>
    <main first="rtdsrv_eco_c1352066bf7548d7b3c278e86fab17a6">
      <tp>
        <v>2</v>
        <stp/>
        <stp>b6dc2362-1b64-44fd-adce-710f1d6dd896</stp>
        <tr r="J58" s="12"/>
      </tp>
    </main>
    <main first="rtdsrv_eco_c1352066bf7548d7b3c278e86fab17a6">
      <tp>
        <v>2</v>
        <stp/>
        <stp>a4bbb09e-d976-4c3b-879f-2e3c6f333f5f</stp>
        <tr r="I124" s="12"/>
      </tp>
    </main>
    <main first="rtdsrv_eco_c1352066bf7548d7b3c278e86fab17a6">
      <tp>
        <v>2</v>
        <stp/>
        <stp>2b9f958f-0388-48c3-80fa-bcf167213817</stp>
        <tr r="J104" s="12"/>
      </tp>
    </main>
    <main first="rtdsrv_eco_c1352066bf7548d7b3c278e86fab17a6">
      <tp>
        <v>2</v>
        <stp/>
        <stp>d78c3db1-a45f-4d06-8390-543d5baaa543</stp>
        <tr r="J43" s="12"/>
      </tp>
    </main>
    <main first="rtdsrv_eco_c1352066bf7548d7b3c278e86fab17a6">
      <tp>
        <v>2</v>
        <stp/>
        <stp>1c558685-afbc-42ea-980b-aa79d9fe8b85</stp>
        <tr r="I66" s="12"/>
      </tp>
    </main>
    <main first="rtdsrv_eco_c1352066bf7548d7b3c278e86fab17a6">
      <tp>
        <v>2</v>
        <stp/>
        <stp>322972e2-ff79-4cc7-a041-89a8c405d739</stp>
        <tr r="J13" s="12"/>
      </tp>
    </main>
    <main first="rtdsrv_eco_c1352066bf7548d7b3c278e86fab17a6">
      <tp>
        <v>2</v>
        <stp/>
        <stp>5963d86f-209c-4775-a939-aea859e1a6d4</stp>
        <tr r="I26" s="12"/>
      </tp>
    </main>
    <main first="rtdsrv_eco_c1352066bf7548d7b3c278e86fab17a6">
      <tp>
        <v>2</v>
        <stp/>
        <stp>5b9cd09c-dc39-468b-b4a5-bbfb019449cd</stp>
        <tr r="I83" s="12"/>
      </tp>
    </main>
    <main first="rtdsrv_eco_c1352066bf7548d7b3c278e86fab17a6">
      <tp>
        <v>2</v>
        <stp/>
        <stp>40d33137-e963-4706-b40b-670e92c7c801</stp>
        <tr r="I99" s="12"/>
      </tp>
    </main>
    <main first="rtdsrv_eco_c1352066bf7548d7b3c278e86fab17a6">
      <tp>
        <v>2</v>
        <stp/>
        <stp>ec954c36-1b3e-44a8-93ef-2371e4899418</stp>
        <tr r="J29" s="12"/>
      </tp>
    </main>
    <main first="rtdsrv_eco_c1352066bf7548d7b3c278e86fab17a6">
      <tp>
        <v>2</v>
        <stp/>
        <stp>dc4b58ee-5161-4fd5-8a62-daea0ba181db</stp>
        <tr r="J65" s="12"/>
      </tp>
    </main>
    <main first="rtdsrv_eco_c1352066bf7548d7b3c278e86fab17a6">
      <tp>
        <v>2</v>
        <stp/>
        <stp>44e43dc0-9ccf-4812-91ec-27086039af00</stp>
        <tr r="J15" s="12"/>
      </tp>
    </main>
    <main first="rtdsrv_eco_c1352066bf7548d7b3c278e86fab17a6">
      <tp>
        <v>2</v>
        <stp/>
        <stp>e17fac65-fee0-4bf5-9495-fc7345de115c</stp>
        <tr r="J105" s="12"/>
      </tp>
    </main>
    <main first="rtdsrv_eco_c1352066bf7548d7b3c278e86fab17a6">
      <tp>
        <v>2</v>
        <stp/>
        <stp>c8de603e-028e-410b-be32-9ee7aa9b822c</stp>
        <tr r="I43" s="12"/>
      </tp>
    </main>
    <main first="rtdsrv_eco_c1352066bf7548d7b3c278e86fab17a6">
      <tp>
        <v>2</v>
        <stp/>
        <stp>473fc9b5-df88-4b96-b849-9e2a96512d1b</stp>
        <tr r="J24" s="12"/>
      </tp>
    </main>
    <main first="rtdsrv_eco_c1352066bf7548d7b3c278e86fab17a6">
      <tp>
        <v>2</v>
        <stp/>
        <stp>9ced79c8-bdaf-409d-b6d6-4a2c85bf6391</stp>
        <tr r="J60" s="12"/>
      </tp>
    </main>
    <main first="rtdsrv_eco_c1352066bf7548d7b3c278e86fab17a6">
      <tp>
        <v>2</v>
        <stp/>
        <stp>7fbf9718-cf10-4f65-a499-b4ad5e1520cf</stp>
        <tr r="J132" s="12"/>
      </tp>
    </main>
    <main first="rtdsrv_eco_c1352066bf7548d7b3c278e86fab17a6">
      <tp>
        <v>2</v>
        <stp/>
        <stp>3aed2f45-0bc7-4608-91ee-5f9ab1fbdb64</stp>
        <tr r="I41" s="12"/>
      </tp>
    </main>
    <main first="rtdsrv_eco_c1352066bf7548d7b3c278e86fab17a6">
      <tp>
        <v>2</v>
        <stp/>
        <stp>4d2b1b4d-ff00-421f-8d53-a7421a2ba93b</stp>
        <tr r="J82" s="12"/>
      </tp>
    </main>
    <main first="rtdsrv_eco_c1352066bf7548d7b3c278e86fab17a6">
      <tp>
        <v>2</v>
        <stp/>
        <stp>7d018a36-ecdd-4cda-a1a5-cf0c9b285882</stp>
        <tr r="I44" s="12"/>
      </tp>
    </main>
    <main first="rtdsrv_eco_c1352066bf7548d7b3c278e86fab17a6">
      <tp>
        <v>2</v>
        <stp/>
        <stp>27d772ee-8090-4746-8a37-642983b1ac86</stp>
        <tr r="J119" s="12"/>
      </tp>
    </main>
    <main first="rtdsrv_eco_c1352066bf7548d7b3c278e86fab17a6">
      <tp>
        <v>2</v>
        <stp/>
        <stp>0ad3dc29-7484-49ac-9bc2-1ee0455b8907</stp>
        <tr r="I139" s="12"/>
      </tp>
    </main>
    <main first="rtdsrv_eco_c1352066bf7548d7b3c278e86fab17a6">
      <tp>
        <v>2</v>
        <stp/>
        <stp>afc9d965-0fdc-409b-9df3-83eed6d8c228</stp>
        <tr r="I71" s="12"/>
      </tp>
    </main>
    <main first="rtdsrv_eco_c1352066bf7548d7b3c278e86fab17a6">
      <tp>
        <v>2</v>
        <stp/>
        <stp>75c9d1d1-5b46-4515-a2f0-d0e1e6b678e2</stp>
        <tr r="J62" s="12"/>
      </tp>
    </main>
    <main first="rtdsrv_eco_c1352066bf7548d7b3c278e86fab17a6">
      <tp>
        <v>2</v>
        <stp/>
        <stp>59cb93a3-a4a2-49fe-a2af-c20fb0c9c192</stp>
        <tr r="J55" s="12"/>
      </tp>
    </main>
    <main first="rtdsrv_eco_c1352066bf7548d7b3c278e86fab17a6">
      <tp>
        <v>2</v>
        <stp/>
        <stp>b26a69c9-0eb1-4ab8-8979-1909eec554e3</stp>
        <tr r="J130" s="12"/>
      </tp>
    </main>
    <main first="rtdsrv_eco_c1352066bf7548d7b3c278e86fab17a6">
      <tp>
        <v>2</v>
        <stp/>
        <stp>0c62acdc-36c6-4c0d-8a52-1089a93927ca</stp>
        <tr r="J40" s="12"/>
      </tp>
    </main>
    <main first="rtdsrv_eco_c1352066bf7548d7b3c278e86fab17a6">
      <tp>
        <v>2</v>
        <stp/>
        <stp>ba9dfeaa-0bf0-4977-ad28-a7176be99948</stp>
        <tr r="I148" s="12"/>
      </tp>
    </main>
    <main first="rtdsrv_eco_c1352066bf7548d7b3c278e86fab17a6">
      <tp>
        <v>2</v>
        <stp/>
        <stp>6e9c0200-5097-4bce-8705-e85127f89e96</stp>
        <tr r="J64" s="12"/>
      </tp>
    </main>
    <main first="rtdsrv_eco_c1352066bf7548d7b3c278e86fab17a6">
      <tp>
        <v>2</v>
        <stp/>
        <stp>cdbc40e9-69bd-4713-9915-b073a9aa6434</stp>
        <tr r="I50" s="12"/>
      </tp>
    </main>
    <main first="rtdsrv_eco_c1352066bf7548d7b3c278e86fab17a6">
      <tp>
        <v>2</v>
        <stp/>
        <stp>874bd9ef-c5a3-465e-b9a8-5ae6a4ad5af9</stp>
        <tr r="I126" s="12"/>
      </tp>
    </main>
    <main first="rtdsrv_eco_c1352066bf7548d7b3c278e86fab17a6">
      <tp>
        <v>2</v>
        <stp/>
        <stp>6ec5e879-2c11-4ffa-82bb-d80cb0b8f993</stp>
        <tr r="I51" s="12"/>
      </tp>
    </main>
    <main first="rtdsrv_eco_c1352066bf7548d7b3c278e86fab17a6">
      <tp>
        <v>2</v>
        <stp/>
        <stp>cb0dfad4-dc28-4f8d-a856-afe932a668c8</stp>
        <tr r="J89" s="12"/>
      </tp>
    </main>
    <main first="rtdsrv_eco_c1352066bf7548d7b3c278e86fab17a6">
      <tp>
        <v>2</v>
        <stp/>
        <stp>c37a5aa0-f6ce-4ca3-8897-551b92691c84</stp>
        <tr r="J149" s="12"/>
      </tp>
    </main>
    <main first="rtdsrv_eco_c1352066bf7548d7b3c278e86fab17a6">
      <tp>
        <v>2</v>
        <stp/>
        <stp>ed3c0808-7bdd-44c2-9b7a-9b56630f6e51</stp>
        <tr r="J136" s="12"/>
      </tp>
    </main>
    <main first="rtdsrv_eco_c1352066bf7548d7b3c278e86fab17a6">
      <tp>
        <v>2</v>
        <stp/>
        <stp>7357319f-7f62-4398-82c6-cf5f4d2c46b1</stp>
        <tr r="J129" s="12"/>
      </tp>
    </main>
    <main first="rtdsrv_eco_c1352066bf7548d7b3c278e86fab17a6">
      <tp>
        <v>2</v>
        <stp/>
        <stp>f90c66be-6bfe-4dca-aaec-33e2eef74006</stp>
        <tr r="J92" s="12"/>
      </tp>
    </main>
    <main first="rtdsrv_eco_c1352066bf7548d7b3c278e86fab17a6">
      <tp>
        <v>2</v>
        <stp/>
        <stp>73334b00-8d80-4ab4-aa73-8f95640dfc97</stp>
        <tr r="I38" s="12"/>
      </tp>
    </main>
    <main first="rtdsrv_eco_c1352066bf7548d7b3c278e86fab17a6">
      <tp>
        <v>2</v>
        <stp/>
        <stp>19be04d6-5e4b-4985-8ca8-20cf04dba386</stp>
        <tr r="I64" s="12"/>
      </tp>
    </main>
    <main first="rtdsrv_eco_c1352066bf7548d7b3c278e86fab17a6">
      <tp>
        <v>2</v>
        <stp/>
        <stp>1e73289c-1019-400e-ab08-a5768f3391e9</stp>
        <tr r="J83" s="12"/>
      </tp>
    </main>
    <main first="rtdsrv_eco_c1352066bf7548d7b3c278e86fab17a6">
      <tp>
        <v>2</v>
        <stp/>
        <stp>e0776b26-ed77-45c9-995f-12bf41bcbca8</stp>
        <tr r="J74" s="12"/>
      </tp>
    </main>
    <main first="rtdsrv_eco_c1352066bf7548d7b3c278e86fab17a6">
      <tp>
        <v>2</v>
        <stp/>
        <stp>7b904315-e7ff-4612-828e-6c453c6b4e1a</stp>
        <tr r="I37" s="12"/>
      </tp>
    </main>
    <main first="rtdsrv_eco_c1352066bf7548d7b3c278e86fab17a6">
      <tp>
        <v>2</v>
        <stp/>
        <stp>394b8ed5-b170-4d64-a5c7-22832a407a17</stp>
        <tr r="I117" s="12"/>
      </tp>
    </main>
    <main first="rtdsrv_eco_c1352066bf7548d7b3c278e86fab17a6">
      <tp>
        <v>2</v>
        <stp/>
        <stp>3728deed-0517-4f51-9554-465423185888</stp>
        <tr r="I78" s="12"/>
      </tp>
    </main>
    <main first="rtdsrv_eco_c1352066bf7548d7b3c278e86fab17a6">
      <tp>
        <v>2</v>
        <stp/>
        <stp>edf360d8-f9d6-41fd-b697-8cfc0322dd56</stp>
        <tr r="I56" s="12"/>
      </tp>
    </main>
    <main first="rtdsrv_eco_c1352066bf7548d7b3c278e86fab17a6">
      <tp>
        <v>2</v>
        <stp/>
        <stp>c45706fb-cb76-4822-96fe-acee55f19893</stp>
        <tr r="I49" s="12"/>
      </tp>
    </main>
    <main first="rtdsrv_eco_c1352066bf7548d7b3c278e86fab17a6">
      <tp>
        <v>2</v>
        <stp/>
        <stp>0f2b777f-d145-4375-ad90-e3da5ef9b468</stp>
        <tr r="I104" s="12"/>
      </tp>
    </main>
    <main first="rtdsrv_eco_c1352066bf7548d7b3c278e86fab17a6">
      <tp>
        <v>2</v>
        <stp/>
        <stp>093dfee2-9d3e-414a-a6a7-4e2909516b04</stp>
        <tr r="J38" s="12"/>
      </tp>
      <tp>
        <v>2</v>
        <stp/>
        <stp>9f680a32-8292-4d42-a9e3-0f64035e9f5c</stp>
        <tr r="I132" s="12"/>
      </tp>
    </main>
    <main first="rtdsrv_eco_c1352066bf7548d7b3c278e86fab17a6">
      <tp>
        <v>2</v>
        <stp/>
        <stp>098d2fda-b336-4f3b-947f-e2935b460c3b</stp>
        <tr r="I17" s="12"/>
      </tp>
    </main>
    <main first="rtdsrv_eco_c1352066bf7548d7b3c278e86fab17a6">
      <tp>
        <v>2</v>
        <stp/>
        <stp>beef523a-cc35-4eae-aae4-16aaecae79b6</stp>
        <tr r="I8" s="12"/>
      </tp>
    </main>
    <main first="rtdsrv_eco_c1352066bf7548d7b3c278e86fab17a6">
      <tp>
        <v>2</v>
        <stp/>
        <stp>e7bfbdde-a498-439a-8545-f92c0762e1a5</stp>
        <tr r="J121" s="12"/>
      </tp>
    </main>
    <main first="rtdsrv_eco_c1352066bf7548d7b3c278e86fab17a6">
      <tp>
        <v>2</v>
        <stp/>
        <stp>3601bb0f-11ec-462b-be10-8c18e4d5196d</stp>
        <tr r="J90" s="12"/>
      </tp>
      <tp>
        <v>2</v>
        <stp/>
        <stp>34b6beb2-b6d1-4950-92f7-a931742f00b7</stp>
        <tr r="I149" s="12"/>
      </tp>
    </main>
    <main first="rtdsrv_eco_c1352066bf7548d7b3c278e86fab17a6">
      <tp>
        <v>2</v>
        <stp/>
        <stp>1e8ba1e6-662f-48f1-b6ad-64b618276f8b</stp>
        <tr r="J42" s="12"/>
      </tp>
    </main>
    <main first="rtdsrv_eco_c1352066bf7548d7b3c278e86fab17a6">
      <tp>
        <v>2</v>
        <stp/>
        <stp>64a7b845-d888-4c9b-ba37-d384d0fbcbb8</stp>
        <tr r="I146" s="12"/>
      </tp>
    </main>
    <main first="rtdsrv_eco_c1352066bf7548d7b3c278e86fab17a6">
      <tp>
        <v>2</v>
        <stp/>
        <stp>9e90ff16-17a2-4736-8a03-174d88347cf7</stp>
        <tr r="I30" s="12"/>
      </tp>
    </main>
    <main first="rtdsrv_eco_c1352066bf7548d7b3c278e86fab17a6">
      <tp>
        <v>2</v>
        <stp/>
        <stp>f9ca5b47-a90c-4ec3-8e74-4797b5d0cd51</stp>
        <tr r="I52" s="12"/>
      </tp>
    </main>
    <main first="rtdsrv_eco_c1352066bf7548d7b3c278e86fab17a6">
      <tp>
        <v>2</v>
        <stp/>
        <stp>bec23418-88e2-434b-9d5a-73739156ad0c</stp>
        <tr r="J75" s="12"/>
      </tp>
    </main>
    <main first="rtdsrv_eco_c1352066bf7548d7b3c278e86fab17a6">
      <tp>
        <v>2</v>
        <stp/>
        <stp>93b5bb56-f335-44a0-a9be-09b3559771a3</stp>
        <tr r="I138" s="12"/>
      </tp>
    </main>
    <main first="rtdsrv_eco_c1352066bf7548d7b3c278e86fab17a6">
      <tp>
        <v>2</v>
        <stp/>
        <stp>a744cfb1-c501-4480-a683-4fafc3619787</stp>
        <tr r="I21" s="12"/>
      </tp>
    </main>
    <main first="rtdsrv_eco_c1352066bf7548d7b3c278e86fab17a6">
      <tp>
        <v>2</v>
        <stp/>
        <stp>59066b17-679b-4f5a-a50a-b8f4e9b83d12</stp>
        <tr r="I9" s="12"/>
      </tp>
    </main>
    <main first="rtdsrv_eco_c1352066bf7548d7b3c278e86fab17a6">
      <tp>
        <v>2</v>
        <stp/>
        <stp>49930dc7-7bd3-431f-8b3c-7191d1d41fc8</stp>
        <tr r="I109" s="12"/>
      </tp>
    </main>
    <main first="rtdsrv_eco_c1352066bf7548d7b3c278e86fab17a6">
      <tp>
        <v>2</v>
        <stp/>
        <stp>2b3cf9b6-1e49-49a3-94a4-a18d6ee4c586</stp>
        <tr r="J150" s="12"/>
      </tp>
    </main>
    <main first="rtdsrv_eco_c1352066bf7548d7b3c278e86fab17a6">
      <tp>
        <v>2</v>
        <stp/>
        <stp>fb7ed3f9-f5a1-4349-bad9-b77ebf3d7b3c</stp>
        <tr r="I127" s="12"/>
      </tp>
    </main>
    <main first="rtdsrv_eco_c1352066bf7548d7b3c278e86fab17a6">
      <tp>
        <v>2</v>
        <stp/>
        <stp>e7b96501-7f14-4568-845c-f8f598553a44</stp>
        <tr r="J85" s="12"/>
      </tp>
    </main>
    <main first="rtdsrv_eco_c1352066bf7548d7b3c278e86fab17a6">
      <tp>
        <v>2</v>
        <stp/>
        <stp>50bf3253-e690-49bd-8ee2-9007676e68a8</stp>
        <tr r="J27" s="12"/>
      </tp>
    </main>
    <main first="rtdsrv_eco_c1352066bf7548d7b3c278e86fab17a6">
      <tp>
        <v>2</v>
        <stp/>
        <stp>05fc38bf-06f9-41cf-887c-560a11fa520d</stp>
        <tr r="I108" s="12"/>
      </tp>
    </main>
  </volType>
</volType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volatileDependencies" Target="volatileDependenci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tif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tiff"/></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599017</xdr:colOff>
      <xdr:row>28</xdr:row>
      <xdr:rowOff>246530</xdr:rowOff>
    </xdr:to>
    <xdr:pic>
      <xdr:nvPicPr>
        <xdr:cNvPr id="2" name="Imagem 1">
          <a:extLst>
            <a:ext uri="{FF2B5EF4-FFF2-40B4-BE49-F238E27FC236}">
              <a16:creationId xmlns:a16="http://schemas.microsoft.com/office/drawing/2014/main" id="{421F14F7-3A6A-4A83-B6DC-7998BE9156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0"/>
          <a:ext cx="10854267" cy="7618880"/>
        </a:xfrm>
        <a:prstGeom prst="rect">
          <a:avLst/>
        </a:prstGeom>
      </xdr:spPr>
    </xdr:pic>
    <xdr:clientData/>
  </xdr:twoCellAnchor>
  <xdr:twoCellAnchor>
    <xdr:from>
      <xdr:col>1</xdr:col>
      <xdr:colOff>136525</xdr:colOff>
      <xdr:row>14</xdr:row>
      <xdr:rowOff>93643</xdr:rowOff>
    </xdr:from>
    <xdr:to>
      <xdr:col>3</xdr:col>
      <xdr:colOff>520700</xdr:colOff>
      <xdr:row>19</xdr:row>
      <xdr:rowOff>177800</xdr:rowOff>
    </xdr:to>
    <xdr:sp macro="" textlink="">
      <xdr:nvSpPr>
        <xdr:cNvPr id="3" name="Google Shape;23;p5">
          <a:extLst>
            <a:ext uri="{FF2B5EF4-FFF2-40B4-BE49-F238E27FC236}">
              <a16:creationId xmlns:a16="http://schemas.microsoft.com/office/drawing/2014/main" id="{12C1B897-E3EC-4147-9814-5CFE18B1B0AD}"/>
            </a:ext>
          </a:extLst>
        </xdr:cNvPr>
        <xdr:cNvSpPr txBox="1"/>
      </xdr:nvSpPr>
      <xdr:spPr>
        <a:xfrm>
          <a:off x="1711325" y="3909993"/>
          <a:ext cx="2359025" cy="1354157"/>
        </a:xfrm>
        <a:prstGeom prst="rect">
          <a:avLst/>
        </a:prstGeom>
        <a:noFill/>
        <a:ln>
          <a:noFill/>
        </a:ln>
      </xdr:spPr>
      <xdr:txBody>
        <a:bodyPr spcFirstLastPara="1" wrap="square" lIns="64661" tIns="32322" rIns="64661" bIns="32322"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3200">
              <a:solidFill>
                <a:schemeClr val="lt1"/>
              </a:solidFill>
              <a:latin typeface="Roboto Black"/>
              <a:ea typeface="Roboto Black"/>
              <a:cs typeface="Roboto Black"/>
              <a:sym typeface="Roboto Black"/>
            </a:rPr>
            <a:t>Tabela de</a:t>
          </a:r>
          <a:endParaRPr lang="pt-BR" sz="3200"/>
        </a:p>
        <a:p>
          <a:r>
            <a:rPr lang="pt-BR" sz="3200">
              <a:solidFill>
                <a:srgbClr val="FFD209"/>
              </a:solidFill>
              <a:latin typeface="Roboto Black"/>
              <a:ea typeface="Roboto Black"/>
              <a:cs typeface="Roboto Black"/>
              <a:sym typeface="Roboto Black"/>
            </a:rPr>
            <a:t>Múltiplos</a:t>
          </a:r>
          <a:endParaRPr lang="pt-BR" sz="3200"/>
        </a:p>
      </xdr:txBody>
    </xdr:sp>
    <xdr:clientData/>
  </xdr:twoCellAnchor>
  <xdr:twoCellAnchor>
    <xdr:from>
      <xdr:col>2</xdr:col>
      <xdr:colOff>1046727</xdr:colOff>
      <xdr:row>25</xdr:row>
      <xdr:rowOff>22225</xdr:rowOff>
    </xdr:from>
    <xdr:to>
      <xdr:col>7</xdr:col>
      <xdr:colOff>146050</xdr:colOff>
      <xdr:row>28</xdr:row>
      <xdr:rowOff>50801</xdr:rowOff>
    </xdr:to>
    <xdr:sp macro="" textlink="">
      <xdr:nvSpPr>
        <xdr:cNvPr id="4" name="Google Shape;25;p5">
          <a:extLst>
            <a:ext uri="{FF2B5EF4-FFF2-40B4-BE49-F238E27FC236}">
              <a16:creationId xmlns:a16="http://schemas.microsoft.com/office/drawing/2014/main" id="{4D3312B0-0D1D-47DC-AD5E-599D8595CB45}"/>
            </a:ext>
          </a:extLst>
        </xdr:cNvPr>
        <xdr:cNvSpPr txBox="1"/>
      </xdr:nvSpPr>
      <xdr:spPr>
        <a:xfrm>
          <a:off x="3281927" y="6632575"/>
          <a:ext cx="4312673" cy="790576"/>
        </a:xfrm>
        <a:prstGeom prst="rect">
          <a:avLst/>
        </a:prstGeom>
        <a:noFill/>
        <a:ln>
          <a:noFill/>
        </a:ln>
      </xdr:spPr>
      <xdr:txBody>
        <a:bodyPr spcFirstLastPara="1" wrap="square" lIns="64661" tIns="32322" rIns="64661" bIns="32322"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pt-BR" sz="2000" b="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t>Dados</a:t>
          </a:r>
          <a:r>
            <a:rPr lang="pt-BR" sz="2000" b="0" baseline="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t> de</a:t>
          </a:r>
          <a:br>
            <a:rPr lang="pt-BR" sz="2000" b="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br>
          <a:r>
            <a:rPr lang="pt-BR" sz="2000" b="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t>17/07/2026</a:t>
          </a:r>
          <a:endParaRPr sz="2000" b="0">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editAs="oneCell">
    <xdr:from>
      <xdr:col>3</xdr:col>
      <xdr:colOff>496711</xdr:colOff>
      <xdr:row>5</xdr:row>
      <xdr:rowOff>169333</xdr:rowOff>
    </xdr:from>
    <xdr:to>
      <xdr:col>6</xdr:col>
      <xdr:colOff>248903</xdr:colOff>
      <xdr:row>7</xdr:row>
      <xdr:rowOff>0</xdr:rowOff>
    </xdr:to>
    <xdr:pic>
      <xdr:nvPicPr>
        <xdr:cNvPr id="5" name="Picture 7">
          <a:extLst>
            <a:ext uri="{FF2B5EF4-FFF2-40B4-BE49-F238E27FC236}">
              <a16:creationId xmlns:a16="http://schemas.microsoft.com/office/drawing/2014/main" id="{B211BBE1-F66C-4710-8D52-A4F238F70C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6361" y="1699683"/>
          <a:ext cx="2774792" cy="338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596714</xdr:colOff>
      <xdr:row>9</xdr:row>
      <xdr:rowOff>252440</xdr:rowOff>
    </xdr:from>
    <xdr:to>
      <xdr:col>7</xdr:col>
      <xdr:colOff>679305</xdr:colOff>
      <xdr:row>22</xdr:row>
      <xdr:rowOff>97441</xdr:rowOff>
    </xdr:to>
    <xdr:pic>
      <xdr:nvPicPr>
        <xdr:cNvPr id="2" name="Imagem" descr="Imagem">
          <a:extLst>
            <a:ext uri="{FF2B5EF4-FFF2-40B4-BE49-F238E27FC236}">
              <a16:creationId xmlns:a16="http://schemas.microsoft.com/office/drawing/2014/main" id="{F125E1EB-DA82-4106-91B6-4A112FB6385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996226">
          <a:off x="3924114" y="2874990"/>
          <a:ext cx="3587791" cy="3147001"/>
        </a:xfrm>
        <a:prstGeom prst="rect">
          <a:avLst/>
        </a:prstGeom>
        <a:ln w="12700">
          <a:miter lim="400000"/>
        </a:ln>
      </xdr:spPr>
    </xdr:pic>
    <xdr:clientData/>
  </xdr:twoCellAnchor>
  <xdr:twoCellAnchor>
    <xdr:from>
      <xdr:col>4</xdr:col>
      <xdr:colOff>673099</xdr:colOff>
      <xdr:row>14</xdr:row>
      <xdr:rowOff>236538</xdr:rowOff>
    </xdr:from>
    <xdr:to>
      <xdr:col>7</xdr:col>
      <xdr:colOff>698499</xdr:colOff>
      <xdr:row>17</xdr:row>
      <xdr:rowOff>20638</xdr:rowOff>
    </xdr:to>
    <xdr:sp macro="" textlink="">
      <xdr:nvSpPr>
        <xdr:cNvPr id="3" name="Google Shape;23;p5">
          <a:extLst>
            <a:ext uri="{FF2B5EF4-FFF2-40B4-BE49-F238E27FC236}">
              <a16:creationId xmlns:a16="http://schemas.microsoft.com/office/drawing/2014/main" id="{34CE0354-F916-4B2C-8231-C53FDEF735E3}"/>
            </a:ext>
          </a:extLst>
        </xdr:cNvPr>
        <xdr:cNvSpPr txBox="1"/>
      </xdr:nvSpPr>
      <xdr:spPr>
        <a:xfrm>
          <a:off x="4876799" y="4129088"/>
          <a:ext cx="2654300" cy="546100"/>
        </a:xfrm>
        <a:prstGeom prst="rect">
          <a:avLst/>
        </a:prstGeom>
        <a:noFill/>
        <a:ln>
          <a:noFill/>
        </a:ln>
      </xdr:spPr>
      <xdr:txBody>
        <a:bodyPr spcFirstLastPara="1" wrap="square" lIns="64661" tIns="32322" rIns="64661" bIns="32322"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2400">
              <a:solidFill>
                <a:schemeClr val="bg1"/>
              </a:solidFill>
              <a:latin typeface="Roboto Black"/>
              <a:ea typeface="Roboto Black"/>
              <a:cs typeface="Roboto Black"/>
              <a:sym typeface="Roboto Black"/>
            </a:rPr>
            <a:t>Múltiplos</a:t>
          </a:r>
          <a:endParaRPr lang="pt-BR" sz="2400">
            <a:solidFill>
              <a:schemeClr val="bg1"/>
            </a:solidFill>
          </a:endParaRPr>
        </a:p>
      </xdr:txBody>
    </xdr:sp>
    <xdr:clientData/>
  </xdr:twoCellAnchor>
  <xdr:twoCellAnchor editAs="oneCell">
    <xdr:from>
      <xdr:col>4</xdr:col>
      <xdr:colOff>730250</xdr:colOff>
      <xdr:row>13</xdr:row>
      <xdr:rowOff>201083</xdr:rowOff>
    </xdr:from>
    <xdr:to>
      <xdr:col>7</xdr:col>
      <xdr:colOff>866970</xdr:colOff>
      <xdr:row>15</xdr:row>
      <xdr:rowOff>31750</xdr:rowOff>
    </xdr:to>
    <xdr:pic>
      <xdr:nvPicPr>
        <xdr:cNvPr id="4" name="Picture 7">
          <a:extLst>
            <a:ext uri="{FF2B5EF4-FFF2-40B4-BE49-F238E27FC236}">
              <a16:creationId xmlns:a16="http://schemas.microsoft.com/office/drawing/2014/main" id="{B1B240E6-CE3A-406B-903A-8B797C6710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21250" y="3836458"/>
          <a:ext cx="2756095" cy="338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122904</xdr:colOff>
      <xdr:row>0</xdr:row>
      <xdr:rowOff>276532</xdr:rowOff>
    </xdr:from>
    <xdr:to>
      <xdr:col>3</xdr:col>
      <xdr:colOff>1693097</xdr:colOff>
      <xdr:row>1</xdr:row>
      <xdr:rowOff>363179</xdr:rowOff>
    </xdr:to>
    <xdr:pic>
      <xdr:nvPicPr>
        <xdr:cNvPr id="2" name="Picture 3">
          <a:extLst>
            <a:ext uri="{FF2B5EF4-FFF2-40B4-BE49-F238E27FC236}">
              <a16:creationId xmlns:a16="http://schemas.microsoft.com/office/drawing/2014/main" id="{8D99F3AC-203E-4EA3-AB8B-693F106A79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04" y="276532"/>
          <a:ext cx="4331071" cy="523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194547</xdr:colOff>
      <xdr:row>10</xdr:row>
      <xdr:rowOff>157190</xdr:rowOff>
    </xdr:from>
    <xdr:to>
      <xdr:col>6</xdr:col>
      <xdr:colOff>273963</xdr:colOff>
      <xdr:row>23</xdr:row>
      <xdr:rowOff>2191</xdr:rowOff>
    </xdr:to>
    <xdr:pic>
      <xdr:nvPicPr>
        <xdr:cNvPr id="2" name="Imagem" descr="Imagem">
          <a:extLst>
            <a:ext uri="{FF2B5EF4-FFF2-40B4-BE49-F238E27FC236}">
              <a16:creationId xmlns:a16="http://schemas.microsoft.com/office/drawing/2014/main" id="{5A329D34-E0E7-4CCD-8087-F28C806F5A0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996226">
          <a:off x="2645647" y="3033740"/>
          <a:ext cx="3584616" cy="3147001"/>
        </a:xfrm>
        <a:prstGeom prst="rect">
          <a:avLst/>
        </a:prstGeom>
        <a:ln w="12700">
          <a:miter lim="400000"/>
        </a:ln>
      </xdr:spPr>
    </xdr:pic>
    <xdr:clientData/>
  </xdr:twoCellAnchor>
  <xdr:twoCellAnchor>
    <xdr:from>
      <xdr:col>4</xdr:col>
      <xdr:colOff>673098</xdr:colOff>
      <xdr:row>14</xdr:row>
      <xdr:rowOff>236538</xdr:rowOff>
    </xdr:from>
    <xdr:to>
      <xdr:col>8</xdr:col>
      <xdr:colOff>330199</xdr:colOff>
      <xdr:row>17</xdr:row>
      <xdr:rowOff>20638</xdr:rowOff>
    </xdr:to>
    <xdr:sp macro="" textlink="">
      <xdr:nvSpPr>
        <xdr:cNvPr id="3" name="Google Shape;23;p5">
          <a:extLst>
            <a:ext uri="{FF2B5EF4-FFF2-40B4-BE49-F238E27FC236}">
              <a16:creationId xmlns:a16="http://schemas.microsoft.com/office/drawing/2014/main" id="{C427E542-1303-4940-A106-8078422C31FF}"/>
            </a:ext>
          </a:extLst>
        </xdr:cNvPr>
        <xdr:cNvSpPr txBox="1"/>
      </xdr:nvSpPr>
      <xdr:spPr>
        <a:xfrm>
          <a:off x="4876798" y="4129088"/>
          <a:ext cx="3162301" cy="546100"/>
        </a:xfrm>
        <a:prstGeom prst="rect">
          <a:avLst/>
        </a:prstGeom>
        <a:noFill/>
        <a:ln>
          <a:noFill/>
        </a:ln>
      </xdr:spPr>
      <xdr:txBody>
        <a:bodyPr spcFirstLastPara="1" wrap="square" lIns="64661" tIns="32322" rIns="64661" bIns="32322"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2400">
              <a:solidFill>
                <a:schemeClr val="bg1"/>
              </a:solidFill>
              <a:latin typeface="Roboto Black"/>
              <a:ea typeface="Roboto Black"/>
              <a:cs typeface="Roboto Black"/>
              <a:sym typeface="Roboto Black"/>
            </a:rPr>
            <a:t>Dados Operacionais</a:t>
          </a:r>
          <a:endParaRPr lang="pt-BR" sz="2400">
            <a:solidFill>
              <a:schemeClr val="bg1"/>
            </a:solidFill>
          </a:endParaRPr>
        </a:p>
      </xdr:txBody>
    </xdr:sp>
    <xdr:clientData/>
  </xdr:twoCellAnchor>
  <xdr:twoCellAnchor editAs="oneCell">
    <xdr:from>
      <xdr:col>4</xdr:col>
      <xdr:colOff>772583</xdr:colOff>
      <xdr:row>13</xdr:row>
      <xdr:rowOff>105834</xdr:rowOff>
    </xdr:from>
    <xdr:to>
      <xdr:col>8</xdr:col>
      <xdr:colOff>30887</xdr:colOff>
      <xdr:row>14</xdr:row>
      <xdr:rowOff>190501</xdr:rowOff>
    </xdr:to>
    <xdr:pic>
      <xdr:nvPicPr>
        <xdr:cNvPr id="4" name="Picture 4">
          <a:extLst>
            <a:ext uri="{FF2B5EF4-FFF2-40B4-BE49-F238E27FC236}">
              <a16:creationId xmlns:a16="http://schemas.microsoft.com/office/drawing/2014/main" id="{67F88EF4-8C10-4F65-84DA-4029F6E0F1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76283" y="3744384"/>
          <a:ext cx="2763504" cy="338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75596</xdr:colOff>
      <xdr:row>0</xdr:row>
      <xdr:rowOff>287262</xdr:rowOff>
    </xdr:from>
    <xdr:to>
      <xdr:col>3</xdr:col>
      <xdr:colOff>1621587</xdr:colOff>
      <xdr:row>1</xdr:row>
      <xdr:rowOff>365227</xdr:rowOff>
    </xdr:to>
    <xdr:pic>
      <xdr:nvPicPr>
        <xdr:cNvPr id="3" name="Picture 3">
          <a:extLst>
            <a:ext uri="{FF2B5EF4-FFF2-40B4-BE49-F238E27FC236}">
              <a16:creationId xmlns:a16="http://schemas.microsoft.com/office/drawing/2014/main" id="{3D3F55D5-8C1D-4BC2-A712-2E5BE1BC18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96" y="287262"/>
          <a:ext cx="4327896" cy="5315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143773</xdr:colOff>
      <xdr:row>0</xdr:row>
      <xdr:rowOff>161745</xdr:rowOff>
    </xdr:from>
    <xdr:to>
      <xdr:col>1</xdr:col>
      <xdr:colOff>407753</xdr:colOff>
      <xdr:row>1</xdr:row>
      <xdr:rowOff>247274</xdr:rowOff>
    </xdr:to>
    <xdr:grpSp>
      <xdr:nvGrpSpPr>
        <xdr:cNvPr id="2" name="Group 14">
          <a:extLst>
            <a:ext uri="{FF2B5EF4-FFF2-40B4-BE49-F238E27FC236}">
              <a16:creationId xmlns:a16="http://schemas.microsoft.com/office/drawing/2014/main" id="{05E8288F-AB29-497B-ACC2-EB0015061B61}"/>
            </a:ext>
          </a:extLst>
        </xdr:cNvPr>
        <xdr:cNvGrpSpPr/>
      </xdr:nvGrpSpPr>
      <xdr:grpSpPr>
        <a:xfrm>
          <a:off x="143773" y="161745"/>
          <a:ext cx="2359480" cy="530029"/>
          <a:chOff x="2700591" y="2522601"/>
          <a:chExt cx="6428994" cy="1772284"/>
        </a:xfrm>
        <a:solidFill>
          <a:schemeClr val="bg1"/>
        </a:solidFill>
      </xdr:grpSpPr>
      <xdr:sp macro="" textlink="">
        <xdr:nvSpPr>
          <xdr:cNvPr id="3" name="Freeform: Shape 15">
            <a:extLst>
              <a:ext uri="{FF2B5EF4-FFF2-40B4-BE49-F238E27FC236}">
                <a16:creationId xmlns:a16="http://schemas.microsoft.com/office/drawing/2014/main" id="{7DC54107-7356-0A9C-F0E1-A99257BE843C}"/>
              </a:ext>
            </a:extLst>
          </xdr:cNvPr>
          <xdr:cNvSpPr/>
        </xdr:nvSpPr>
        <xdr:spPr>
          <a:xfrm>
            <a:off x="2700591" y="2522601"/>
            <a:ext cx="1964753" cy="1772284"/>
          </a:xfrm>
          <a:custGeom>
            <a:avLst/>
            <a:gdLst>
              <a:gd name="connsiteX0" fmla="*/ 1430464 w 1964753"/>
              <a:gd name="connsiteY0" fmla="*/ 1369758 h 1772284"/>
              <a:gd name="connsiteX1" fmla="*/ 1653286 w 1964753"/>
              <a:gd name="connsiteY1" fmla="*/ 1369758 h 1772284"/>
              <a:gd name="connsiteX2" fmla="*/ 1795081 w 1964753"/>
              <a:gd name="connsiteY2" fmla="*/ 1253300 h 1772284"/>
              <a:gd name="connsiteX3" fmla="*/ 1653286 w 1964753"/>
              <a:gd name="connsiteY3" fmla="*/ 1136840 h 1772284"/>
              <a:gd name="connsiteX4" fmla="*/ 1430464 w 1964753"/>
              <a:gd name="connsiteY4" fmla="*/ 1136840 h 1772284"/>
              <a:gd name="connsiteX5" fmla="*/ 1430464 w 1964753"/>
              <a:gd name="connsiteY5" fmla="*/ 1369758 h 1772284"/>
              <a:gd name="connsiteX6" fmla="*/ 1430464 w 1964753"/>
              <a:gd name="connsiteY6" fmla="*/ 1772285 h 1772284"/>
              <a:gd name="connsiteX7" fmla="*/ 1726692 w 1964753"/>
              <a:gd name="connsiteY7" fmla="*/ 1772285 h 1772284"/>
              <a:gd name="connsiteX8" fmla="*/ 1964690 w 1964753"/>
              <a:gd name="connsiteY8" fmla="*/ 1534287 h 1772284"/>
              <a:gd name="connsiteX9" fmla="*/ 1964690 w 1964753"/>
              <a:gd name="connsiteY9" fmla="*/ 1369695 h 1772284"/>
              <a:gd name="connsiteX10" fmla="*/ 1959610 w 1964753"/>
              <a:gd name="connsiteY10" fmla="*/ 1369695 h 1772284"/>
              <a:gd name="connsiteX11" fmla="*/ 1658303 w 1964753"/>
              <a:gd name="connsiteY11" fmla="*/ 1549464 h 1772284"/>
              <a:gd name="connsiteX12" fmla="*/ 1438021 w 1964753"/>
              <a:gd name="connsiteY12" fmla="*/ 1549464 h 1772284"/>
              <a:gd name="connsiteX13" fmla="*/ 1430401 w 1964753"/>
              <a:gd name="connsiteY13" fmla="*/ 1557083 h 1772284"/>
              <a:gd name="connsiteX14" fmla="*/ 1430401 w 1964753"/>
              <a:gd name="connsiteY14" fmla="*/ 1772285 h 1772284"/>
              <a:gd name="connsiteX15" fmla="*/ 1012698 w 1964753"/>
              <a:gd name="connsiteY15" fmla="*/ 1253300 h 1772284"/>
              <a:gd name="connsiteX16" fmla="*/ 1240536 w 1964753"/>
              <a:gd name="connsiteY16" fmla="*/ 1473581 h 1772284"/>
              <a:gd name="connsiteX17" fmla="*/ 1240536 w 1964753"/>
              <a:gd name="connsiteY17" fmla="*/ 1033082 h 1772284"/>
              <a:gd name="connsiteX18" fmla="*/ 1012698 w 1964753"/>
              <a:gd name="connsiteY18" fmla="*/ 1253300 h 1772284"/>
              <a:gd name="connsiteX19" fmla="*/ 237998 w 1964753"/>
              <a:gd name="connsiteY19" fmla="*/ 1772285 h 1772284"/>
              <a:gd name="connsiteX20" fmla="*/ 1240599 w 1964753"/>
              <a:gd name="connsiteY20" fmla="*/ 1772285 h 1772284"/>
              <a:gd name="connsiteX21" fmla="*/ 1240599 w 1964753"/>
              <a:gd name="connsiteY21" fmla="*/ 1721676 h 1772284"/>
              <a:gd name="connsiteX22" fmla="*/ 1341882 w 1964753"/>
              <a:gd name="connsiteY22" fmla="*/ 1554607 h 1772284"/>
              <a:gd name="connsiteX23" fmla="*/ 1341882 w 1964753"/>
              <a:gd name="connsiteY23" fmla="*/ 1549527 h 1772284"/>
              <a:gd name="connsiteX24" fmla="*/ 1060831 w 1964753"/>
              <a:gd name="connsiteY24" fmla="*/ 1549527 h 1772284"/>
              <a:gd name="connsiteX25" fmla="*/ 1030478 w 1964753"/>
              <a:gd name="connsiteY25" fmla="*/ 1536890 h 1772284"/>
              <a:gd name="connsiteX26" fmla="*/ 883666 w 1964753"/>
              <a:gd name="connsiteY26" fmla="*/ 1384998 h 1772284"/>
              <a:gd name="connsiteX27" fmla="*/ 731774 w 1964753"/>
              <a:gd name="connsiteY27" fmla="*/ 1539431 h 1772284"/>
              <a:gd name="connsiteX28" fmla="*/ 703898 w 1964753"/>
              <a:gd name="connsiteY28" fmla="*/ 1549527 h 1772284"/>
              <a:gd name="connsiteX29" fmla="*/ 478599 w 1964753"/>
              <a:gd name="connsiteY29" fmla="*/ 1549527 h 1772284"/>
              <a:gd name="connsiteX30" fmla="*/ 473519 w 1964753"/>
              <a:gd name="connsiteY30" fmla="*/ 1534351 h 1772284"/>
              <a:gd name="connsiteX31" fmla="*/ 762127 w 1964753"/>
              <a:gd name="connsiteY31" fmla="*/ 1253300 h 1772284"/>
              <a:gd name="connsiteX32" fmla="*/ 468439 w 1964753"/>
              <a:gd name="connsiteY32" fmla="*/ 969708 h 1772284"/>
              <a:gd name="connsiteX33" fmla="*/ 476060 w 1964753"/>
              <a:gd name="connsiteY33" fmla="*/ 954532 h 1772284"/>
              <a:gd name="connsiteX34" fmla="*/ 703898 w 1964753"/>
              <a:gd name="connsiteY34" fmla="*/ 954532 h 1772284"/>
              <a:gd name="connsiteX35" fmla="*/ 729234 w 1964753"/>
              <a:gd name="connsiteY35" fmla="*/ 964628 h 1772284"/>
              <a:gd name="connsiteX36" fmla="*/ 888746 w 1964753"/>
              <a:gd name="connsiteY36" fmla="*/ 1124140 h 1772284"/>
              <a:gd name="connsiteX37" fmla="*/ 1038098 w 1964753"/>
              <a:gd name="connsiteY37" fmla="*/ 964628 h 1772284"/>
              <a:gd name="connsiteX38" fmla="*/ 1060894 w 1964753"/>
              <a:gd name="connsiteY38" fmla="*/ 954532 h 1772284"/>
              <a:gd name="connsiteX39" fmla="*/ 1655889 w 1964753"/>
              <a:gd name="connsiteY39" fmla="*/ 954532 h 1772284"/>
              <a:gd name="connsiteX40" fmla="*/ 1959674 w 1964753"/>
              <a:gd name="connsiteY40" fmla="*/ 1136840 h 1772284"/>
              <a:gd name="connsiteX41" fmla="*/ 1964754 w 1964753"/>
              <a:gd name="connsiteY41" fmla="*/ 1136840 h 1772284"/>
              <a:gd name="connsiteX42" fmla="*/ 1964754 w 1964753"/>
              <a:gd name="connsiteY42" fmla="*/ 237998 h 1772284"/>
              <a:gd name="connsiteX43" fmla="*/ 1726755 w 1964753"/>
              <a:gd name="connsiteY43" fmla="*/ 0 h 1772284"/>
              <a:gd name="connsiteX44" fmla="*/ 237998 w 1964753"/>
              <a:gd name="connsiteY44" fmla="*/ 0 h 1772284"/>
              <a:gd name="connsiteX45" fmla="*/ 0 w 1964753"/>
              <a:gd name="connsiteY45" fmla="*/ 237998 h 1772284"/>
              <a:gd name="connsiteX46" fmla="*/ 0 w 1964753"/>
              <a:gd name="connsiteY46" fmla="*/ 1534287 h 1772284"/>
              <a:gd name="connsiteX47" fmla="*/ 237998 w 1964753"/>
              <a:gd name="connsiteY47" fmla="*/ 1772285 h 1772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Lst>
            <a:rect l="l" t="t" r="r" b="b"/>
            <a:pathLst>
              <a:path w="1964753" h="1772284">
                <a:moveTo>
                  <a:pt x="1430464" y="1369758"/>
                </a:moveTo>
                <a:lnTo>
                  <a:pt x="1653286" y="1369758"/>
                </a:lnTo>
                <a:cubicBezTo>
                  <a:pt x="1736852" y="1369758"/>
                  <a:pt x="1795081" y="1331785"/>
                  <a:pt x="1795081" y="1253300"/>
                </a:cubicBezTo>
                <a:cubicBezTo>
                  <a:pt x="1795081" y="1174814"/>
                  <a:pt x="1736852" y="1136840"/>
                  <a:pt x="1653286" y="1136840"/>
                </a:cubicBezTo>
                <a:lnTo>
                  <a:pt x="1430464" y="1136840"/>
                </a:lnTo>
                <a:lnTo>
                  <a:pt x="1430464" y="1369758"/>
                </a:lnTo>
                <a:close/>
                <a:moveTo>
                  <a:pt x="1430464" y="1772285"/>
                </a:moveTo>
                <a:lnTo>
                  <a:pt x="1726692" y="1772285"/>
                </a:lnTo>
                <a:cubicBezTo>
                  <a:pt x="1883664" y="1772285"/>
                  <a:pt x="1964690" y="1691259"/>
                  <a:pt x="1964690" y="1534287"/>
                </a:cubicBezTo>
                <a:lnTo>
                  <a:pt x="1964690" y="1369695"/>
                </a:lnTo>
                <a:lnTo>
                  <a:pt x="1959610" y="1369695"/>
                </a:lnTo>
                <a:cubicBezTo>
                  <a:pt x="1914017" y="1506410"/>
                  <a:pt x="1797558" y="1549464"/>
                  <a:pt x="1658303" y="1549464"/>
                </a:cubicBezTo>
                <a:lnTo>
                  <a:pt x="1438021" y="1549464"/>
                </a:lnTo>
                <a:cubicBezTo>
                  <a:pt x="1432941" y="1549464"/>
                  <a:pt x="1430401" y="1552003"/>
                  <a:pt x="1430401" y="1557083"/>
                </a:cubicBezTo>
                <a:lnTo>
                  <a:pt x="1430401" y="1772285"/>
                </a:lnTo>
                <a:close/>
                <a:moveTo>
                  <a:pt x="1012698" y="1253300"/>
                </a:moveTo>
                <a:lnTo>
                  <a:pt x="1240536" y="1473581"/>
                </a:lnTo>
                <a:lnTo>
                  <a:pt x="1240536" y="1033082"/>
                </a:lnTo>
                <a:lnTo>
                  <a:pt x="1012698" y="1253300"/>
                </a:lnTo>
                <a:close/>
                <a:moveTo>
                  <a:pt x="237998" y="1772285"/>
                </a:moveTo>
                <a:lnTo>
                  <a:pt x="1240599" y="1772285"/>
                </a:lnTo>
                <a:lnTo>
                  <a:pt x="1240599" y="1721676"/>
                </a:lnTo>
                <a:cubicBezTo>
                  <a:pt x="1240599" y="1633093"/>
                  <a:pt x="1270953" y="1582420"/>
                  <a:pt x="1341882" y="1554607"/>
                </a:cubicBezTo>
                <a:lnTo>
                  <a:pt x="1341882" y="1549527"/>
                </a:lnTo>
                <a:lnTo>
                  <a:pt x="1060831" y="1549527"/>
                </a:lnTo>
                <a:cubicBezTo>
                  <a:pt x="1045655" y="1549527"/>
                  <a:pt x="1040574" y="1546987"/>
                  <a:pt x="1030478" y="1536890"/>
                </a:cubicBezTo>
                <a:lnTo>
                  <a:pt x="883666" y="1384998"/>
                </a:lnTo>
                <a:lnTo>
                  <a:pt x="731774" y="1539431"/>
                </a:lnTo>
                <a:cubicBezTo>
                  <a:pt x="724154" y="1547051"/>
                  <a:pt x="719137" y="1549527"/>
                  <a:pt x="703898" y="1549527"/>
                </a:cubicBezTo>
                <a:lnTo>
                  <a:pt x="478599" y="1549527"/>
                </a:lnTo>
                <a:cubicBezTo>
                  <a:pt x="465963" y="1549527"/>
                  <a:pt x="465963" y="1541907"/>
                  <a:pt x="473519" y="1534351"/>
                </a:cubicBezTo>
                <a:lnTo>
                  <a:pt x="762127" y="1253300"/>
                </a:lnTo>
                <a:lnTo>
                  <a:pt x="468439" y="969708"/>
                </a:lnTo>
                <a:cubicBezTo>
                  <a:pt x="460819" y="962089"/>
                  <a:pt x="463360" y="954532"/>
                  <a:pt x="476060" y="954532"/>
                </a:cubicBezTo>
                <a:lnTo>
                  <a:pt x="703898" y="954532"/>
                </a:lnTo>
                <a:cubicBezTo>
                  <a:pt x="716534" y="954532"/>
                  <a:pt x="721614" y="957072"/>
                  <a:pt x="729234" y="964628"/>
                </a:cubicBezTo>
                <a:lnTo>
                  <a:pt x="888746" y="1124140"/>
                </a:lnTo>
                <a:lnTo>
                  <a:pt x="1038098" y="964628"/>
                </a:lnTo>
                <a:cubicBezTo>
                  <a:pt x="1045718" y="957008"/>
                  <a:pt x="1050735" y="954532"/>
                  <a:pt x="1060894" y="954532"/>
                </a:cubicBezTo>
                <a:lnTo>
                  <a:pt x="1655889" y="954532"/>
                </a:lnTo>
                <a:cubicBezTo>
                  <a:pt x="1792605" y="954532"/>
                  <a:pt x="1914144" y="1000125"/>
                  <a:pt x="1959674" y="1136840"/>
                </a:cubicBezTo>
                <a:lnTo>
                  <a:pt x="1964754" y="1136840"/>
                </a:lnTo>
                <a:lnTo>
                  <a:pt x="1964754" y="237998"/>
                </a:lnTo>
                <a:cubicBezTo>
                  <a:pt x="1964754" y="81026"/>
                  <a:pt x="1883728" y="0"/>
                  <a:pt x="1726755" y="0"/>
                </a:cubicBezTo>
                <a:lnTo>
                  <a:pt x="237998" y="0"/>
                </a:lnTo>
                <a:cubicBezTo>
                  <a:pt x="81026" y="0"/>
                  <a:pt x="0" y="81026"/>
                  <a:pt x="0" y="237998"/>
                </a:cubicBezTo>
                <a:lnTo>
                  <a:pt x="0" y="1534287"/>
                </a:lnTo>
                <a:cubicBezTo>
                  <a:pt x="0" y="1691259"/>
                  <a:pt x="81026" y="1772285"/>
                  <a:pt x="237998" y="177228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nvGrpSpPr>
          <xdr:cNvPr id="4" name="Graphic 20">
            <a:extLst>
              <a:ext uri="{FF2B5EF4-FFF2-40B4-BE49-F238E27FC236}">
                <a16:creationId xmlns:a16="http://schemas.microsoft.com/office/drawing/2014/main" id="{886C557F-8359-444B-0246-610EA4909B53}"/>
              </a:ext>
            </a:extLst>
          </xdr:cNvPr>
          <xdr:cNvGrpSpPr/>
        </xdr:nvGrpSpPr>
        <xdr:grpSpPr>
          <a:xfrm>
            <a:off x="5034660" y="3339528"/>
            <a:ext cx="4094925" cy="747077"/>
            <a:chOff x="5034660" y="3339528"/>
            <a:chExt cx="4094925" cy="747077"/>
          </a:xfrm>
          <a:grpFill/>
        </xdr:grpSpPr>
        <xdr:sp macro="" textlink="">
          <xdr:nvSpPr>
            <xdr:cNvPr id="5" name="Freeform: Shape 17">
              <a:extLst>
                <a:ext uri="{FF2B5EF4-FFF2-40B4-BE49-F238E27FC236}">
                  <a16:creationId xmlns:a16="http://schemas.microsoft.com/office/drawing/2014/main" id="{BBA03AD4-FF5F-16A0-6FDA-FB0D6D1EBC1B}"/>
                </a:ext>
              </a:extLst>
            </xdr:cNvPr>
            <xdr:cNvSpPr/>
          </xdr:nvSpPr>
          <xdr:spPr>
            <a:xfrm>
              <a:off x="5034660" y="3543680"/>
              <a:ext cx="278892" cy="533463"/>
            </a:xfrm>
            <a:custGeom>
              <a:avLst/>
              <a:gdLst>
                <a:gd name="connsiteX0" fmla="*/ 0 w 278892"/>
                <a:gd name="connsiteY0" fmla="*/ 6286 h 533463"/>
                <a:gd name="connsiteX1" fmla="*/ 84201 w 278892"/>
                <a:gd name="connsiteY1" fmla="*/ 6286 h 533463"/>
                <a:gd name="connsiteX2" fmla="*/ 84201 w 278892"/>
                <a:gd name="connsiteY2" fmla="*/ 109410 h 533463"/>
                <a:gd name="connsiteX3" fmla="*/ 251523 w 278892"/>
                <a:gd name="connsiteY3" fmla="*/ 0 h 533463"/>
                <a:gd name="connsiteX4" fmla="*/ 278892 w 278892"/>
                <a:gd name="connsiteY4" fmla="*/ 0 h 533463"/>
                <a:gd name="connsiteX5" fmla="*/ 278892 w 278892"/>
                <a:gd name="connsiteY5" fmla="*/ 92583 h 533463"/>
                <a:gd name="connsiteX6" fmla="*/ 191580 w 278892"/>
                <a:gd name="connsiteY6" fmla="*/ 92583 h 533463"/>
                <a:gd name="connsiteX7" fmla="*/ 84265 w 278892"/>
                <a:gd name="connsiteY7" fmla="*/ 216726 h 533463"/>
                <a:gd name="connsiteX8" fmla="*/ 84265 w 278892"/>
                <a:gd name="connsiteY8" fmla="*/ 533464 h 533463"/>
                <a:gd name="connsiteX9" fmla="*/ 64 w 278892"/>
                <a:gd name="connsiteY9" fmla="*/ 533464 h 533463"/>
                <a:gd name="connsiteX10" fmla="*/ 64 w 278892"/>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2" h="533463">
                  <a:moveTo>
                    <a:pt x="0" y="6286"/>
                  </a:moveTo>
                  <a:lnTo>
                    <a:pt x="84201" y="6286"/>
                  </a:lnTo>
                  <a:lnTo>
                    <a:pt x="84201" y="109410"/>
                  </a:lnTo>
                  <a:cubicBezTo>
                    <a:pt x="110490" y="34735"/>
                    <a:pt x="169418" y="0"/>
                    <a:pt x="251523" y="0"/>
                  </a:cubicBezTo>
                  <a:lnTo>
                    <a:pt x="278892" y="0"/>
                  </a:lnTo>
                  <a:lnTo>
                    <a:pt x="278892" y="92583"/>
                  </a:lnTo>
                  <a:lnTo>
                    <a:pt x="191580" y="92583"/>
                  </a:lnTo>
                  <a:cubicBezTo>
                    <a:pt x="111633" y="92583"/>
                    <a:pt x="84265" y="133604"/>
                    <a:pt x="84265" y="216726"/>
                  </a:cubicBezTo>
                  <a:lnTo>
                    <a:pt x="84265"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6" name="Freeform: Shape 18">
              <a:extLst>
                <a:ext uri="{FF2B5EF4-FFF2-40B4-BE49-F238E27FC236}">
                  <a16:creationId xmlns:a16="http://schemas.microsoft.com/office/drawing/2014/main" id="{059B4962-A4A2-D011-3411-35A0D4DF322A}"/>
                </a:ext>
              </a:extLst>
            </xdr:cNvPr>
            <xdr:cNvSpPr/>
          </xdr:nvSpPr>
          <xdr:spPr>
            <a:xfrm>
              <a:off x="5371338" y="3539490"/>
              <a:ext cx="516635" cy="547115"/>
            </a:xfrm>
            <a:custGeom>
              <a:avLst/>
              <a:gdLst>
                <a:gd name="connsiteX0" fmla="*/ 0 w 516635"/>
                <a:gd name="connsiteY0" fmla="*/ 273558 h 547115"/>
                <a:gd name="connsiteX1" fmla="*/ 263017 w 516635"/>
                <a:gd name="connsiteY1" fmla="*/ 0 h 547115"/>
                <a:gd name="connsiteX2" fmla="*/ 515557 w 516635"/>
                <a:gd name="connsiteY2" fmla="*/ 260921 h 547115"/>
                <a:gd name="connsiteX3" fmla="*/ 513461 w 516635"/>
                <a:gd name="connsiteY3" fmla="*/ 280924 h 547115"/>
                <a:gd name="connsiteX4" fmla="*/ 88392 w 516635"/>
                <a:gd name="connsiteY4" fmla="*/ 280924 h 547115"/>
                <a:gd name="connsiteX5" fmla="*/ 265176 w 516635"/>
                <a:gd name="connsiteY5" fmla="*/ 477647 h 547115"/>
                <a:gd name="connsiteX6" fmla="*/ 430340 w 516635"/>
                <a:gd name="connsiteY6" fmla="*/ 362966 h 547115"/>
                <a:gd name="connsiteX7" fmla="*/ 516636 w 516635"/>
                <a:gd name="connsiteY7" fmla="*/ 362966 h 547115"/>
                <a:gd name="connsiteX8" fmla="*/ 265176 w 516635"/>
                <a:gd name="connsiteY8" fmla="*/ 547116 h 547115"/>
                <a:gd name="connsiteX9" fmla="*/ 0 w 516635"/>
                <a:gd name="connsiteY9" fmla="*/ 273558 h 547115"/>
                <a:gd name="connsiteX10" fmla="*/ 426148 w 516635"/>
                <a:gd name="connsiteY10" fmla="*/ 218821 h 547115"/>
                <a:gd name="connsiteX11" fmla="*/ 263080 w 516635"/>
                <a:gd name="connsiteY11" fmla="*/ 66230 h 547115"/>
                <a:gd name="connsiteX12" fmla="*/ 91567 w 516635"/>
                <a:gd name="connsiteY12" fmla="*/ 218821 h 547115"/>
                <a:gd name="connsiteX13" fmla="*/ 426148 w 516635"/>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5" h="547115">
                  <a:moveTo>
                    <a:pt x="0" y="273558"/>
                  </a:moveTo>
                  <a:cubicBezTo>
                    <a:pt x="0" y="113601"/>
                    <a:pt x="97853" y="0"/>
                    <a:pt x="263017" y="0"/>
                  </a:cubicBezTo>
                  <a:cubicBezTo>
                    <a:pt x="422973" y="0"/>
                    <a:pt x="516572" y="107315"/>
                    <a:pt x="515557" y="260921"/>
                  </a:cubicBezTo>
                  <a:cubicBezTo>
                    <a:pt x="515557" y="266192"/>
                    <a:pt x="515557" y="270383"/>
                    <a:pt x="513461" y="280924"/>
                  </a:cubicBezTo>
                  <a:lnTo>
                    <a:pt x="88392" y="280924"/>
                  </a:lnTo>
                  <a:cubicBezTo>
                    <a:pt x="91567" y="420878"/>
                    <a:pt x="164147" y="477647"/>
                    <a:pt x="265176" y="477647"/>
                  </a:cubicBezTo>
                  <a:cubicBezTo>
                    <a:pt x="352489" y="477647"/>
                    <a:pt x="409321" y="442913"/>
                    <a:pt x="430340" y="362966"/>
                  </a:cubicBezTo>
                  <a:lnTo>
                    <a:pt x="516636" y="362966"/>
                  </a:lnTo>
                  <a:cubicBezTo>
                    <a:pt x="489267" y="474472"/>
                    <a:pt x="400876" y="547116"/>
                    <a:pt x="265176" y="547116"/>
                  </a:cubicBezTo>
                  <a:cubicBezTo>
                    <a:pt x="98933" y="547116"/>
                    <a:pt x="0" y="433451"/>
                    <a:pt x="0" y="273558"/>
                  </a:cubicBezTo>
                  <a:close/>
                  <a:moveTo>
                    <a:pt x="426148" y="218821"/>
                  </a:moveTo>
                  <a:cubicBezTo>
                    <a:pt x="415608" y="112522"/>
                    <a:pt x="355664" y="66230"/>
                    <a:pt x="263080" y="66230"/>
                  </a:cubicBezTo>
                  <a:cubicBezTo>
                    <a:pt x="171514" y="66230"/>
                    <a:pt x="107378" y="112522"/>
                    <a:pt x="91567" y="218821"/>
                  </a:cubicBezTo>
                  <a:lnTo>
                    <a:pt x="426148"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7" name="Freeform: Shape 19">
              <a:extLst>
                <a:ext uri="{FF2B5EF4-FFF2-40B4-BE49-F238E27FC236}">
                  <a16:creationId xmlns:a16="http://schemas.microsoft.com/office/drawing/2014/main" id="{193EC8B5-2597-D087-0675-B04C9FCB2130}"/>
                </a:ext>
              </a:extLst>
            </xdr:cNvPr>
            <xdr:cNvSpPr/>
          </xdr:nvSpPr>
          <xdr:spPr>
            <a:xfrm>
              <a:off x="5975286" y="3539426"/>
              <a:ext cx="425069" cy="547129"/>
            </a:xfrm>
            <a:custGeom>
              <a:avLst/>
              <a:gdLst>
                <a:gd name="connsiteX0" fmla="*/ 0 w 425069"/>
                <a:gd name="connsiteY0" fmla="*/ 370395 h 547129"/>
                <a:gd name="connsiteX1" fmla="*/ 83122 w 425069"/>
                <a:gd name="connsiteY1" fmla="*/ 370395 h 547129"/>
                <a:gd name="connsiteX2" fmla="*/ 213614 w 425069"/>
                <a:gd name="connsiteY2" fmla="*/ 479806 h 547129"/>
                <a:gd name="connsiteX3" fmla="*/ 341948 w 425069"/>
                <a:gd name="connsiteY3" fmla="*/ 388239 h 547129"/>
                <a:gd name="connsiteX4" fmla="*/ 245173 w 425069"/>
                <a:gd name="connsiteY4" fmla="*/ 310388 h 547129"/>
                <a:gd name="connsiteX5" fmla="*/ 146241 w 425069"/>
                <a:gd name="connsiteY5" fmla="*/ 289370 h 547129"/>
                <a:gd name="connsiteX6" fmla="*/ 15748 w 425069"/>
                <a:gd name="connsiteY6" fmla="*/ 147320 h 547129"/>
                <a:gd name="connsiteX7" fmla="*/ 215646 w 425069"/>
                <a:gd name="connsiteY7" fmla="*/ 0 h 547129"/>
                <a:gd name="connsiteX8" fmla="*/ 409258 w 425069"/>
                <a:gd name="connsiteY8" fmla="*/ 157797 h 547129"/>
                <a:gd name="connsiteX9" fmla="*/ 332423 w 425069"/>
                <a:gd name="connsiteY9" fmla="*/ 157797 h 547129"/>
                <a:gd name="connsiteX10" fmla="*/ 217742 w 425069"/>
                <a:gd name="connsiteY10" fmla="*/ 67310 h 547129"/>
                <a:gd name="connsiteX11" fmla="*/ 98870 w 425069"/>
                <a:gd name="connsiteY11" fmla="*/ 143065 h 547129"/>
                <a:gd name="connsiteX12" fmla="*/ 192532 w 425069"/>
                <a:gd name="connsiteY12" fmla="*/ 224091 h 547129"/>
                <a:gd name="connsiteX13" fmla="*/ 290385 w 425069"/>
                <a:gd name="connsiteY13" fmla="*/ 244094 h 547129"/>
                <a:gd name="connsiteX14" fmla="*/ 425069 w 425069"/>
                <a:gd name="connsiteY14" fmla="*/ 384048 h 547129"/>
                <a:gd name="connsiteX15" fmla="*/ 213614 w 425069"/>
                <a:gd name="connsiteY15" fmla="*/ 547116 h 547129"/>
                <a:gd name="connsiteX16" fmla="*/ 0 w 425069"/>
                <a:gd name="connsiteY16" fmla="*/ 370395 h 547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25069" h="547129">
                  <a:moveTo>
                    <a:pt x="0" y="370395"/>
                  </a:moveTo>
                  <a:lnTo>
                    <a:pt x="83122" y="370395"/>
                  </a:lnTo>
                  <a:cubicBezTo>
                    <a:pt x="85217" y="453517"/>
                    <a:pt x="138874" y="479806"/>
                    <a:pt x="213614" y="479806"/>
                  </a:cubicBezTo>
                  <a:cubicBezTo>
                    <a:pt x="304102" y="479806"/>
                    <a:pt x="341948" y="446151"/>
                    <a:pt x="341948" y="388239"/>
                  </a:cubicBezTo>
                  <a:cubicBezTo>
                    <a:pt x="341948" y="356679"/>
                    <a:pt x="328295" y="327215"/>
                    <a:pt x="245173" y="310388"/>
                  </a:cubicBezTo>
                  <a:lnTo>
                    <a:pt x="146241" y="289370"/>
                  </a:lnTo>
                  <a:cubicBezTo>
                    <a:pt x="51562" y="269367"/>
                    <a:pt x="15748" y="212534"/>
                    <a:pt x="15748" y="147320"/>
                  </a:cubicBezTo>
                  <a:cubicBezTo>
                    <a:pt x="15748" y="51562"/>
                    <a:pt x="95695" y="0"/>
                    <a:pt x="215646" y="0"/>
                  </a:cubicBezTo>
                  <a:cubicBezTo>
                    <a:pt x="331407" y="0"/>
                    <a:pt x="403987" y="48387"/>
                    <a:pt x="409258" y="157797"/>
                  </a:cubicBezTo>
                  <a:lnTo>
                    <a:pt x="332423" y="157797"/>
                  </a:lnTo>
                  <a:cubicBezTo>
                    <a:pt x="327152" y="75755"/>
                    <a:pt x="266129" y="67310"/>
                    <a:pt x="217742" y="67310"/>
                  </a:cubicBezTo>
                  <a:cubicBezTo>
                    <a:pt x="128334" y="67310"/>
                    <a:pt x="98870" y="95695"/>
                    <a:pt x="98870" y="143065"/>
                  </a:cubicBezTo>
                  <a:cubicBezTo>
                    <a:pt x="98870" y="173545"/>
                    <a:pt x="110427" y="207264"/>
                    <a:pt x="192532" y="224091"/>
                  </a:cubicBezTo>
                  <a:lnTo>
                    <a:pt x="290385" y="244094"/>
                  </a:lnTo>
                  <a:cubicBezTo>
                    <a:pt x="388239" y="264096"/>
                    <a:pt x="425069" y="314579"/>
                    <a:pt x="425069" y="384048"/>
                  </a:cubicBezTo>
                  <a:cubicBezTo>
                    <a:pt x="425069" y="486092"/>
                    <a:pt x="343027" y="548195"/>
                    <a:pt x="213614" y="547116"/>
                  </a:cubicBezTo>
                  <a:cubicBezTo>
                    <a:pt x="91504" y="547179"/>
                    <a:pt x="1016" y="491427"/>
                    <a:pt x="0" y="37039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8" name="Freeform: Shape 20">
              <a:extLst>
                <a:ext uri="{FF2B5EF4-FFF2-40B4-BE49-F238E27FC236}">
                  <a16:creationId xmlns:a16="http://schemas.microsoft.com/office/drawing/2014/main" id="{BE995228-EB20-4CFB-65B1-B91CC12DB005}"/>
                </a:ext>
              </a:extLst>
            </xdr:cNvPr>
            <xdr:cNvSpPr/>
          </xdr:nvSpPr>
          <xdr:spPr>
            <a:xfrm>
              <a:off x="6490779" y="3539490"/>
              <a:ext cx="516636" cy="547115"/>
            </a:xfrm>
            <a:custGeom>
              <a:avLst/>
              <a:gdLst>
                <a:gd name="connsiteX0" fmla="*/ 0 w 516636"/>
                <a:gd name="connsiteY0" fmla="*/ 273558 h 547115"/>
                <a:gd name="connsiteX1" fmla="*/ 263017 w 516636"/>
                <a:gd name="connsiteY1" fmla="*/ 0 h 547115"/>
                <a:gd name="connsiteX2" fmla="*/ 515557 w 516636"/>
                <a:gd name="connsiteY2" fmla="*/ 260921 h 547115"/>
                <a:gd name="connsiteX3" fmla="*/ 513461 w 516636"/>
                <a:gd name="connsiteY3" fmla="*/ 280924 h 547115"/>
                <a:gd name="connsiteX4" fmla="*/ 88392 w 516636"/>
                <a:gd name="connsiteY4" fmla="*/ 280924 h 547115"/>
                <a:gd name="connsiteX5" fmla="*/ 265176 w 516636"/>
                <a:gd name="connsiteY5" fmla="*/ 477647 h 547115"/>
                <a:gd name="connsiteX6" fmla="*/ 430339 w 516636"/>
                <a:gd name="connsiteY6" fmla="*/ 362966 h 547115"/>
                <a:gd name="connsiteX7" fmla="*/ 516636 w 516636"/>
                <a:gd name="connsiteY7" fmla="*/ 362966 h 547115"/>
                <a:gd name="connsiteX8" fmla="*/ 265176 w 516636"/>
                <a:gd name="connsiteY8" fmla="*/ 547116 h 547115"/>
                <a:gd name="connsiteX9" fmla="*/ 0 w 516636"/>
                <a:gd name="connsiteY9" fmla="*/ 273558 h 547115"/>
                <a:gd name="connsiteX10" fmla="*/ 426149 w 516636"/>
                <a:gd name="connsiteY10" fmla="*/ 218821 h 547115"/>
                <a:gd name="connsiteX11" fmla="*/ 263080 w 516636"/>
                <a:gd name="connsiteY11" fmla="*/ 66230 h 547115"/>
                <a:gd name="connsiteX12" fmla="*/ 91567 w 516636"/>
                <a:gd name="connsiteY12" fmla="*/ 218821 h 547115"/>
                <a:gd name="connsiteX13" fmla="*/ 426149 w 516636"/>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6" h="547115">
                  <a:moveTo>
                    <a:pt x="0" y="273558"/>
                  </a:moveTo>
                  <a:cubicBezTo>
                    <a:pt x="0" y="113601"/>
                    <a:pt x="97853" y="0"/>
                    <a:pt x="263017" y="0"/>
                  </a:cubicBezTo>
                  <a:cubicBezTo>
                    <a:pt x="422974" y="0"/>
                    <a:pt x="516573" y="107315"/>
                    <a:pt x="515557" y="260921"/>
                  </a:cubicBezTo>
                  <a:cubicBezTo>
                    <a:pt x="515557" y="266192"/>
                    <a:pt x="515557" y="270383"/>
                    <a:pt x="513461" y="280924"/>
                  </a:cubicBezTo>
                  <a:lnTo>
                    <a:pt x="88392" y="280924"/>
                  </a:lnTo>
                  <a:cubicBezTo>
                    <a:pt x="91567" y="420878"/>
                    <a:pt x="164148" y="477647"/>
                    <a:pt x="265176" y="477647"/>
                  </a:cubicBezTo>
                  <a:cubicBezTo>
                    <a:pt x="352489" y="477647"/>
                    <a:pt x="409321" y="442913"/>
                    <a:pt x="430339" y="362966"/>
                  </a:cubicBezTo>
                  <a:lnTo>
                    <a:pt x="516636" y="362966"/>
                  </a:lnTo>
                  <a:cubicBezTo>
                    <a:pt x="489267" y="474472"/>
                    <a:pt x="400876" y="547116"/>
                    <a:pt x="265176" y="547116"/>
                  </a:cubicBezTo>
                  <a:cubicBezTo>
                    <a:pt x="98933" y="547116"/>
                    <a:pt x="0" y="433451"/>
                    <a:pt x="0" y="273558"/>
                  </a:cubicBezTo>
                  <a:close/>
                  <a:moveTo>
                    <a:pt x="426149" y="218821"/>
                  </a:moveTo>
                  <a:cubicBezTo>
                    <a:pt x="415608" y="112522"/>
                    <a:pt x="355664" y="66230"/>
                    <a:pt x="263080" y="66230"/>
                  </a:cubicBezTo>
                  <a:cubicBezTo>
                    <a:pt x="171514" y="66230"/>
                    <a:pt x="107378" y="112522"/>
                    <a:pt x="91567" y="218821"/>
                  </a:cubicBezTo>
                  <a:lnTo>
                    <a:pt x="426149"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9" name="Freeform: Shape 21">
              <a:extLst>
                <a:ext uri="{FF2B5EF4-FFF2-40B4-BE49-F238E27FC236}">
                  <a16:creationId xmlns:a16="http://schemas.microsoft.com/office/drawing/2014/main" id="{63CA5374-772E-9162-25BA-1DF3AA159FC3}"/>
                </a:ext>
              </a:extLst>
            </xdr:cNvPr>
            <xdr:cNvSpPr/>
          </xdr:nvSpPr>
          <xdr:spPr>
            <a:xfrm>
              <a:off x="7107364" y="3539426"/>
              <a:ext cx="438657" cy="547115"/>
            </a:xfrm>
            <a:custGeom>
              <a:avLst/>
              <a:gdLst>
                <a:gd name="connsiteX0" fmla="*/ 0 w 438657"/>
                <a:gd name="connsiteY0" fmla="*/ 398780 h 547115"/>
                <a:gd name="connsiteX1" fmla="*/ 174625 w 438657"/>
                <a:gd name="connsiteY1" fmla="*/ 255714 h 547115"/>
                <a:gd name="connsiteX2" fmla="*/ 354520 w 438657"/>
                <a:gd name="connsiteY2" fmla="*/ 236791 h 547115"/>
                <a:gd name="connsiteX3" fmla="*/ 354520 w 438657"/>
                <a:gd name="connsiteY3" fmla="*/ 209423 h 547115"/>
                <a:gd name="connsiteX4" fmla="*/ 224028 w 438657"/>
                <a:gd name="connsiteY4" fmla="*/ 69469 h 547115"/>
                <a:gd name="connsiteX5" fmla="*/ 88265 w 438657"/>
                <a:gd name="connsiteY5" fmla="*/ 176784 h 547115"/>
                <a:gd name="connsiteX6" fmla="*/ 7239 w 438657"/>
                <a:gd name="connsiteY6" fmla="*/ 176784 h 547115"/>
                <a:gd name="connsiteX7" fmla="*/ 228219 w 438657"/>
                <a:gd name="connsiteY7" fmla="*/ 0 h 547115"/>
                <a:gd name="connsiteX8" fmla="*/ 438658 w 438657"/>
                <a:gd name="connsiteY8" fmla="*/ 217805 h 547115"/>
                <a:gd name="connsiteX9" fmla="*/ 438658 w 438657"/>
                <a:gd name="connsiteY9" fmla="*/ 536639 h 547115"/>
                <a:gd name="connsiteX10" fmla="*/ 354457 w 438657"/>
                <a:gd name="connsiteY10" fmla="*/ 536639 h 547115"/>
                <a:gd name="connsiteX11" fmla="*/ 354457 w 438657"/>
                <a:gd name="connsiteY11" fmla="*/ 435610 h 547115"/>
                <a:gd name="connsiteX12" fmla="*/ 174561 w 438657"/>
                <a:gd name="connsiteY12" fmla="*/ 547116 h 547115"/>
                <a:gd name="connsiteX13" fmla="*/ 0 w 438657"/>
                <a:gd name="connsiteY13" fmla="*/ 398780 h 547115"/>
                <a:gd name="connsiteX14" fmla="*/ 192532 w 438657"/>
                <a:gd name="connsiteY14" fmla="*/ 484060 h 547115"/>
                <a:gd name="connsiteX15" fmla="*/ 354584 w 438657"/>
                <a:gd name="connsiteY15" fmla="*/ 320992 h 547115"/>
                <a:gd name="connsiteX16" fmla="*/ 354584 w 438657"/>
                <a:gd name="connsiteY16" fmla="*/ 298895 h 547115"/>
                <a:gd name="connsiteX17" fmla="*/ 194628 w 438657"/>
                <a:gd name="connsiteY17" fmla="*/ 315722 h 547115"/>
                <a:gd name="connsiteX18" fmla="*/ 88329 w 438657"/>
                <a:gd name="connsiteY18" fmla="*/ 397764 h 547115"/>
                <a:gd name="connsiteX19" fmla="*/ 192532 w 438657"/>
                <a:gd name="connsiteY19" fmla="*/ 484060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438657" h="547115">
                  <a:moveTo>
                    <a:pt x="0" y="398780"/>
                  </a:moveTo>
                  <a:cubicBezTo>
                    <a:pt x="0" y="302006"/>
                    <a:pt x="75755" y="266192"/>
                    <a:pt x="174625" y="255714"/>
                  </a:cubicBezTo>
                  <a:lnTo>
                    <a:pt x="354520" y="236791"/>
                  </a:lnTo>
                  <a:lnTo>
                    <a:pt x="354520" y="209423"/>
                  </a:lnTo>
                  <a:cubicBezTo>
                    <a:pt x="354520" y="96838"/>
                    <a:pt x="295592" y="69469"/>
                    <a:pt x="224028" y="69469"/>
                  </a:cubicBezTo>
                  <a:cubicBezTo>
                    <a:pt x="155639" y="69469"/>
                    <a:pt x="90424" y="95758"/>
                    <a:pt x="88265" y="176784"/>
                  </a:cubicBezTo>
                  <a:lnTo>
                    <a:pt x="7239" y="176784"/>
                  </a:lnTo>
                  <a:cubicBezTo>
                    <a:pt x="8318" y="68389"/>
                    <a:pt x="96647" y="0"/>
                    <a:pt x="228219" y="0"/>
                  </a:cubicBezTo>
                  <a:cubicBezTo>
                    <a:pt x="360807" y="0"/>
                    <a:pt x="438658" y="72580"/>
                    <a:pt x="438658" y="217805"/>
                  </a:cubicBezTo>
                  <a:lnTo>
                    <a:pt x="438658" y="536639"/>
                  </a:lnTo>
                  <a:lnTo>
                    <a:pt x="354457" y="536639"/>
                  </a:lnTo>
                  <a:lnTo>
                    <a:pt x="354457" y="435610"/>
                  </a:lnTo>
                  <a:cubicBezTo>
                    <a:pt x="321818" y="515557"/>
                    <a:pt x="257683" y="547116"/>
                    <a:pt x="174561" y="547116"/>
                  </a:cubicBezTo>
                  <a:cubicBezTo>
                    <a:pt x="77851" y="547179"/>
                    <a:pt x="0" y="497713"/>
                    <a:pt x="0" y="398780"/>
                  </a:cubicBezTo>
                  <a:close/>
                  <a:moveTo>
                    <a:pt x="192532" y="484060"/>
                  </a:moveTo>
                  <a:cubicBezTo>
                    <a:pt x="293560" y="484060"/>
                    <a:pt x="354584" y="424116"/>
                    <a:pt x="354584" y="320992"/>
                  </a:cubicBezTo>
                  <a:lnTo>
                    <a:pt x="354584" y="298895"/>
                  </a:lnTo>
                  <a:lnTo>
                    <a:pt x="194628" y="315722"/>
                  </a:lnTo>
                  <a:cubicBezTo>
                    <a:pt x="133604" y="322008"/>
                    <a:pt x="88329" y="334645"/>
                    <a:pt x="88329" y="397764"/>
                  </a:cubicBezTo>
                  <a:cubicBezTo>
                    <a:pt x="88329" y="460883"/>
                    <a:pt x="138874" y="484060"/>
                    <a:pt x="192532" y="484060"/>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0" name="Freeform: Shape 22">
              <a:extLst>
                <a:ext uri="{FF2B5EF4-FFF2-40B4-BE49-F238E27FC236}">
                  <a16:creationId xmlns:a16="http://schemas.microsoft.com/office/drawing/2014/main" id="{166D1BF1-B227-1B41-9A29-40687683FDC3}"/>
                </a:ext>
              </a:extLst>
            </xdr:cNvPr>
            <xdr:cNvSpPr/>
          </xdr:nvSpPr>
          <xdr:spPr>
            <a:xfrm>
              <a:off x="7699692" y="3543680"/>
              <a:ext cx="278891" cy="533463"/>
            </a:xfrm>
            <a:custGeom>
              <a:avLst/>
              <a:gdLst>
                <a:gd name="connsiteX0" fmla="*/ 0 w 278891"/>
                <a:gd name="connsiteY0" fmla="*/ 6286 h 533463"/>
                <a:gd name="connsiteX1" fmla="*/ 84201 w 278891"/>
                <a:gd name="connsiteY1" fmla="*/ 6286 h 533463"/>
                <a:gd name="connsiteX2" fmla="*/ 84201 w 278891"/>
                <a:gd name="connsiteY2" fmla="*/ 109410 h 533463"/>
                <a:gd name="connsiteX3" fmla="*/ 251523 w 278891"/>
                <a:gd name="connsiteY3" fmla="*/ 0 h 533463"/>
                <a:gd name="connsiteX4" fmla="*/ 278892 w 278891"/>
                <a:gd name="connsiteY4" fmla="*/ 0 h 533463"/>
                <a:gd name="connsiteX5" fmla="*/ 278892 w 278891"/>
                <a:gd name="connsiteY5" fmla="*/ 92583 h 533463"/>
                <a:gd name="connsiteX6" fmla="*/ 191579 w 278891"/>
                <a:gd name="connsiteY6" fmla="*/ 92583 h 533463"/>
                <a:gd name="connsiteX7" fmla="*/ 84264 w 278891"/>
                <a:gd name="connsiteY7" fmla="*/ 216726 h 533463"/>
                <a:gd name="connsiteX8" fmla="*/ 84264 w 278891"/>
                <a:gd name="connsiteY8" fmla="*/ 533464 h 533463"/>
                <a:gd name="connsiteX9" fmla="*/ 64 w 278891"/>
                <a:gd name="connsiteY9" fmla="*/ 533464 h 533463"/>
                <a:gd name="connsiteX10" fmla="*/ 64 w 278891"/>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1" h="533463">
                  <a:moveTo>
                    <a:pt x="0" y="6286"/>
                  </a:moveTo>
                  <a:lnTo>
                    <a:pt x="84201" y="6286"/>
                  </a:lnTo>
                  <a:lnTo>
                    <a:pt x="84201" y="109410"/>
                  </a:lnTo>
                  <a:cubicBezTo>
                    <a:pt x="110489" y="34735"/>
                    <a:pt x="169418" y="0"/>
                    <a:pt x="251523" y="0"/>
                  </a:cubicBezTo>
                  <a:lnTo>
                    <a:pt x="278892" y="0"/>
                  </a:lnTo>
                  <a:lnTo>
                    <a:pt x="278892" y="92583"/>
                  </a:lnTo>
                  <a:lnTo>
                    <a:pt x="191579" y="92583"/>
                  </a:lnTo>
                  <a:cubicBezTo>
                    <a:pt x="111633" y="92583"/>
                    <a:pt x="84264" y="133604"/>
                    <a:pt x="84264" y="216726"/>
                  </a:cubicBezTo>
                  <a:lnTo>
                    <a:pt x="84264"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1" name="Freeform: Shape 23">
              <a:extLst>
                <a:ext uri="{FF2B5EF4-FFF2-40B4-BE49-F238E27FC236}">
                  <a16:creationId xmlns:a16="http://schemas.microsoft.com/office/drawing/2014/main" id="{D5DCA5FC-7B66-3405-45B3-D0B170736FC8}"/>
                </a:ext>
              </a:extLst>
            </xdr:cNvPr>
            <xdr:cNvSpPr/>
          </xdr:nvSpPr>
          <xdr:spPr>
            <a:xfrm>
              <a:off x="8036369" y="3539490"/>
              <a:ext cx="524002" cy="547115"/>
            </a:xfrm>
            <a:custGeom>
              <a:avLst/>
              <a:gdLst>
                <a:gd name="connsiteX0" fmla="*/ 0 w 524002"/>
                <a:gd name="connsiteY0" fmla="*/ 273558 h 547115"/>
                <a:gd name="connsiteX1" fmla="*/ 260922 w 524002"/>
                <a:gd name="connsiteY1" fmla="*/ 0 h 547115"/>
                <a:gd name="connsiteX2" fmla="*/ 512382 w 524002"/>
                <a:gd name="connsiteY2" fmla="*/ 200977 h 547115"/>
                <a:gd name="connsiteX3" fmla="*/ 423990 w 524002"/>
                <a:gd name="connsiteY3" fmla="*/ 200977 h 547115"/>
                <a:gd name="connsiteX4" fmla="*/ 260922 w 524002"/>
                <a:gd name="connsiteY4" fmla="*/ 71564 h 547115"/>
                <a:gd name="connsiteX5" fmla="*/ 88392 w 524002"/>
                <a:gd name="connsiteY5" fmla="*/ 273558 h 547115"/>
                <a:gd name="connsiteX6" fmla="*/ 267272 w 524002"/>
                <a:gd name="connsiteY6" fmla="*/ 475551 h 547115"/>
                <a:gd name="connsiteX7" fmla="*/ 435611 w 524002"/>
                <a:gd name="connsiteY7" fmla="*/ 344043 h 547115"/>
                <a:gd name="connsiteX8" fmla="*/ 524002 w 524002"/>
                <a:gd name="connsiteY8" fmla="*/ 344043 h 547115"/>
                <a:gd name="connsiteX9" fmla="*/ 267272 w 524002"/>
                <a:gd name="connsiteY9" fmla="*/ 547116 h 547115"/>
                <a:gd name="connsiteX10" fmla="*/ 0 w 524002"/>
                <a:gd name="connsiteY10" fmla="*/ 273558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24002" h="547115">
                  <a:moveTo>
                    <a:pt x="0" y="273558"/>
                  </a:moveTo>
                  <a:cubicBezTo>
                    <a:pt x="0" y="113601"/>
                    <a:pt x="96775" y="0"/>
                    <a:pt x="260922" y="0"/>
                  </a:cubicBezTo>
                  <a:cubicBezTo>
                    <a:pt x="399797" y="0"/>
                    <a:pt x="491363" y="79946"/>
                    <a:pt x="512382" y="200977"/>
                  </a:cubicBezTo>
                  <a:lnTo>
                    <a:pt x="423990" y="200977"/>
                  </a:lnTo>
                  <a:cubicBezTo>
                    <a:pt x="406083" y="111569"/>
                    <a:pt x="344043" y="71564"/>
                    <a:pt x="260922" y="71564"/>
                  </a:cubicBezTo>
                  <a:cubicBezTo>
                    <a:pt x="160973" y="71564"/>
                    <a:pt x="88392" y="131508"/>
                    <a:pt x="88392" y="273558"/>
                  </a:cubicBezTo>
                  <a:cubicBezTo>
                    <a:pt x="88392" y="414528"/>
                    <a:pt x="160973" y="475551"/>
                    <a:pt x="267272" y="475551"/>
                  </a:cubicBezTo>
                  <a:cubicBezTo>
                    <a:pt x="355664" y="475551"/>
                    <a:pt x="418783" y="435546"/>
                    <a:pt x="435611" y="344043"/>
                  </a:cubicBezTo>
                  <a:lnTo>
                    <a:pt x="524002" y="344043"/>
                  </a:lnTo>
                  <a:cubicBezTo>
                    <a:pt x="502984" y="466090"/>
                    <a:pt x="411417" y="547116"/>
                    <a:pt x="267272" y="547116"/>
                  </a:cubicBezTo>
                  <a:cubicBezTo>
                    <a:pt x="96775" y="547116"/>
                    <a:pt x="0" y="433451"/>
                    <a:pt x="0" y="273558"/>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Freeform: Shape 24">
              <a:extLst>
                <a:ext uri="{FF2B5EF4-FFF2-40B4-BE49-F238E27FC236}">
                  <a16:creationId xmlns:a16="http://schemas.microsoft.com/office/drawing/2014/main" id="{ED52F99C-F434-A68A-EDA6-515A1A55CA78}"/>
                </a:ext>
              </a:extLst>
            </xdr:cNvPr>
            <xdr:cNvSpPr/>
          </xdr:nvSpPr>
          <xdr:spPr>
            <a:xfrm>
              <a:off x="8677084" y="3339528"/>
              <a:ext cx="452501" cy="736536"/>
            </a:xfrm>
            <a:custGeom>
              <a:avLst/>
              <a:gdLst>
                <a:gd name="connsiteX0" fmla="*/ 0 w 452501"/>
                <a:gd name="connsiteY0" fmla="*/ 0 h 736536"/>
                <a:gd name="connsiteX1" fmla="*/ 84201 w 452501"/>
                <a:gd name="connsiteY1" fmla="*/ 0 h 736536"/>
                <a:gd name="connsiteX2" fmla="*/ 84201 w 452501"/>
                <a:gd name="connsiteY2" fmla="*/ 307213 h 736536"/>
                <a:gd name="connsiteX3" fmla="*/ 260985 w 452501"/>
                <a:gd name="connsiteY3" fmla="*/ 199898 h 736536"/>
                <a:gd name="connsiteX4" fmla="*/ 452501 w 452501"/>
                <a:gd name="connsiteY4" fmla="*/ 435610 h 736536"/>
                <a:gd name="connsiteX5" fmla="*/ 452501 w 452501"/>
                <a:gd name="connsiteY5" fmla="*/ 736537 h 736536"/>
                <a:gd name="connsiteX6" fmla="*/ 368364 w 452501"/>
                <a:gd name="connsiteY6" fmla="*/ 736537 h 736536"/>
                <a:gd name="connsiteX7" fmla="*/ 368364 w 452501"/>
                <a:gd name="connsiteY7" fmla="*/ 445072 h 736536"/>
                <a:gd name="connsiteX8" fmla="*/ 228409 w 452501"/>
                <a:gd name="connsiteY8" fmla="*/ 271463 h 736536"/>
                <a:gd name="connsiteX9" fmla="*/ 84265 w 452501"/>
                <a:gd name="connsiteY9" fmla="*/ 445072 h 736536"/>
                <a:gd name="connsiteX10" fmla="*/ 84265 w 452501"/>
                <a:gd name="connsiteY10" fmla="*/ 736537 h 736536"/>
                <a:gd name="connsiteX11" fmla="*/ 64 w 452501"/>
                <a:gd name="connsiteY11" fmla="*/ 736537 h 736536"/>
                <a:gd name="connsiteX12" fmla="*/ 64 w 452501"/>
                <a:gd name="connsiteY12" fmla="*/ 0 h 7365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52501" h="736536">
                  <a:moveTo>
                    <a:pt x="0" y="0"/>
                  </a:moveTo>
                  <a:lnTo>
                    <a:pt x="84201" y="0"/>
                  </a:lnTo>
                  <a:lnTo>
                    <a:pt x="84201" y="307213"/>
                  </a:lnTo>
                  <a:cubicBezTo>
                    <a:pt x="114745" y="237744"/>
                    <a:pt x="172593" y="199898"/>
                    <a:pt x="260985" y="199898"/>
                  </a:cubicBezTo>
                  <a:cubicBezTo>
                    <a:pt x="390398" y="199898"/>
                    <a:pt x="452501" y="285115"/>
                    <a:pt x="452501" y="435610"/>
                  </a:cubicBezTo>
                  <a:lnTo>
                    <a:pt x="452501" y="736537"/>
                  </a:lnTo>
                  <a:lnTo>
                    <a:pt x="368364" y="736537"/>
                  </a:lnTo>
                  <a:lnTo>
                    <a:pt x="368364" y="445072"/>
                  </a:lnTo>
                  <a:cubicBezTo>
                    <a:pt x="368364" y="355664"/>
                    <a:pt x="347345" y="271463"/>
                    <a:pt x="228409" y="271463"/>
                  </a:cubicBezTo>
                  <a:cubicBezTo>
                    <a:pt x="115824" y="271463"/>
                    <a:pt x="84265" y="352489"/>
                    <a:pt x="84265" y="445072"/>
                  </a:cubicBezTo>
                  <a:lnTo>
                    <a:pt x="84265" y="736537"/>
                  </a:lnTo>
                  <a:lnTo>
                    <a:pt x="64" y="736537"/>
                  </a:lnTo>
                  <a:lnTo>
                    <a:pt x="64" y="0"/>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172642</xdr:colOff>
      <xdr:row>0</xdr:row>
      <xdr:rowOff>199231</xdr:rowOff>
    </xdr:from>
    <xdr:to>
      <xdr:col>1</xdr:col>
      <xdr:colOff>298053</xdr:colOff>
      <xdr:row>1</xdr:row>
      <xdr:rowOff>298053</xdr:rowOff>
    </xdr:to>
    <xdr:grpSp>
      <xdr:nvGrpSpPr>
        <xdr:cNvPr id="2" name="Group 14">
          <a:extLst>
            <a:ext uri="{FF2B5EF4-FFF2-40B4-BE49-F238E27FC236}">
              <a16:creationId xmlns:a16="http://schemas.microsoft.com/office/drawing/2014/main" id="{4790EE58-153F-4F18-BAE6-901C20B156A0}"/>
            </a:ext>
          </a:extLst>
        </xdr:cNvPr>
        <xdr:cNvGrpSpPr/>
      </xdr:nvGrpSpPr>
      <xdr:grpSpPr>
        <a:xfrm>
          <a:off x="172642" y="199231"/>
          <a:ext cx="1796895" cy="541274"/>
          <a:chOff x="2700591" y="2522601"/>
          <a:chExt cx="6428994" cy="1772284"/>
        </a:xfrm>
        <a:solidFill>
          <a:schemeClr val="bg1"/>
        </a:solidFill>
      </xdr:grpSpPr>
      <xdr:sp macro="" textlink="">
        <xdr:nvSpPr>
          <xdr:cNvPr id="3" name="Freeform: Shape 15">
            <a:extLst>
              <a:ext uri="{FF2B5EF4-FFF2-40B4-BE49-F238E27FC236}">
                <a16:creationId xmlns:a16="http://schemas.microsoft.com/office/drawing/2014/main" id="{3D858A07-573F-3C34-97C5-7F88191BC742}"/>
              </a:ext>
            </a:extLst>
          </xdr:cNvPr>
          <xdr:cNvSpPr/>
        </xdr:nvSpPr>
        <xdr:spPr>
          <a:xfrm>
            <a:off x="2700591" y="2522601"/>
            <a:ext cx="1964753" cy="1772284"/>
          </a:xfrm>
          <a:custGeom>
            <a:avLst/>
            <a:gdLst>
              <a:gd name="connsiteX0" fmla="*/ 1430464 w 1964753"/>
              <a:gd name="connsiteY0" fmla="*/ 1369758 h 1772284"/>
              <a:gd name="connsiteX1" fmla="*/ 1653286 w 1964753"/>
              <a:gd name="connsiteY1" fmla="*/ 1369758 h 1772284"/>
              <a:gd name="connsiteX2" fmla="*/ 1795081 w 1964753"/>
              <a:gd name="connsiteY2" fmla="*/ 1253300 h 1772284"/>
              <a:gd name="connsiteX3" fmla="*/ 1653286 w 1964753"/>
              <a:gd name="connsiteY3" fmla="*/ 1136840 h 1772284"/>
              <a:gd name="connsiteX4" fmla="*/ 1430464 w 1964753"/>
              <a:gd name="connsiteY4" fmla="*/ 1136840 h 1772284"/>
              <a:gd name="connsiteX5" fmla="*/ 1430464 w 1964753"/>
              <a:gd name="connsiteY5" fmla="*/ 1369758 h 1772284"/>
              <a:gd name="connsiteX6" fmla="*/ 1430464 w 1964753"/>
              <a:gd name="connsiteY6" fmla="*/ 1772285 h 1772284"/>
              <a:gd name="connsiteX7" fmla="*/ 1726692 w 1964753"/>
              <a:gd name="connsiteY7" fmla="*/ 1772285 h 1772284"/>
              <a:gd name="connsiteX8" fmla="*/ 1964690 w 1964753"/>
              <a:gd name="connsiteY8" fmla="*/ 1534287 h 1772284"/>
              <a:gd name="connsiteX9" fmla="*/ 1964690 w 1964753"/>
              <a:gd name="connsiteY9" fmla="*/ 1369695 h 1772284"/>
              <a:gd name="connsiteX10" fmla="*/ 1959610 w 1964753"/>
              <a:gd name="connsiteY10" fmla="*/ 1369695 h 1772284"/>
              <a:gd name="connsiteX11" fmla="*/ 1658303 w 1964753"/>
              <a:gd name="connsiteY11" fmla="*/ 1549464 h 1772284"/>
              <a:gd name="connsiteX12" fmla="*/ 1438021 w 1964753"/>
              <a:gd name="connsiteY12" fmla="*/ 1549464 h 1772284"/>
              <a:gd name="connsiteX13" fmla="*/ 1430401 w 1964753"/>
              <a:gd name="connsiteY13" fmla="*/ 1557083 h 1772284"/>
              <a:gd name="connsiteX14" fmla="*/ 1430401 w 1964753"/>
              <a:gd name="connsiteY14" fmla="*/ 1772285 h 1772284"/>
              <a:gd name="connsiteX15" fmla="*/ 1012698 w 1964753"/>
              <a:gd name="connsiteY15" fmla="*/ 1253300 h 1772284"/>
              <a:gd name="connsiteX16" fmla="*/ 1240536 w 1964753"/>
              <a:gd name="connsiteY16" fmla="*/ 1473581 h 1772284"/>
              <a:gd name="connsiteX17" fmla="*/ 1240536 w 1964753"/>
              <a:gd name="connsiteY17" fmla="*/ 1033082 h 1772284"/>
              <a:gd name="connsiteX18" fmla="*/ 1012698 w 1964753"/>
              <a:gd name="connsiteY18" fmla="*/ 1253300 h 1772284"/>
              <a:gd name="connsiteX19" fmla="*/ 237998 w 1964753"/>
              <a:gd name="connsiteY19" fmla="*/ 1772285 h 1772284"/>
              <a:gd name="connsiteX20" fmla="*/ 1240599 w 1964753"/>
              <a:gd name="connsiteY20" fmla="*/ 1772285 h 1772284"/>
              <a:gd name="connsiteX21" fmla="*/ 1240599 w 1964753"/>
              <a:gd name="connsiteY21" fmla="*/ 1721676 h 1772284"/>
              <a:gd name="connsiteX22" fmla="*/ 1341882 w 1964753"/>
              <a:gd name="connsiteY22" fmla="*/ 1554607 h 1772284"/>
              <a:gd name="connsiteX23" fmla="*/ 1341882 w 1964753"/>
              <a:gd name="connsiteY23" fmla="*/ 1549527 h 1772284"/>
              <a:gd name="connsiteX24" fmla="*/ 1060831 w 1964753"/>
              <a:gd name="connsiteY24" fmla="*/ 1549527 h 1772284"/>
              <a:gd name="connsiteX25" fmla="*/ 1030478 w 1964753"/>
              <a:gd name="connsiteY25" fmla="*/ 1536890 h 1772284"/>
              <a:gd name="connsiteX26" fmla="*/ 883666 w 1964753"/>
              <a:gd name="connsiteY26" fmla="*/ 1384998 h 1772284"/>
              <a:gd name="connsiteX27" fmla="*/ 731774 w 1964753"/>
              <a:gd name="connsiteY27" fmla="*/ 1539431 h 1772284"/>
              <a:gd name="connsiteX28" fmla="*/ 703898 w 1964753"/>
              <a:gd name="connsiteY28" fmla="*/ 1549527 h 1772284"/>
              <a:gd name="connsiteX29" fmla="*/ 478599 w 1964753"/>
              <a:gd name="connsiteY29" fmla="*/ 1549527 h 1772284"/>
              <a:gd name="connsiteX30" fmla="*/ 473519 w 1964753"/>
              <a:gd name="connsiteY30" fmla="*/ 1534351 h 1772284"/>
              <a:gd name="connsiteX31" fmla="*/ 762127 w 1964753"/>
              <a:gd name="connsiteY31" fmla="*/ 1253300 h 1772284"/>
              <a:gd name="connsiteX32" fmla="*/ 468439 w 1964753"/>
              <a:gd name="connsiteY32" fmla="*/ 969708 h 1772284"/>
              <a:gd name="connsiteX33" fmla="*/ 476060 w 1964753"/>
              <a:gd name="connsiteY33" fmla="*/ 954532 h 1772284"/>
              <a:gd name="connsiteX34" fmla="*/ 703898 w 1964753"/>
              <a:gd name="connsiteY34" fmla="*/ 954532 h 1772284"/>
              <a:gd name="connsiteX35" fmla="*/ 729234 w 1964753"/>
              <a:gd name="connsiteY35" fmla="*/ 964628 h 1772284"/>
              <a:gd name="connsiteX36" fmla="*/ 888746 w 1964753"/>
              <a:gd name="connsiteY36" fmla="*/ 1124140 h 1772284"/>
              <a:gd name="connsiteX37" fmla="*/ 1038098 w 1964753"/>
              <a:gd name="connsiteY37" fmla="*/ 964628 h 1772284"/>
              <a:gd name="connsiteX38" fmla="*/ 1060894 w 1964753"/>
              <a:gd name="connsiteY38" fmla="*/ 954532 h 1772284"/>
              <a:gd name="connsiteX39" fmla="*/ 1655889 w 1964753"/>
              <a:gd name="connsiteY39" fmla="*/ 954532 h 1772284"/>
              <a:gd name="connsiteX40" fmla="*/ 1959674 w 1964753"/>
              <a:gd name="connsiteY40" fmla="*/ 1136840 h 1772284"/>
              <a:gd name="connsiteX41" fmla="*/ 1964754 w 1964753"/>
              <a:gd name="connsiteY41" fmla="*/ 1136840 h 1772284"/>
              <a:gd name="connsiteX42" fmla="*/ 1964754 w 1964753"/>
              <a:gd name="connsiteY42" fmla="*/ 237998 h 1772284"/>
              <a:gd name="connsiteX43" fmla="*/ 1726755 w 1964753"/>
              <a:gd name="connsiteY43" fmla="*/ 0 h 1772284"/>
              <a:gd name="connsiteX44" fmla="*/ 237998 w 1964753"/>
              <a:gd name="connsiteY44" fmla="*/ 0 h 1772284"/>
              <a:gd name="connsiteX45" fmla="*/ 0 w 1964753"/>
              <a:gd name="connsiteY45" fmla="*/ 237998 h 1772284"/>
              <a:gd name="connsiteX46" fmla="*/ 0 w 1964753"/>
              <a:gd name="connsiteY46" fmla="*/ 1534287 h 1772284"/>
              <a:gd name="connsiteX47" fmla="*/ 237998 w 1964753"/>
              <a:gd name="connsiteY47" fmla="*/ 1772285 h 1772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Lst>
            <a:rect l="l" t="t" r="r" b="b"/>
            <a:pathLst>
              <a:path w="1964753" h="1772284">
                <a:moveTo>
                  <a:pt x="1430464" y="1369758"/>
                </a:moveTo>
                <a:lnTo>
                  <a:pt x="1653286" y="1369758"/>
                </a:lnTo>
                <a:cubicBezTo>
                  <a:pt x="1736852" y="1369758"/>
                  <a:pt x="1795081" y="1331785"/>
                  <a:pt x="1795081" y="1253300"/>
                </a:cubicBezTo>
                <a:cubicBezTo>
                  <a:pt x="1795081" y="1174814"/>
                  <a:pt x="1736852" y="1136840"/>
                  <a:pt x="1653286" y="1136840"/>
                </a:cubicBezTo>
                <a:lnTo>
                  <a:pt x="1430464" y="1136840"/>
                </a:lnTo>
                <a:lnTo>
                  <a:pt x="1430464" y="1369758"/>
                </a:lnTo>
                <a:close/>
                <a:moveTo>
                  <a:pt x="1430464" y="1772285"/>
                </a:moveTo>
                <a:lnTo>
                  <a:pt x="1726692" y="1772285"/>
                </a:lnTo>
                <a:cubicBezTo>
                  <a:pt x="1883664" y="1772285"/>
                  <a:pt x="1964690" y="1691259"/>
                  <a:pt x="1964690" y="1534287"/>
                </a:cubicBezTo>
                <a:lnTo>
                  <a:pt x="1964690" y="1369695"/>
                </a:lnTo>
                <a:lnTo>
                  <a:pt x="1959610" y="1369695"/>
                </a:lnTo>
                <a:cubicBezTo>
                  <a:pt x="1914017" y="1506410"/>
                  <a:pt x="1797558" y="1549464"/>
                  <a:pt x="1658303" y="1549464"/>
                </a:cubicBezTo>
                <a:lnTo>
                  <a:pt x="1438021" y="1549464"/>
                </a:lnTo>
                <a:cubicBezTo>
                  <a:pt x="1432941" y="1549464"/>
                  <a:pt x="1430401" y="1552003"/>
                  <a:pt x="1430401" y="1557083"/>
                </a:cubicBezTo>
                <a:lnTo>
                  <a:pt x="1430401" y="1772285"/>
                </a:lnTo>
                <a:close/>
                <a:moveTo>
                  <a:pt x="1012698" y="1253300"/>
                </a:moveTo>
                <a:lnTo>
                  <a:pt x="1240536" y="1473581"/>
                </a:lnTo>
                <a:lnTo>
                  <a:pt x="1240536" y="1033082"/>
                </a:lnTo>
                <a:lnTo>
                  <a:pt x="1012698" y="1253300"/>
                </a:lnTo>
                <a:close/>
                <a:moveTo>
                  <a:pt x="237998" y="1772285"/>
                </a:moveTo>
                <a:lnTo>
                  <a:pt x="1240599" y="1772285"/>
                </a:lnTo>
                <a:lnTo>
                  <a:pt x="1240599" y="1721676"/>
                </a:lnTo>
                <a:cubicBezTo>
                  <a:pt x="1240599" y="1633093"/>
                  <a:pt x="1270953" y="1582420"/>
                  <a:pt x="1341882" y="1554607"/>
                </a:cubicBezTo>
                <a:lnTo>
                  <a:pt x="1341882" y="1549527"/>
                </a:lnTo>
                <a:lnTo>
                  <a:pt x="1060831" y="1549527"/>
                </a:lnTo>
                <a:cubicBezTo>
                  <a:pt x="1045655" y="1549527"/>
                  <a:pt x="1040574" y="1546987"/>
                  <a:pt x="1030478" y="1536890"/>
                </a:cubicBezTo>
                <a:lnTo>
                  <a:pt x="883666" y="1384998"/>
                </a:lnTo>
                <a:lnTo>
                  <a:pt x="731774" y="1539431"/>
                </a:lnTo>
                <a:cubicBezTo>
                  <a:pt x="724154" y="1547051"/>
                  <a:pt x="719137" y="1549527"/>
                  <a:pt x="703898" y="1549527"/>
                </a:cubicBezTo>
                <a:lnTo>
                  <a:pt x="478599" y="1549527"/>
                </a:lnTo>
                <a:cubicBezTo>
                  <a:pt x="465963" y="1549527"/>
                  <a:pt x="465963" y="1541907"/>
                  <a:pt x="473519" y="1534351"/>
                </a:cubicBezTo>
                <a:lnTo>
                  <a:pt x="762127" y="1253300"/>
                </a:lnTo>
                <a:lnTo>
                  <a:pt x="468439" y="969708"/>
                </a:lnTo>
                <a:cubicBezTo>
                  <a:pt x="460819" y="962089"/>
                  <a:pt x="463360" y="954532"/>
                  <a:pt x="476060" y="954532"/>
                </a:cubicBezTo>
                <a:lnTo>
                  <a:pt x="703898" y="954532"/>
                </a:lnTo>
                <a:cubicBezTo>
                  <a:pt x="716534" y="954532"/>
                  <a:pt x="721614" y="957072"/>
                  <a:pt x="729234" y="964628"/>
                </a:cubicBezTo>
                <a:lnTo>
                  <a:pt x="888746" y="1124140"/>
                </a:lnTo>
                <a:lnTo>
                  <a:pt x="1038098" y="964628"/>
                </a:lnTo>
                <a:cubicBezTo>
                  <a:pt x="1045718" y="957008"/>
                  <a:pt x="1050735" y="954532"/>
                  <a:pt x="1060894" y="954532"/>
                </a:cubicBezTo>
                <a:lnTo>
                  <a:pt x="1655889" y="954532"/>
                </a:lnTo>
                <a:cubicBezTo>
                  <a:pt x="1792605" y="954532"/>
                  <a:pt x="1914144" y="1000125"/>
                  <a:pt x="1959674" y="1136840"/>
                </a:cubicBezTo>
                <a:lnTo>
                  <a:pt x="1964754" y="1136840"/>
                </a:lnTo>
                <a:lnTo>
                  <a:pt x="1964754" y="237998"/>
                </a:lnTo>
                <a:cubicBezTo>
                  <a:pt x="1964754" y="81026"/>
                  <a:pt x="1883728" y="0"/>
                  <a:pt x="1726755" y="0"/>
                </a:cubicBezTo>
                <a:lnTo>
                  <a:pt x="237998" y="0"/>
                </a:lnTo>
                <a:cubicBezTo>
                  <a:pt x="81026" y="0"/>
                  <a:pt x="0" y="81026"/>
                  <a:pt x="0" y="237998"/>
                </a:cubicBezTo>
                <a:lnTo>
                  <a:pt x="0" y="1534287"/>
                </a:lnTo>
                <a:cubicBezTo>
                  <a:pt x="0" y="1691259"/>
                  <a:pt x="81026" y="1772285"/>
                  <a:pt x="237998" y="177228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nvGrpSpPr>
          <xdr:cNvPr id="4" name="Graphic 20">
            <a:extLst>
              <a:ext uri="{FF2B5EF4-FFF2-40B4-BE49-F238E27FC236}">
                <a16:creationId xmlns:a16="http://schemas.microsoft.com/office/drawing/2014/main" id="{5F3A6A52-CFAB-CE98-1D62-272129208090}"/>
              </a:ext>
            </a:extLst>
          </xdr:cNvPr>
          <xdr:cNvGrpSpPr/>
        </xdr:nvGrpSpPr>
        <xdr:grpSpPr>
          <a:xfrm>
            <a:off x="5034660" y="3339528"/>
            <a:ext cx="4094925" cy="747077"/>
            <a:chOff x="5034660" y="3339528"/>
            <a:chExt cx="4094925" cy="747077"/>
          </a:xfrm>
          <a:grpFill/>
        </xdr:grpSpPr>
        <xdr:sp macro="" textlink="">
          <xdr:nvSpPr>
            <xdr:cNvPr id="5" name="Freeform: Shape 17">
              <a:extLst>
                <a:ext uri="{FF2B5EF4-FFF2-40B4-BE49-F238E27FC236}">
                  <a16:creationId xmlns:a16="http://schemas.microsoft.com/office/drawing/2014/main" id="{E2EDEAA0-872F-9A05-E7F3-059FCDDE49BE}"/>
                </a:ext>
              </a:extLst>
            </xdr:cNvPr>
            <xdr:cNvSpPr/>
          </xdr:nvSpPr>
          <xdr:spPr>
            <a:xfrm>
              <a:off x="5034660" y="3543680"/>
              <a:ext cx="278892" cy="533463"/>
            </a:xfrm>
            <a:custGeom>
              <a:avLst/>
              <a:gdLst>
                <a:gd name="connsiteX0" fmla="*/ 0 w 278892"/>
                <a:gd name="connsiteY0" fmla="*/ 6286 h 533463"/>
                <a:gd name="connsiteX1" fmla="*/ 84201 w 278892"/>
                <a:gd name="connsiteY1" fmla="*/ 6286 h 533463"/>
                <a:gd name="connsiteX2" fmla="*/ 84201 w 278892"/>
                <a:gd name="connsiteY2" fmla="*/ 109410 h 533463"/>
                <a:gd name="connsiteX3" fmla="*/ 251523 w 278892"/>
                <a:gd name="connsiteY3" fmla="*/ 0 h 533463"/>
                <a:gd name="connsiteX4" fmla="*/ 278892 w 278892"/>
                <a:gd name="connsiteY4" fmla="*/ 0 h 533463"/>
                <a:gd name="connsiteX5" fmla="*/ 278892 w 278892"/>
                <a:gd name="connsiteY5" fmla="*/ 92583 h 533463"/>
                <a:gd name="connsiteX6" fmla="*/ 191580 w 278892"/>
                <a:gd name="connsiteY6" fmla="*/ 92583 h 533463"/>
                <a:gd name="connsiteX7" fmla="*/ 84265 w 278892"/>
                <a:gd name="connsiteY7" fmla="*/ 216726 h 533463"/>
                <a:gd name="connsiteX8" fmla="*/ 84265 w 278892"/>
                <a:gd name="connsiteY8" fmla="*/ 533464 h 533463"/>
                <a:gd name="connsiteX9" fmla="*/ 64 w 278892"/>
                <a:gd name="connsiteY9" fmla="*/ 533464 h 533463"/>
                <a:gd name="connsiteX10" fmla="*/ 64 w 278892"/>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2" h="533463">
                  <a:moveTo>
                    <a:pt x="0" y="6286"/>
                  </a:moveTo>
                  <a:lnTo>
                    <a:pt x="84201" y="6286"/>
                  </a:lnTo>
                  <a:lnTo>
                    <a:pt x="84201" y="109410"/>
                  </a:lnTo>
                  <a:cubicBezTo>
                    <a:pt x="110490" y="34735"/>
                    <a:pt x="169418" y="0"/>
                    <a:pt x="251523" y="0"/>
                  </a:cubicBezTo>
                  <a:lnTo>
                    <a:pt x="278892" y="0"/>
                  </a:lnTo>
                  <a:lnTo>
                    <a:pt x="278892" y="92583"/>
                  </a:lnTo>
                  <a:lnTo>
                    <a:pt x="191580" y="92583"/>
                  </a:lnTo>
                  <a:cubicBezTo>
                    <a:pt x="111633" y="92583"/>
                    <a:pt x="84265" y="133604"/>
                    <a:pt x="84265" y="216726"/>
                  </a:cubicBezTo>
                  <a:lnTo>
                    <a:pt x="84265"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6" name="Freeform: Shape 18">
              <a:extLst>
                <a:ext uri="{FF2B5EF4-FFF2-40B4-BE49-F238E27FC236}">
                  <a16:creationId xmlns:a16="http://schemas.microsoft.com/office/drawing/2014/main" id="{25FB4764-CD7A-5DA1-7AFC-9CD7E45B4DD0}"/>
                </a:ext>
              </a:extLst>
            </xdr:cNvPr>
            <xdr:cNvSpPr/>
          </xdr:nvSpPr>
          <xdr:spPr>
            <a:xfrm>
              <a:off x="5371338" y="3539490"/>
              <a:ext cx="516635" cy="547115"/>
            </a:xfrm>
            <a:custGeom>
              <a:avLst/>
              <a:gdLst>
                <a:gd name="connsiteX0" fmla="*/ 0 w 516635"/>
                <a:gd name="connsiteY0" fmla="*/ 273558 h 547115"/>
                <a:gd name="connsiteX1" fmla="*/ 263017 w 516635"/>
                <a:gd name="connsiteY1" fmla="*/ 0 h 547115"/>
                <a:gd name="connsiteX2" fmla="*/ 515557 w 516635"/>
                <a:gd name="connsiteY2" fmla="*/ 260921 h 547115"/>
                <a:gd name="connsiteX3" fmla="*/ 513461 w 516635"/>
                <a:gd name="connsiteY3" fmla="*/ 280924 h 547115"/>
                <a:gd name="connsiteX4" fmla="*/ 88392 w 516635"/>
                <a:gd name="connsiteY4" fmla="*/ 280924 h 547115"/>
                <a:gd name="connsiteX5" fmla="*/ 265176 w 516635"/>
                <a:gd name="connsiteY5" fmla="*/ 477647 h 547115"/>
                <a:gd name="connsiteX6" fmla="*/ 430340 w 516635"/>
                <a:gd name="connsiteY6" fmla="*/ 362966 h 547115"/>
                <a:gd name="connsiteX7" fmla="*/ 516636 w 516635"/>
                <a:gd name="connsiteY7" fmla="*/ 362966 h 547115"/>
                <a:gd name="connsiteX8" fmla="*/ 265176 w 516635"/>
                <a:gd name="connsiteY8" fmla="*/ 547116 h 547115"/>
                <a:gd name="connsiteX9" fmla="*/ 0 w 516635"/>
                <a:gd name="connsiteY9" fmla="*/ 273558 h 547115"/>
                <a:gd name="connsiteX10" fmla="*/ 426148 w 516635"/>
                <a:gd name="connsiteY10" fmla="*/ 218821 h 547115"/>
                <a:gd name="connsiteX11" fmla="*/ 263080 w 516635"/>
                <a:gd name="connsiteY11" fmla="*/ 66230 h 547115"/>
                <a:gd name="connsiteX12" fmla="*/ 91567 w 516635"/>
                <a:gd name="connsiteY12" fmla="*/ 218821 h 547115"/>
                <a:gd name="connsiteX13" fmla="*/ 426148 w 516635"/>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5" h="547115">
                  <a:moveTo>
                    <a:pt x="0" y="273558"/>
                  </a:moveTo>
                  <a:cubicBezTo>
                    <a:pt x="0" y="113601"/>
                    <a:pt x="97853" y="0"/>
                    <a:pt x="263017" y="0"/>
                  </a:cubicBezTo>
                  <a:cubicBezTo>
                    <a:pt x="422973" y="0"/>
                    <a:pt x="516572" y="107315"/>
                    <a:pt x="515557" y="260921"/>
                  </a:cubicBezTo>
                  <a:cubicBezTo>
                    <a:pt x="515557" y="266192"/>
                    <a:pt x="515557" y="270383"/>
                    <a:pt x="513461" y="280924"/>
                  </a:cubicBezTo>
                  <a:lnTo>
                    <a:pt x="88392" y="280924"/>
                  </a:lnTo>
                  <a:cubicBezTo>
                    <a:pt x="91567" y="420878"/>
                    <a:pt x="164147" y="477647"/>
                    <a:pt x="265176" y="477647"/>
                  </a:cubicBezTo>
                  <a:cubicBezTo>
                    <a:pt x="352489" y="477647"/>
                    <a:pt x="409321" y="442913"/>
                    <a:pt x="430340" y="362966"/>
                  </a:cubicBezTo>
                  <a:lnTo>
                    <a:pt x="516636" y="362966"/>
                  </a:lnTo>
                  <a:cubicBezTo>
                    <a:pt x="489267" y="474472"/>
                    <a:pt x="400876" y="547116"/>
                    <a:pt x="265176" y="547116"/>
                  </a:cubicBezTo>
                  <a:cubicBezTo>
                    <a:pt x="98933" y="547116"/>
                    <a:pt x="0" y="433451"/>
                    <a:pt x="0" y="273558"/>
                  </a:cubicBezTo>
                  <a:close/>
                  <a:moveTo>
                    <a:pt x="426148" y="218821"/>
                  </a:moveTo>
                  <a:cubicBezTo>
                    <a:pt x="415608" y="112522"/>
                    <a:pt x="355664" y="66230"/>
                    <a:pt x="263080" y="66230"/>
                  </a:cubicBezTo>
                  <a:cubicBezTo>
                    <a:pt x="171514" y="66230"/>
                    <a:pt x="107378" y="112522"/>
                    <a:pt x="91567" y="218821"/>
                  </a:cubicBezTo>
                  <a:lnTo>
                    <a:pt x="426148"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7" name="Freeform: Shape 19">
              <a:extLst>
                <a:ext uri="{FF2B5EF4-FFF2-40B4-BE49-F238E27FC236}">
                  <a16:creationId xmlns:a16="http://schemas.microsoft.com/office/drawing/2014/main" id="{41CA235E-2FE5-B19A-3C5A-14DA3EDCD773}"/>
                </a:ext>
              </a:extLst>
            </xdr:cNvPr>
            <xdr:cNvSpPr/>
          </xdr:nvSpPr>
          <xdr:spPr>
            <a:xfrm>
              <a:off x="5975286" y="3539426"/>
              <a:ext cx="425069" cy="547129"/>
            </a:xfrm>
            <a:custGeom>
              <a:avLst/>
              <a:gdLst>
                <a:gd name="connsiteX0" fmla="*/ 0 w 425069"/>
                <a:gd name="connsiteY0" fmla="*/ 370395 h 547129"/>
                <a:gd name="connsiteX1" fmla="*/ 83122 w 425069"/>
                <a:gd name="connsiteY1" fmla="*/ 370395 h 547129"/>
                <a:gd name="connsiteX2" fmla="*/ 213614 w 425069"/>
                <a:gd name="connsiteY2" fmla="*/ 479806 h 547129"/>
                <a:gd name="connsiteX3" fmla="*/ 341948 w 425069"/>
                <a:gd name="connsiteY3" fmla="*/ 388239 h 547129"/>
                <a:gd name="connsiteX4" fmla="*/ 245173 w 425069"/>
                <a:gd name="connsiteY4" fmla="*/ 310388 h 547129"/>
                <a:gd name="connsiteX5" fmla="*/ 146241 w 425069"/>
                <a:gd name="connsiteY5" fmla="*/ 289370 h 547129"/>
                <a:gd name="connsiteX6" fmla="*/ 15748 w 425069"/>
                <a:gd name="connsiteY6" fmla="*/ 147320 h 547129"/>
                <a:gd name="connsiteX7" fmla="*/ 215646 w 425069"/>
                <a:gd name="connsiteY7" fmla="*/ 0 h 547129"/>
                <a:gd name="connsiteX8" fmla="*/ 409258 w 425069"/>
                <a:gd name="connsiteY8" fmla="*/ 157797 h 547129"/>
                <a:gd name="connsiteX9" fmla="*/ 332423 w 425069"/>
                <a:gd name="connsiteY9" fmla="*/ 157797 h 547129"/>
                <a:gd name="connsiteX10" fmla="*/ 217742 w 425069"/>
                <a:gd name="connsiteY10" fmla="*/ 67310 h 547129"/>
                <a:gd name="connsiteX11" fmla="*/ 98870 w 425069"/>
                <a:gd name="connsiteY11" fmla="*/ 143065 h 547129"/>
                <a:gd name="connsiteX12" fmla="*/ 192532 w 425069"/>
                <a:gd name="connsiteY12" fmla="*/ 224091 h 547129"/>
                <a:gd name="connsiteX13" fmla="*/ 290385 w 425069"/>
                <a:gd name="connsiteY13" fmla="*/ 244094 h 547129"/>
                <a:gd name="connsiteX14" fmla="*/ 425069 w 425069"/>
                <a:gd name="connsiteY14" fmla="*/ 384048 h 547129"/>
                <a:gd name="connsiteX15" fmla="*/ 213614 w 425069"/>
                <a:gd name="connsiteY15" fmla="*/ 547116 h 547129"/>
                <a:gd name="connsiteX16" fmla="*/ 0 w 425069"/>
                <a:gd name="connsiteY16" fmla="*/ 370395 h 547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25069" h="547129">
                  <a:moveTo>
                    <a:pt x="0" y="370395"/>
                  </a:moveTo>
                  <a:lnTo>
                    <a:pt x="83122" y="370395"/>
                  </a:lnTo>
                  <a:cubicBezTo>
                    <a:pt x="85217" y="453517"/>
                    <a:pt x="138874" y="479806"/>
                    <a:pt x="213614" y="479806"/>
                  </a:cubicBezTo>
                  <a:cubicBezTo>
                    <a:pt x="304102" y="479806"/>
                    <a:pt x="341948" y="446151"/>
                    <a:pt x="341948" y="388239"/>
                  </a:cubicBezTo>
                  <a:cubicBezTo>
                    <a:pt x="341948" y="356679"/>
                    <a:pt x="328295" y="327215"/>
                    <a:pt x="245173" y="310388"/>
                  </a:cubicBezTo>
                  <a:lnTo>
                    <a:pt x="146241" y="289370"/>
                  </a:lnTo>
                  <a:cubicBezTo>
                    <a:pt x="51562" y="269367"/>
                    <a:pt x="15748" y="212534"/>
                    <a:pt x="15748" y="147320"/>
                  </a:cubicBezTo>
                  <a:cubicBezTo>
                    <a:pt x="15748" y="51562"/>
                    <a:pt x="95695" y="0"/>
                    <a:pt x="215646" y="0"/>
                  </a:cubicBezTo>
                  <a:cubicBezTo>
                    <a:pt x="331407" y="0"/>
                    <a:pt x="403987" y="48387"/>
                    <a:pt x="409258" y="157797"/>
                  </a:cubicBezTo>
                  <a:lnTo>
                    <a:pt x="332423" y="157797"/>
                  </a:lnTo>
                  <a:cubicBezTo>
                    <a:pt x="327152" y="75755"/>
                    <a:pt x="266129" y="67310"/>
                    <a:pt x="217742" y="67310"/>
                  </a:cubicBezTo>
                  <a:cubicBezTo>
                    <a:pt x="128334" y="67310"/>
                    <a:pt x="98870" y="95695"/>
                    <a:pt x="98870" y="143065"/>
                  </a:cubicBezTo>
                  <a:cubicBezTo>
                    <a:pt x="98870" y="173545"/>
                    <a:pt x="110427" y="207264"/>
                    <a:pt x="192532" y="224091"/>
                  </a:cubicBezTo>
                  <a:lnTo>
                    <a:pt x="290385" y="244094"/>
                  </a:lnTo>
                  <a:cubicBezTo>
                    <a:pt x="388239" y="264096"/>
                    <a:pt x="425069" y="314579"/>
                    <a:pt x="425069" y="384048"/>
                  </a:cubicBezTo>
                  <a:cubicBezTo>
                    <a:pt x="425069" y="486092"/>
                    <a:pt x="343027" y="548195"/>
                    <a:pt x="213614" y="547116"/>
                  </a:cubicBezTo>
                  <a:cubicBezTo>
                    <a:pt x="91504" y="547179"/>
                    <a:pt x="1016" y="491427"/>
                    <a:pt x="0" y="37039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8" name="Freeform: Shape 20">
              <a:extLst>
                <a:ext uri="{FF2B5EF4-FFF2-40B4-BE49-F238E27FC236}">
                  <a16:creationId xmlns:a16="http://schemas.microsoft.com/office/drawing/2014/main" id="{39896C7B-9C71-2C41-DF82-52815DCAE772}"/>
                </a:ext>
              </a:extLst>
            </xdr:cNvPr>
            <xdr:cNvSpPr/>
          </xdr:nvSpPr>
          <xdr:spPr>
            <a:xfrm>
              <a:off x="6490779" y="3539490"/>
              <a:ext cx="516636" cy="547115"/>
            </a:xfrm>
            <a:custGeom>
              <a:avLst/>
              <a:gdLst>
                <a:gd name="connsiteX0" fmla="*/ 0 w 516636"/>
                <a:gd name="connsiteY0" fmla="*/ 273558 h 547115"/>
                <a:gd name="connsiteX1" fmla="*/ 263017 w 516636"/>
                <a:gd name="connsiteY1" fmla="*/ 0 h 547115"/>
                <a:gd name="connsiteX2" fmla="*/ 515557 w 516636"/>
                <a:gd name="connsiteY2" fmla="*/ 260921 h 547115"/>
                <a:gd name="connsiteX3" fmla="*/ 513461 w 516636"/>
                <a:gd name="connsiteY3" fmla="*/ 280924 h 547115"/>
                <a:gd name="connsiteX4" fmla="*/ 88392 w 516636"/>
                <a:gd name="connsiteY4" fmla="*/ 280924 h 547115"/>
                <a:gd name="connsiteX5" fmla="*/ 265176 w 516636"/>
                <a:gd name="connsiteY5" fmla="*/ 477647 h 547115"/>
                <a:gd name="connsiteX6" fmla="*/ 430339 w 516636"/>
                <a:gd name="connsiteY6" fmla="*/ 362966 h 547115"/>
                <a:gd name="connsiteX7" fmla="*/ 516636 w 516636"/>
                <a:gd name="connsiteY7" fmla="*/ 362966 h 547115"/>
                <a:gd name="connsiteX8" fmla="*/ 265176 w 516636"/>
                <a:gd name="connsiteY8" fmla="*/ 547116 h 547115"/>
                <a:gd name="connsiteX9" fmla="*/ 0 w 516636"/>
                <a:gd name="connsiteY9" fmla="*/ 273558 h 547115"/>
                <a:gd name="connsiteX10" fmla="*/ 426149 w 516636"/>
                <a:gd name="connsiteY10" fmla="*/ 218821 h 547115"/>
                <a:gd name="connsiteX11" fmla="*/ 263080 w 516636"/>
                <a:gd name="connsiteY11" fmla="*/ 66230 h 547115"/>
                <a:gd name="connsiteX12" fmla="*/ 91567 w 516636"/>
                <a:gd name="connsiteY12" fmla="*/ 218821 h 547115"/>
                <a:gd name="connsiteX13" fmla="*/ 426149 w 516636"/>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6" h="547115">
                  <a:moveTo>
                    <a:pt x="0" y="273558"/>
                  </a:moveTo>
                  <a:cubicBezTo>
                    <a:pt x="0" y="113601"/>
                    <a:pt x="97853" y="0"/>
                    <a:pt x="263017" y="0"/>
                  </a:cubicBezTo>
                  <a:cubicBezTo>
                    <a:pt x="422974" y="0"/>
                    <a:pt x="516573" y="107315"/>
                    <a:pt x="515557" y="260921"/>
                  </a:cubicBezTo>
                  <a:cubicBezTo>
                    <a:pt x="515557" y="266192"/>
                    <a:pt x="515557" y="270383"/>
                    <a:pt x="513461" y="280924"/>
                  </a:cubicBezTo>
                  <a:lnTo>
                    <a:pt x="88392" y="280924"/>
                  </a:lnTo>
                  <a:cubicBezTo>
                    <a:pt x="91567" y="420878"/>
                    <a:pt x="164148" y="477647"/>
                    <a:pt x="265176" y="477647"/>
                  </a:cubicBezTo>
                  <a:cubicBezTo>
                    <a:pt x="352489" y="477647"/>
                    <a:pt x="409321" y="442913"/>
                    <a:pt x="430339" y="362966"/>
                  </a:cubicBezTo>
                  <a:lnTo>
                    <a:pt x="516636" y="362966"/>
                  </a:lnTo>
                  <a:cubicBezTo>
                    <a:pt x="489267" y="474472"/>
                    <a:pt x="400876" y="547116"/>
                    <a:pt x="265176" y="547116"/>
                  </a:cubicBezTo>
                  <a:cubicBezTo>
                    <a:pt x="98933" y="547116"/>
                    <a:pt x="0" y="433451"/>
                    <a:pt x="0" y="273558"/>
                  </a:cubicBezTo>
                  <a:close/>
                  <a:moveTo>
                    <a:pt x="426149" y="218821"/>
                  </a:moveTo>
                  <a:cubicBezTo>
                    <a:pt x="415608" y="112522"/>
                    <a:pt x="355664" y="66230"/>
                    <a:pt x="263080" y="66230"/>
                  </a:cubicBezTo>
                  <a:cubicBezTo>
                    <a:pt x="171514" y="66230"/>
                    <a:pt x="107378" y="112522"/>
                    <a:pt x="91567" y="218821"/>
                  </a:cubicBezTo>
                  <a:lnTo>
                    <a:pt x="426149"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9" name="Freeform: Shape 21">
              <a:extLst>
                <a:ext uri="{FF2B5EF4-FFF2-40B4-BE49-F238E27FC236}">
                  <a16:creationId xmlns:a16="http://schemas.microsoft.com/office/drawing/2014/main" id="{B9C098F2-37C6-D5CF-D02D-EB688FCFB84A}"/>
                </a:ext>
              </a:extLst>
            </xdr:cNvPr>
            <xdr:cNvSpPr/>
          </xdr:nvSpPr>
          <xdr:spPr>
            <a:xfrm>
              <a:off x="7107364" y="3539426"/>
              <a:ext cx="438657" cy="547115"/>
            </a:xfrm>
            <a:custGeom>
              <a:avLst/>
              <a:gdLst>
                <a:gd name="connsiteX0" fmla="*/ 0 w 438657"/>
                <a:gd name="connsiteY0" fmla="*/ 398780 h 547115"/>
                <a:gd name="connsiteX1" fmla="*/ 174625 w 438657"/>
                <a:gd name="connsiteY1" fmla="*/ 255714 h 547115"/>
                <a:gd name="connsiteX2" fmla="*/ 354520 w 438657"/>
                <a:gd name="connsiteY2" fmla="*/ 236791 h 547115"/>
                <a:gd name="connsiteX3" fmla="*/ 354520 w 438657"/>
                <a:gd name="connsiteY3" fmla="*/ 209423 h 547115"/>
                <a:gd name="connsiteX4" fmla="*/ 224028 w 438657"/>
                <a:gd name="connsiteY4" fmla="*/ 69469 h 547115"/>
                <a:gd name="connsiteX5" fmla="*/ 88265 w 438657"/>
                <a:gd name="connsiteY5" fmla="*/ 176784 h 547115"/>
                <a:gd name="connsiteX6" fmla="*/ 7239 w 438657"/>
                <a:gd name="connsiteY6" fmla="*/ 176784 h 547115"/>
                <a:gd name="connsiteX7" fmla="*/ 228219 w 438657"/>
                <a:gd name="connsiteY7" fmla="*/ 0 h 547115"/>
                <a:gd name="connsiteX8" fmla="*/ 438658 w 438657"/>
                <a:gd name="connsiteY8" fmla="*/ 217805 h 547115"/>
                <a:gd name="connsiteX9" fmla="*/ 438658 w 438657"/>
                <a:gd name="connsiteY9" fmla="*/ 536639 h 547115"/>
                <a:gd name="connsiteX10" fmla="*/ 354457 w 438657"/>
                <a:gd name="connsiteY10" fmla="*/ 536639 h 547115"/>
                <a:gd name="connsiteX11" fmla="*/ 354457 w 438657"/>
                <a:gd name="connsiteY11" fmla="*/ 435610 h 547115"/>
                <a:gd name="connsiteX12" fmla="*/ 174561 w 438657"/>
                <a:gd name="connsiteY12" fmla="*/ 547116 h 547115"/>
                <a:gd name="connsiteX13" fmla="*/ 0 w 438657"/>
                <a:gd name="connsiteY13" fmla="*/ 398780 h 547115"/>
                <a:gd name="connsiteX14" fmla="*/ 192532 w 438657"/>
                <a:gd name="connsiteY14" fmla="*/ 484060 h 547115"/>
                <a:gd name="connsiteX15" fmla="*/ 354584 w 438657"/>
                <a:gd name="connsiteY15" fmla="*/ 320992 h 547115"/>
                <a:gd name="connsiteX16" fmla="*/ 354584 w 438657"/>
                <a:gd name="connsiteY16" fmla="*/ 298895 h 547115"/>
                <a:gd name="connsiteX17" fmla="*/ 194628 w 438657"/>
                <a:gd name="connsiteY17" fmla="*/ 315722 h 547115"/>
                <a:gd name="connsiteX18" fmla="*/ 88329 w 438657"/>
                <a:gd name="connsiteY18" fmla="*/ 397764 h 547115"/>
                <a:gd name="connsiteX19" fmla="*/ 192532 w 438657"/>
                <a:gd name="connsiteY19" fmla="*/ 484060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438657" h="547115">
                  <a:moveTo>
                    <a:pt x="0" y="398780"/>
                  </a:moveTo>
                  <a:cubicBezTo>
                    <a:pt x="0" y="302006"/>
                    <a:pt x="75755" y="266192"/>
                    <a:pt x="174625" y="255714"/>
                  </a:cubicBezTo>
                  <a:lnTo>
                    <a:pt x="354520" y="236791"/>
                  </a:lnTo>
                  <a:lnTo>
                    <a:pt x="354520" y="209423"/>
                  </a:lnTo>
                  <a:cubicBezTo>
                    <a:pt x="354520" y="96838"/>
                    <a:pt x="295592" y="69469"/>
                    <a:pt x="224028" y="69469"/>
                  </a:cubicBezTo>
                  <a:cubicBezTo>
                    <a:pt x="155639" y="69469"/>
                    <a:pt x="90424" y="95758"/>
                    <a:pt x="88265" y="176784"/>
                  </a:cubicBezTo>
                  <a:lnTo>
                    <a:pt x="7239" y="176784"/>
                  </a:lnTo>
                  <a:cubicBezTo>
                    <a:pt x="8318" y="68389"/>
                    <a:pt x="96647" y="0"/>
                    <a:pt x="228219" y="0"/>
                  </a:cubicBezTo>
                  <a:cubicBezTo>
                    <a:pt x="360807" y="0"/>
                    <a:pt x="438658" y="72580"/>
                    <a:pt x="438658" y="217805"/>
                  </a:cubicBezTo>
                  <a:lnTo>
                    <a:pt x="438658" y="536639"/>
                  </a:lnTo>
                  <a:lnTo>
                    <a:pt x="354457" y="536639"/>
                  </a:lnTo>
                  <a:lnTo>
                    <a:pt x="354457" y="435610"/>
                  </a:lnTo>
                  <a:cubicBezTo>
                    <a:pt x="321818" y="515557"/>
                    <a:pt x="257683" y="547116"/>
                    <a:pt x="174561" y="547116"/>
                  </a:cubicBezTo>
                  <a:cubicBezTo>
                    <a:pt x="77851" y="547179"/>
                    <a:pt x="0" y="497713"/>
                    <a:pt x="0" y="398780"/>
                  </a:cubicBezTo>
                  <a:close/>
                  <a:moveTo>
                    <a:pt x="192532" y="484060"/>
                  </a:moveTo>
                  <a:cubicBezTo>
                    <a:pt x="293560" y="484060"/>
                    <a:pt x="354584" y="424116"/>
                    <a:pt x="354584" y="320992"/>
                  </a:cubicBezTo>
                  <a:lnTo>
                    <a:pt x="354584" y="298895"/>
                  </a:lnTo>
                  <a:lnTo>
                    <a:pt x="194628" y="315722"/>
                  </a:lnTo>
                  <a:cubicBezTo>
                    <a:pt x="133604" y="322008"/>
                    <a:pt x="88329" y="334645"/>
                    <a:pt x="88329" y="397764"/>
                  </a:cubicBezTo>
                  <a:cubicBezTo>
                    <a:pt x="88329" y="460883"/>
                    <a:pt x="138874" y="484060"/>
                    <a:pt x="192532" y="484060"/>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0" name="Freeform: Shape 22">
              <a:extLst>
                <a:ext uri="{FF2B5EF4-FFF2-40B4-BE49-F238E27FC236}">
                  <a16:creationId xmlns:a16="http://schemas.microsoft.com/office/drawing/2014/main" id="{3EB66ECF-089E-BCCF-DD2D-64F53DE17386}"/>
                </a:ext>
              </a:extLst>
            </xdr:cNvPr>
            <xdr:cNvSpPr/>
          </xdr:nvSpPr>
          <xdr:spPr>
            <a:xfrm>
              <a:off x="7699692" y="3543680"/>
              <a:ext cx="278891" cy="533463"/>
            </a:xfrm>
            <a:custGeom>
              <a:avLst/>
              <a:gdLst>
                <a:gd name="connsiteX0" fmla="*/ 0 w 278891"/>
                <a:gd name="connsiteY0" fmla="*/ 6286 h 533463"/>
                <a:gd name="connsiteX1" fmla="*/ 84201 w 278891"/>
                <a:gd name="connsiteY1" fmla="*/ 6286 h 533463"/>
                <a:gd name="connsiteX2" fmla="*/ 84201 w 278891"/>
                <a:gd name="connsiteY2" fmla="*/ 109410 h 533463"/>
                <a:gd name="connsiteX3" fmla="*/ 251523 w 278891"/>
                <a:gd name="connsiteY3" fmla="*/ 0 h 533463"/>
                <a:gd name="connsiteX4" fmla="*/ 278892 w 278891"/>
                <a:gd name="connsiteY4" fmla="*/ 0 h 533463"/>
                <a:gd name="connsiteX5" fmla="*/ 278892 w 278891"/>
                <a:gd name="connsiteY5" fmla="*/ 92583 h 533463"/>
                <a:gd name="connsiteX6" fmla="*/ 191579 w 278891"/>
                <a:gd name="connsiteY6" fmla="*/ 92583 h 533463"/>
                <a:gd name="connsiteX7" fmla="*/ 84264 w 278891"/>
                <a:gd name="connsiteY7" fmla="*/ 216726 h 533463"/>
                <a:gd name="connsiteX8" fmla="*/ 84264 w 278891"/>
                <a:gd name="connsiteY8" fmla="*/ 533464 h 533463"/>
                <a:gd name="connsiteX9" fmla="*/ 64 w 278891"/>
                <a:gd name="connsiteY9" fmla="*/ 533464 h 533463"/>
                <a:gd name="connsiteX10" fmla="*/ 64 w 278891"/>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1" h="533463">
                  <a:moveTo>
                    <a:pt x="0" y="6286"/>
                  </a:moveTo>
                  <a:lnTo>
                    <a:pt x="84201" y="6286"/>
                  </a:lnTo>
                  <a:lnTo>
                    <a:pt x="84201" y="109410"/>
                  </a:lnTo>
                  <a:cubicBezTo>
                    <a:pt x="110489" y="34735"/>
                    <a:pt x="169418" y="0"/>
                    <a:pt x="251523" y="0"/>
                  </a:cubicBezTo>
                  <a:lnTo>
                    <a:pt x="278892" y="0"/>
                  </a:lnTo>
                  <a:lnTo>
                    <a:pt x="278892" y="92583"/>
                  </a:lnTo>
                  <a:lnTo>
                    <a:pt x="191579" y="92583"/>
                  </a:lnTo>
                  <a:cubicBezTo>
                    <a:pt x="111633" y="92583"/>
                    <a:pt x="84264" y="133604"/>
                    <a:pt x="84264" y="216726"/>
                  </a:cubicBezTo>
                  <a:lnTo>
                    <a:pt x="84264"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1" name="Freeform: Shape 23">
              <a:extLst>
                <a:ext uri="{FF2B5EF4-FFF2-40B4-BE49-F238E27FC236}">
                  <a16:creationId xmlns:a16="http://schemas.microsoft.com/office/drawing/2014/main" id="{C2E767FC-9C89-FF52-5010-B962FCB04B77}"/>
                </a:ext>
              </a:extLst>
            </xdr:cNvPr>
            <xdr:cNvSpPr/>
          </xdr:nvSpPr>
          <xdr:spPr>
            <a:xfrm>
              <a:off x="8036369" y="3539490"/>
              <a:ext cx="524002" cy="547115"/>
            </a:xfrm>
            <a:custGeom>
              <a:avLst/>
              <a:gdLst>
                <a:gd name="connsiteX0" fmla="*/ 0 w 524002"/>
                <a:gd name="connsiteY0" fmla="*/ 273558 h 547115"/>
                <a:gd name="connsiteX1" fmla="*/ 260922 w 524002"/>
                <a:gd name="connsiteY1" fmla="*/ 0 h 547115"/>
                <a:gd name="connsiteX2" fmla="*/ 512382 w 524002"/>
                <a:gd name="connsiteY2" fmla="*/ 200977 h 547115"/>
                <a:gd name="connsiteX3" fmla="*/ 423990 w 524002"/>
                <a:gd name="connsiteY3" fmla="*/ 200977 h 547115"/>
                <a:gd name="connsiteX4" fmla="*/ 260922 w 524002"/>
                <a:gd name="connsiteY4" fmla="*/ 71564 h 547115"/>
                <a:gd name="connsiteX5" fmla="*/ 88392 w 524002"/>
                <a:gd name="connsiteY5" fmla="*/ 273558 h 547115"/>
                <a:gd name="connsiteX6" fmla="*/ 267272 w 524002"/>
                <a:gd name="connsiteY6" fmla="*/ 475551 h 547115"/>
                <a:gd name="connsiteX7" fmla="*/ 435611 w 524002"/>
                <a:gd name="connsiteY7" fmla="*/ 344043 h 547115"/>
                <a:gd name="connsiteX8" fmla="*/ 524002 w 524002"/>
                <a:gd name="connsiteY8" fmla="*/ 344043 h 547115"/>
                <a:gd name="connsiteX9" fmla="*/ 267272 w 524002"/>
                <a:gd name="connsiteY9" fmla="*/ 547116 h 547115"/>
                <a:gd name="connsiteX10" fmla="*/ 0 w 524002"/>
                <a:gd name="connsiteY10" fmla="*/ 273558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24002" h="547115">
                  <a:moveTo>
                    <a:pt x="0" y="273558"/>
                  </a:moveTo>
                  <a:cubicBezTo>
                    <a:pt x="0" y="113601"/>
                    <a:pt x="96775" y="0"/>
                    <a:pt x="260922" y="0"/>
                  </a:cubicBezTo>
                  <a:cubicBezTo>
                    <a:pt x="399797" y="0"/>
                    <a:pt x="491363" y="79946"/>
                    <a:pt x="512382" y="200977"/>
                  </a:cubicBezTo>
                  <a:lnTo>
                    <a:pt x="423990" y="200977"/>
                  </a:lnTo>
                  <a:cubicBezTo>
                    <a:pt x="406083" y="111569"/>
                    <a:pt x="344043" y="71564"/>
                    <a:pt x="260922" y="71564"/>
                  </a:cubicBezTo>
                  <a:cubicBezTo>
                    <a:pt x="160973" y="71564"/>
                    <a:pt x="88392" y="131508"/>
                    <a:pt x="88392" y="273558"/>
                  </a:cubicBezTo>
                  <a:cubicBezTo>
                    <a:pt x="88392" y="414528"/>
                    <a:pt x="160973" y="475551"/>
                    <a:pt x="267272" y="475551"/>
                  </a:cubicBezTo>
                  <a:cubicBezTo>
                    <a:pt x="355664" y="475551"/>
                    <a:pt x="418783" y="435546"/>
                    <a:pt x="435611" y="344043"/>
                  </a:cubicBezTo>
                  <a:lnTo>
                    <a:pt x="524002" y="344043"/>
                  </a:lnTo>
                  <a:cubicBezTo>
                    <a:pt x="502984" y="466090"/>
                    <a:pt x="411417" y="547116"/>
                    <a:pt x="267272" y="547116"/>
                  </a:cubicBezTo>
                  <a:cubicBezTo>
                    <a:pt x="96775" y="547116"/>
                    <a:pt x="0" y="433451"/>
                    <a:pt x="0" y="273558"/>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Freeform: Shape 24">
              <a:extLst>
                <a:ext uri="{FF2B5EF4-FFF2-40B4-BE49-F238E27FC236}">
                  <a16:creationId xmlns:a16="http://schemas.microsoft.com/office/drawing/2014/main" id="{FBFF743F-FEEE-BB3A-4C3F-85B78722C474}"/>
                </a:ext>
              </a:extLst>
            </xdr:cNvPr>
            <xdr:cNvSpPr/>
          </xdr:nvSpPr>
          <xdr:spPr>
            <a:xfrm>
              <a:off x="8677084" y="3339528"/>
              <a:ext cx="452501" cy="736536"/>
            </a:xfrm>
            <a:custGeom>
              <a:avLst/>
              <a:gdLst>
                <a:gd name="connsiteX0" fmla="*/ 0 w 452501"/>
                <a:gd name="connsiteY0" fmla="*/ 0 h 736536"/>
                <a:gd name="connsiteX1" fmla="*/ 84201 w 452501"/>
                <a:gd name="connsiteY1" fmla="*/ 0 h 736536"/>
                <a:gd name="connsiteX2" fmla="*/ 84201 w 452501"/>
                <a:gd name="connsiteY2" fmla="*/ 307213 h 736536"/>
                <a:gd name="connsiteX3" fmla="*/ 260985 w 452501"/>
                <a:gd name="connsiteY3" fmla="*/ 199898 h 736536"/>
                <a:gd name="connsiteX4" fmla="*/ 452501 w 452501"/>
                <a:gd name="connsiteY4" fmla="*/ 435610 h 736536"/>
                <a:gd name="connsiteX5" fmla="*/ 452501 w 452501"/>
                <a:gd name="connsiteY5" fmla="*/ 736537 h 736536"/>
                <a:gd name="connsiteX6" fmla="*/ 368364 w 452501"/>
                <a:gd name="connsiteY6" fmla="*/ 736537 h 736536"/>
                <a:gd name="connsiteX7" fmla="*/ 368364 w 452501"/>
                <a:gd name="connsiteY7" fmla="*/ 445072 h 736536"/>
                <a:gd name="connsiteX8" fmla="*/ 228409 w 452501"/>
                <a:gd name="connsiteY8" fmla="*/ 271463 h 736536"/>
                <a:gd name="connsiteX9" fmla="*/ 84265 w 452501"/>
                <a:gd name="connsiteY9" fmla="*/ 445072 h 736536"/>
                <a:gd name="connsiteX10" fmla="*/ 84265 w 452501"/>
                <a:gd name="connsiteY10" fmla="*/ 736537 h 736536"/>
                <a:gd name="connsiteX11" fmla="*/ 64 w 452501"/>
                <a:gd name="connsiteY11" fmla="*/ 736537 h 736536"/>
                <a:gd name="connsiteX12" fmla="*/ 64 w 452501"/>
                <a:gd name="connsiteY12" fmla="*/ 0 h 7365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52501" h="736536">
                  <a:moveTo>
                    <a:pt x="0" y="0"/>
                  </a:moveTo>
                  <a:lnTo>
                    <a:pt x="84201" y="0"/>
                  </a:lnTo>
                  <a:lnTo>
                    <a:pt x="84201" y="307213"/>
                  </a:lnTo>
                  <a:cubicBezTo>
                    <a:pt x="114745" y="237744"/>
                    <a:pt x="172593" y="199898"/>
                    <a:pt x="260985" y="199898"/>
                  </a:cubicBezTo>
                  <a:cubicBezTo>
                    <a:pt x="390398" y="199898"/>
                    <a:pt x="452501" y="285115"/>
                    <a:pt x="452501" y="435610"/>
                  </a:cubicBezTo>
                  <a:lnTo>
                    <a:pt x="452501" y="736537"/>
                  </a:lnTo>
                  <a:lnTo>
                    <a:pt x="368364" y="736537"/>
                  </a:lnTo>
                  <a:lnTo>
                    <a:pt x="368364" y="445072"/>
                  </a:lnTo>
                  <a:cubicBezTo>
                    <a:pt x="368364" y="355664"/>
                    <a:pt x="347345" y="271463"/>
                    <a:pt x="228409" y="271463"/>
                  </a:cubicBezTo>
                  <a:cubicBezTo>
                    <a:pt x="115824" y="271463"/>
                    <a:pt x="84265" y="352489"/>
                    <a:pt x="84265" y="445072"/>
                  </a:cubicBezTo>
                  <a:lnTo>
                    <a:pt x="84265" y="736537"/>
                  </a:lnTo>
                  <a:lnTo>
                    <a:pt x="64" y="736537"/>
                  </a:lnTo>
                  <a:lnTo>
                    <a:pt x="64" y="0"/>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143773</xdr:colOff>
      <xdr:row>0</xdr:row>
      <xdr:rowOff>161745</xdr:rowOff>
    </xdr:from>
    <xdr:to>
      <xdr:col>1</xdr:col>
      <xdr:colOff>407753</xdr:colOff>
      <xdr:row>1</xdr:row>
      <xdr:rowOff>247274</xdr:rowOff>
    </xdr:to>
    <xdr:grpSp>
      <xdr:nvGrpSpPr>
        <xdr:cNvPr id="2" name="Group 14">
          <a:extLst>
            <a:ext uri="{FF2B5EF4-FFF2-40B4-BE49-F238E27FC236}">
              <a16:creationId xmlns:a16="http://schemas.microsoft.com/office/drawing/2014/main" id="{E5276729-A30D-4D59-883E-D46611F9E970}"/>
            </a:ext>
          </a:extLst>
        </xdr:cNvPr>
        <xdr:cNvGrpSpPr/>
      </xdr:nvGrpSpPr>
      <xdr:grpSpPr>
        <a:xfrm>
          <a:off x="143773" y="161745"/>
          <a:ext cx="2359480" cy="530029"/>
          <a:chOff x="2700591" y="2522601"/>
          <a:chExt cx="6428994" cy="1772284"/>
        </a:xfrm>
        <a:solidFill>
          <a:schemeClr val="bg1"/>
        </a:solidFill>
      </xdr:grpSpPr>
      <xdr:sp macro="" textlink="">
        <xdr:nvSpPr>
          <xdr:cNvPr id="3" name="Freeform: Shape 15">
            <a:extLst>
              <a:ext uri="{FF2B5EF4-FFF2-40B4-BE49-F238E27FC236}">
                <a16:creationId xmlns:a16="http://schemas.microsoft.com/office/drawing/2014/main" id="{56EB8F96-64D2-4B74-81AD-2FEF70D05924}"/>
              </a:ext>
            </a:extLst>
          </xdr:cNvPr>
          <xdr:cNvSpPr/>
        </xdr:nvSpPr>
        <xdr:spPr>
          <a:xfrm>
            <a:off x="2700591" y="2522601"/>
            <a:ext cx="1964753" cy="1772284"/>
          </a:xfrm>
          <a:custGeom>
            <a:avLst/>
            <a:gdLst>
              <a:gd name="connsiteX0" fmla="*/ 1430464 w 1964753"/>
              <a:gd name="connsiteY0" fmla="*/ 1369758 h 1772284"/>
              <a:gd name="connsiteX1" fmla="*/ 1653286 w 1964753"/>
              <a:gd name="connsiteY1" fmla="*/ 1369758 h 1772284"/>
              <a:gd name="connsiteX2" fmla="*/ 1795081 w 1964753"/>
              <a:gd name="connsiteY2" fmla="*/ 1253300 h 1772284"/>
              <a:gd name="connsiteX3" fmla="*/ 1653286 w 1964753"/>
              <a:gd name="connsiteY3" fmla="*/ 1136840 h 1772284"/>
              <a:gd name="connsiteX4" fmla="*/ 1430464 w 1964753"/>
              <a:gd name="connsiteY4" fmla="*/ 1136840 h 1772284"/>
              <a:gd name="connsiteX5" fmla="*/ 1430464 w 1964753"/>
              <a:gd name="connsiteY5" fmla="*/ 1369758 h 1772284"/>
              <a:gd name="connsiteX6" fmla="*/ 1430464 w 1964753"/>
              <a:gd name="connsiteY6" fmla="*/ 1772285 h 1772284"/>
              <a:gd name="connsiteX7" fmla="*/ 1726692 w 1964753"/>
              <a:gd name="connsiteY7" fmla="*/ 1772285 h 1772284"/>
              <a:gd name="connsiteX8" fmla="*/ 1964690 w 1964753"/>
              <a:gd name="connsiteY8" fmla="*/ 1534287 h 1772284"/>
              <a:gd name="connsiteX9" fmla="*/ 1964690 w 1964753"/>
              <a:gd name="connsiteY9" fmla="*/ 1369695 h 1772284"/>
              <a:gd name="connsiteX10" fmla="*/ 1959610 w 1964753"/>
              <a:gd name="connsiteY10" fmla="*/ 1369695 h 1772284"/>
              <a:gd name="connsiteX11" fmla="*/ 1658303 w 1964753"/>
              <a:gd name="connsiteY11" fmla="*/ 1549464 h 1772284"/>
              <a:gd name="connsiteX12" fmla="*/ 1438021 w 1964753"/>
              <a:gd name="connsiteY12" fmla="*/ 1549464 h 1772284"/>
              <a:gd name="connsiteX13" fmla="*/ 1430401 w 1964753"/>
              <a:gd name="connsiteY13" fmla="*/ 1557083 h 1772284"/>
              <a:gd name="connsiteX14" fmla="*/ 1430401 w 1964753"/>
              <a:gd name="connsiteY14" fmla="*/ 1772285 h 1772284"/>
              <a:gd name="connsiteX15" fmla="*/ 1012698 w 1964753"/>
              <a:gd name="connsiteY15" fmla="*/ 1253300 h 1772284"/>
              <a:gd name="connsiteX16" fmla="*/ 1240536 w 1964753"/>
              <a:gd name="connsiteY16" fmla="*/ 1473581 h 1772284"/>
              <a:gd name="connsiteX17" fmla="*/ 1240536 w 1964753"/>
              <a:gd name="connsiteY17" fmla="*/ 1033082 h 1772284"/>
              <a:gd name="connsiteX18" fmla="*/ 1012698 w 1964753"/>
              <a:gd name="connsiteY18" fmla="*/ 1253300 h 1772284"/>
              <a:gd name="connsiteX19" fmla="*/ 237998 w 1964753"/>
              <a:gd name="connsiteY19" fmla="*/ 1772285 h 1772284"/>
              <a:gd name="connsiteX20" fmla="*/ 1240599 w 1964753"/>
              <a:gd name="connsiteY20" fmla="*/ 1772285 h 1772284"/>
              <a:gd name="connsiteX21" fmla="*/ 1240599 w 1964753"/>
              <a:gd name="connsiteY21" fmla="*/ 1721676 h 1772284"/>
              <a:gd name="connsiteX22" fmla="*/ 1341882 w 1964753"/>
              <a:gd name="connsiteY22" fmla="*/ 1554607 h 1772284"/>
              <a:gd name="connsiteX23" fmla="*/ 1341882 w 1964753"/>
              <a:gd name="connsiteY23" fmla="*/ 1549527 h 1772284"/>
              <a:gd name="connsiteX24" fmla="*/ 1060831 w 1964753"/>
              <a:gd name="connsiteY24" fmla="*/ 1549527 h 1772284"/>
              <a:gd name="connsiteX25" fmla="*/ 1030478 w 1964753"/>
              <a:gd name="connsiteY25" fmla="*/ 1536890 h 1772284"/>
              <a:gd name="connsiteX26" fmla="*/ 883666 w 1964753"/>
              <a:gd name="connsiteY26" fmla="*/ 1384998 h 1772284"/>
              <a:gd name="connsiteX27" fmla="*/ 731774 w 1964753"/>
              <a:gd name="connsiteY27" fmla="*/ 1539431 h 1772284"/>
              <a:gd name="connsiteX28" fmla="*/ 703898 w 1964753"/>
              <a:gd name="connsiteY28" fmla="*/ 1549527 h 1772284"/>
              <a:gd name="connsiteX29" fmla="*/ 478599 w 1964753"/>
              <a:gd name="connsiteY29" fmla="*/ 1549527 h 1772284"/>
              <a:gd name="connsiteX30" fmla="*/ 473519 w 1964753"/>
              <a:gd name="connsiteY30" fmla="*/ 1534351 h 1772284"/>
              <a:gd name="connsiteX31" fmla="*/ 762127 w 1964753"/>
              <a:gd name="connsiteY31" fmla="*/ 1253300 h 1772284"/>
              <a:gd name="connsiteX32" fmla="*/ 468439 w 1964753"/>
              <a:gd name="connsiteY32" fmla="*/ 969708 h 1772284"/>
              <a:gd name="connsiteX33" fmla="*/ 476060 w 1964753"/>
              <a:gd name="connsiteY33" fmla="*/ 954532 h 1772284"/>
              <a:gd name="connsiteX34" fmla="*/ 703898 w 1964753"/>
              <a:gd name="connsiteY34" fmla="*/ 954532 h 1772284"/>
              <a:gd name="connsiteX35" fmla="*/ 729234 w 1964753"/>
              <a:gd name="connsiteY35" fmla="*/ 964628 h 1772284"/>
              <a:gd name="connsiteX36" fmla="*/ 888746 w 1964753"/>
              <a:gd name="connsiteY36" fmla="*/ 1124140 h 1772284"/>
              <a:gd name="connsiteX37" fmla="*/ 1038098 w 1964753"/>
              <a:gd name="connsiteY37" fmla="*/ 964628 h 1772284"/>
              <a:gd name="connsiteX38" fmla="*/ 1060894 w 1964753"/>
              <a:gd name="connsiteY38" fmla="*/ 954532 h 1772284"/>
              <a:gd name="connsiteX39" fmla="*/ 1655889 w 1964753"/>
              <a:gd name="connsiteY39" fmla="*/ 954532 h 1772284"/>
              <a:gd name="connsiteX40" fmla="*/ 1959674 w 1964753"/>
              <a:gd name="connsiteY40" fmla="*/ 1136840 h 1772284"/>
              <a:gd name="connsiteX41" fmla="*/ 1964754 w 1964753"/>
              <a:gd name="connsiteY41" fmla="*/ 1136840 h 1772284"/>
              <a:gd name="connsiteX42" fmla="*/ 1964754 w 1964753"/>
              <a:gd name="connsiteY42" fmla="*/ 237998 h 1772284"/>
              <a:gd name="connsiteX43" fmla="*/ 1726755 w 1964753"/>
              <a:gd name="connsiteY43" fmla="*/ 0 h 1772284"/>
              <a:gd name="connsiteX44" fmla="*/ 237998 w 1964753"/>
              <a:gd name="connsiteY44" fmla="*/ 0 h 1772284"/>
              <a:gd name="connsiteX45" fmla="*/ 0 w 1964753"/>
              <a:gd name="connsiteY45" fmla="*/ 237998 h 1772284"/>
              <a:gd name="connsiteX46" fmla="*/ 0 w 1964753"/>
              <a:gd name="connsiteY46" fmla="*/ 1534287 h 1772284"/>
              <a:gd name="connsiteX47" fmla="*/ 237998 w 1964753"/>
              <a:gd name="connsiteY47" fmla="*/ 1772285 h 1772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Lst>
            <a:rect l="l" t="t" r="r" b="b"/>
            <a:pathLst>
              <a:path w="1964753" h="1772284">
                <a:moveTo>
                  <a:pt x="1430464" y="1369758"/>
                </a:moveTo>
                <a:lnTo>
                  <a:pt x="1653286" y="1369758"/>
                </a:lnTo>
                <a:cubicBezTo>
                  <a:pt x="1736852" y="1369758"/>
                  <a:pt x="1795081" y="1331785"/>
                  <a:pt x="1795081" y="1253300"/>
                </a:cubicBezTo>
                <a:cubicBezTo>
                  <a:pt x="1795081" y="1174814"/>
                  <a:pt x="1736852" y="1136840"/>
                  <a:pt x="1653286" y="1136840"/>
                </a:cubicBezTo>
                <a:lnTo>
                  <a:pt x="1430464" y="1136840"/>
                </a:lnTo>
                <a:lnTo>
                  <a:pt x="1430464" y="1369758"/>
                </a:lnTo>
                <a:close/>
                <a:moveTo>
                  <a:pt x="1430464" y="1772285"/>
                </a:moveTo>
                <a:lnTo>
                  <a:pt x="1726692" y="1772285"/>
                </a:lnTo>
                <a:cubicBezTo>
                  <a:pt x="1883664" y="1772285"/>
                  <a:pt x="1964690" y="1691259"/>
                  <a:pt x="1964690" y="1534287"/>
                </a:cubicBezTo>
                <a:lnTo>
                  <a:pt x="1964690" y="1369695"/>
                </a:lnTo>
                <a:lnTo>
                  <a:pt x="1959610" y="1369695"/>
                </a:lnTo>
                <a:cubicBezTo>
                  <a:pt x="1914017" y="1506410"/>
                  <a:pt x="1797558" y="1549464"/>
                  <a:pt x="1658303" y="1549464"/>
                </a:cubicBezTo>
                <a:lnTo>
                  <a:pt x="1438021" y="1549464"/>
                </a:lnTo>
                <a:cubicBezTo>
                  <a:pt x="1432941" y="1549464"/>
                  <a:pt x="1430401" y="1552003"/>
                  <a:pt x="1430401" y="1557083"/>
                </a:cubicBezTo>
                <a:lnTo>
                  <a:pt x="1430401" y="1772285"/>
                </a:lnTo>
                <a:close/>
                <a:moveTo>
                  <a:pt x="1012698" y="1253300"/>
                </a:moveTo>
                <a:lnTo>
                  <a:pt x="1240536" y="1473581"/>
                </a:lnTo>
                <a:lnTo>
                  <a:pt x="1240536" y="1033082"/>
                </a:lnTo>
                <a:lnTo>
                  <a:pt x="1012698" y="1253300"/>
                </a:lnTo>
                <a:close/>
                <a:moveTo>
                  <a:pt x="237998" y="1772285"/>
                </a:moveTo>
                <a:lnTo>
                  <a:pt x="1240599" y="1772285"/>
                </a:lnTo>
                <a:lnTo>
                  <a:pt x="1240599" y="1721676"/>
                </a:lnTo>
                <a:cubicBezTo>
                  <a:pt x="1240599" y="1633093"/>
                  <a:pt x="1270953" y="1582420"/>
                  <a:pt x="1341882" y="1554607"/>
                </a:cubicBezTo>
                <a:lnTo>
                  <a:pt x="1341882" y="1549527"/>
                </a:lnTo>
                <a:lnTo>
                  <a:pt x="1060831" y="1549527"/>
                </a:lnTo>
                <a:cubicBezTo>
                  <a:pt x="1045655" y="1549527"/>
                  <a:pt x="1040574" y="1546987"/>
                  <a:pt x="1030478" y="1536890"/>
                </a:cubicBezTo>
                <a:lnTo>
                  <a:pt x="883666" y="1384998"/>
                </a:lnTo>
                <a:lnTo>
                  <a:pt x="731774" y="1539431"/>
                </a:lnTo>
                <a:cubicBezTo>
                  <a:pt x="724154" y="1547051"/>
                  <a:pt x="719137" y="1549527"/>
                  <a:pt x="703898" y="1549527"/>
                </a:cubicBezTo>
                <a:lnTo>
                  <a:pt x="478599" y="1549527"/>
                </a:lnTo>
                <a:cubicBezTo>
                  <a:pt x="465963" y="1549527"/>
                  <a:pt x="465963" y="1541907"/>
                  <a:pt x="473519" y="1534351"/>
                </a:cubicBezTo>
                <a:lnTo>
                  <a:pt x="762127" y="1253300"/>
                </a:lnTo>
                <a:lnTo>
                  <a:pt x="468439" y="969708"/>
                </a:lnTo>
                <a:cubicBezTo>
                  <a:pt x="460819" y="962089"/>
                  <a:pt x="463360" y="954532"/>
                  <a:pt x="476060" y="954532"/>
                </a:cubicBezTo>
                <a:lnTo>
                  <a:pt x="703898" y="954532"/>
                </a:lnTo>
                <a:cubicBezTo>
                  <a:pt x="716534" y="954532"/>
                  <a:pt x="721614" y="957072"/>
                  <a:pt x="729234" y="964628"/>
                </a:cubicBezTo>
                <a:lnTo>
                  <a:pt x="888746" y="1124140"/>
                </a:lnTo>
                <a:lnTo>
                  <a:pt x="1038098" y="964628"/>
                </a:lnTo>
                <a:cubicBezTo>
                  <a:pt x="1045718" y="957008"/>
                  <a:pt x="1050735" y="954532"/>
                  <a:pt x="1060894" y="954532"/>
                </a:cubicBezTo>
                <a:lnTo>
                  <a:pt x="1655889" y="954532"/>
                </a:lnTo>
                <a:cubicBezTo>
                  <a:pt x="1792605" y="954532"/>
                  <a:pt x="1914144" y="1000125"/>
                  <a:pt x="1959674" y="1136840"/>
                </a:cubicBezTo>
                <a:lnTo>
                  <a:pt x="1964754" y="1136840"/>
                </a:lnTo>
                <a:lnTo>
                  <a:pt x="1964754" y="237998"/>
                </a:lnTo>
                <a:cubicBezTo>
                  <a:pt x="1964754" y="81026"/>
                  <a:pt x="1883728" y="0"/>
                  <a:pt x="1726755" y="0"/>
                </a:cubicBezTo>
                <a:lnTo>
                  <a:pt x="237998" y="0"/>
                </a:lnTo>
                <a:cubicBezTo>
                  <a:pt x="81026" y="0"/>
                  <a:pt x="0" y="81026"/>
                  <a:pt x="0" y="237998"/>
                </a:cubicBezTo>
                <a:lnTo>
                  <a:pt x="0" y="1534287"/>
                </a:lnTo>
                <a:cubicBezTo>
                  <a:pt x="0" y="1691259"/>
                  <a:pt x="81026" y="1772285"/>
                  <a:pt x="237998" y="177228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nvGrpSpPr>
          <xdr:cNvPr id="4" name="Graphic 20">
            <a:extLst>
              <a:ext uri="{FF2B5EF4-FFF2-40B4-BE49-F238E27FC236}">
                <a16:creationId xmlns:a16="http://schemas.microsoft.com/office/drawing/2014/main" id="{AFAB0992-B413-10FC-D73B-97FDD29FDA7F}"/>
              </a:ext>
            </a:extLst>
          </xdr:cNvPr>
          <xdr:cNvGrpSpPr/>
        </xdr:nvGrpSpPr>
        <xdr:grpSpPr>
          <a:xfrm>
            <a:off x="5034660" y="3339528"/>
            <a:ext cx="4094925" cy="747077"/>
            <a:chOff x="5034660" y="3339528"/>
            <a:chExt cx="4094925" cy="747077"/>
          </a:xfrm>
          <a:grpFill/>
        </xdr:grpSpPr>
        <xdr:sp macro="" textlink="">
          <xdr:nvSpPr>
            <xdr:cNvPr id="5" name="Freeform: Shape 17">
              <a:extLst>
                <a:ext uri="{FF2B5EF4-FFF2-40B4-BE49-F238E27FC236}">
                  <a16:creationId xmlns:a16="http://schemas.microsoft.com/office/drawing/2014/main" id="{8891CDE9-2A75-0A22-8778-B65AA9B9E45F}"/>
                </a:ext>
              </a:extLst>
            </xdr:cNvPr>
            <xdr:cNvSpPr/>
          </xdr:nvSpPr>
          <xdr:spPr>
            <a:xfrm>
              <a:off x="5034660" y="3543680"/>
              <a:ext cx="278892" cy="533463"/>
            </a:xfrm>
            <a:custGeom>
              <a:avLst/>
              <a:gdLst>
                <a:gd name="connsiteX0" fmla="*/ 0 w 278892"/>
                <a:gd name="connsiteY0" fmla="*/ 6286 h 533463"/>
                <a:gd name="connsiteX1" fmla="*/ 84201 w 278892"/>
                <a:gd name="connsiteY1" fmla="*/ 6286 h 533463"/>
                <a:gd name="connsiteX2" fmla="*/ 84201 w 278892"/>
                <a:gd name="connsiteY2" fmla="*/ 109410 h 533463"/>
                <a:gd name="connsiteX3" fmla="*/ 251523 w 278892"/>
                <a:gd name="connsiteY3" fmla="*/ 0 h 533463"/>
                <a:gd name="connsiteX4" fmla="*/ 278892 w 278892"/>
                <a:gd name="connsiteY4" fmla="*/ 0 h 533463"/>
                <a:gd name="connsiteX5" fmla="*/ 278892 w 278892"/>
                <a:gd name="connsiteY5" fmla="*/ 92583 h 533463"/>
                <a:gd name="connsiteX6" fmla="*/ 191580 w 278892"/>
                <a:gd name="connsiteY6" fmla="*/ 92583 h 533463"/>
                <a:gd name="connsiteX7" fmla="*/ 84265 w 278892"/>
                <a:gd name="connsiteY7" fmla="*/ 216726 h 533463"/>
                <a:gd name="connsiteX8" fmla="*/ 84265 w 278892"/>
                <a:gd name="connsiteY8" fmla="*/ 533464 h 533463"/>
                <a:gd name="connsiteX9" fmla="*/ 64 w 278892"/>
                <a:gd name="connsiteY9" fmla="*/ 533464 h 533463"/>
                <a:gd name="connsiteX10" fmla="*/ 64 w 278892"/>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2" h="533463">
                  <a:moveTo>
                    <a:pt x="0" y="6286"/>
                  </a:moveTo>
                  <a:lnTo>
                    <a:pt x="84201" y="6286"/>
                  </a:lnTo>
                  <a:lnTo>
                    <a:pt x="84201" y="109410"/>
                  </a:lnTo>
                  <a:cubicBezTo>
                    <a:pt x="110490" y="34735"/>
                    <a:pt x="169418" y="0"/>
                    <a:pt x="251523" y="0"/>
                  </a:cubicBezTo>
                  <a:lnTo>
                    <a:pt x="278892" y="0"/>
                  </a:lnTo>
                  <a:lnTo>
                    <a:pt x="278892" y="92583"/>
                  </a:lnTo>
                  <a:lnTo>
                    <a:pt x="191580" y="92583"/>
                  </a:lnTo>
                  <a:cubicBezTo>
                    <a:pt x="111633" y="92583"/>
                    <a:pt x="84265" y="133604"/>
                    <a:pt x="84265" y="216726"/>
                  </a:cubicBezTo>
                  <a:lnTo>
                    <a:pt x="84265"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6" name="Freeform: Shape 18">
              <a:extLst>
                <a:ext uri="{FF2B5EF4-FFF2-40B4-BE49-F238E27FC236}">
                  <a16:creationId xmlns:a16="http://schemas.microsoft.com/office/drawing/2014/main" id="{F141E9A3-9B8B-C6B5-AE8D-3C3FD0FE274C}"/>
                </a:ext>
              </a:extLst>
            </xdr:cNvPr>
            <xdr:cNvSpPr/>
          </xdr:nvSpPr>
          <xdr:spPr>
            <a:xfrm>
              <a:off x="5371338" y="3539490"/>
              <a:ext cx="516635" cy="547115"/>
            </a:xfrm>
            <a:custGeom>
              <a:avLst/>
              <a:gdLst>
                <a:gd name="connsiteX0" fmla="*/ 0 w 516635"/>
                <a:gd name="connsiteY0" fmla="*/ 273558 h 547115"/>
                <a:gd name="connsiteX1" fmla="*/ 263017 w 516635"/>
                <a:gd name="connsiteY1" fmla="*/ 0 h 547115"/>
                <a:gd name="connsiteX2" fmla="*/ 515557 w 516635"/>
                <a:gd name="connsiteY2" fmla="*/ 260921 h 547115"/>
                <a:gd name="connsiteX3" fmla="*/ 513461 w 516635"/>
                <a:gd name="connsiteY3" fmla="*/ 280924 h 547115"/>
                <a:gd name="connsiteX4" fmla="*/ 88392 w 516635"/>
                <a:gd name="connsiteY4" fmla="*/ 280924 h 547115"/>
                <a:gd name="connsiteX5" fmla="*/ 265176 w 516635"/>
                <a:gd name="connsiteY5" fmla="*/ 477647 h 547115"/>
                <a:gd name="connsiteX6" fmla="*/ 430340 w 516635"/>
                <a:gd name="connsiteY6" fmla="*/ 362966 h 547115"/>
                <a:gd name="connsiteX7" fmla="*/ 516636 w 516635"/>
                <a:gd name="connsiteY7" fmla="*/ 362966 h 547115"/>
                <a:gd name="connsiteX8" fmla="*/ 265176 w 516635"/>
                <a:gd name="connsiteY8" fmla="*/ 547116 h 547115"/>
                <a:gd name="connsiteX9" fmla="*/ 0 w 516635"/>
                <a:gd name="connsiteY9" fmla="*/ 273558 h 547115"/>
                <a:gd name="connsiteX10" fmla="*/ 426148 w 516635"/>
                <a:gd name="connsiteY10" fmla="*/ 218821 h 547115"/>
                <a:gd name="connsiteX11" fmla="*/ 263080 w 516635"/>
                <a:gd name="connsiteY11" fmla="*/ 66230 h 547115"/>
                <a:gd name="connsiteX12" fmla="*/ 91567 w 516635"/>
                <a:gd name="connsiteY12" fmla="*/ 218821 h 547115"/>
                <a:gd name="connsiteX13" fmla="*/ 426148 w 516635"/>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5" h="547115">
                  <a:moveTo>
                    <a:pt x="0" y="273558"/>
                  </a:moveTo>
                  <a:cubicBezTo>
                    <a:pt x="0" y="113601"/>
                    <a:pt x="97853" y="0"/>
                    <a:pt x="263017" y="0"/>
                  </a:cubicBezTo>
                  <a:cubicBezTo>
                    <a:pt x="422973" y="0"/>
                    <a:pt x="516572" y="107315"/>
                    <a:pt x="515557" y="260921"/>
                  </a:cubicBezTo>
                  <a:cubicBezTo>
                    <a:pt x="515557" y="266192"/>
                    <a:pt x="515557" y="270383"/>
                    <a:pt x="513461" y="280924"/>
                  </a:cubicBezTo>
                  <a:lnTo>
                    <a:pt x="88392" y="280924"/>
                  </a:lnTo>
                  <a:cubicBezTo>
                    <a:pt x="91567" y="420878"/>
                    <a:pt x="164147" y="477647"/>
                    <a:pt x="265176" y="477647"/>
                  </a:cubicBezTo>
                  <a:cubicBezTo>
                    <a:pt x="352489" y="477647"/>
                    <a:pt x="409321" y="442913"/>
                    <a:pt x="430340" y="362966"/>
                  </a:cubicBezTo>
                  <a:lnTo>
                    <a:pt x="516636" y="362966"/>
                  </a:lnTo>
                  <a:cubicBezTo>
                    <a:pt x="489267" y="474472"/>
                    <a:pt x="400876" y="547116"/>
                    <a:pt x="265176" y="547116"/>
                  </a:cubicBezTo>
                  <a:cubicBezTo>
                    <a:pt x="98933" y="547116"/>
                    <a:pt x="0" y="433451"/>
                    <a:pt x="0" y="273558"/>
                  </a:cubicBezTo>
                  <a:close/>
                  <a:moveTo>
                    <a:pt x="426148" y="218821"/>
                  </a:moveTo>
                  <a:cubicBezTo>
                    <a:pt x="415608" y="112522"/>
                    <a:pt x="355664" y="66230"/>
                    <a:pt x="263080" y="66230"/>
                  </a:cubicBezTo>
                  <a:cubicBezTo>
                    <a:pt x="171514" y="66230"/>
                    <a:pt x="107378" y="112522"/>
                    <a:pt x="91567" y="218821"/>
                  </a:cubicBezTo>
                  <a:lnTo>
                    <a:pt x="426148"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7" name="Freeform: Shape 19">
              <a:extLst>
                <a:ext uri="{FF2B5EF4-FFF2-40B4-BE49-F238E27FC236}">
                  <a16:creationId xmlns:a16="http://schemas.microsoft.com/office/drawing/2014/main" id="{808AD61C-1EE9-EEC1-F536-0E4FA287AA67}"/>
                </a:ext>
              </a:extLst>
            </xdr:cNvPr>
            <xdr:cNvSpPr/>
          </xdr:nvSpPr>
          <xdr:spPr>
            <a:xfrm>
              <a:off x="5975286" y="3539426"/>
              <a:ext cx="425069" cy="547129"/>
            </a:xfrm>
            <a:custGeom>
              <a:avLst/>
              <a:gdLst>
                <a:gd name="connsiteX0" fmla="*/ 0 w 425069"/>
                <a:gd name="connsiteY0" fmla="*/ 370395 h 547129"/>
                <a:gd name="connsiteX1" fmla="*/ 83122 w 425069"/>
                <a:gd name="connsiteY1" fmla="*/ 370395 h 547129"/>
                <a:gd name="connsiteX2" fmla="*/ 213614 w 425069"/>
                <a:gd name="connsiteY2" fmla="*/ 479806 h 547129"/>
                <a:gd name="connsiteX3" fmla="*/ 341948 w 425069"/>
                <a:gd name="connsiteY3" fmla="*/ 388239 h 547129"/>
                <a:gd name="connsiteX4" fmla="*/ 245173 w 425069"/>
                <a:gd name="connsiteY4" fmla="*/ 310388 h 547129"/>
                <a:gd name="connsiteX5" fmla="*/ 146241 w 425069"/>
                <a:gd name="connsiteY5" fmla="*/ 289370 h 547129"/>
                <a:gd name="connsiteX6" fmla="*/ 15748 w 425069"/>
                <a:gd name="connsiteY6" fmla="*/ 147320 h 547129"/>
                <a:gd name="connsiteX7" fmla="*/ 215646 w 425069"/>
                <a:gd name="connsiteY7" fmla="*/ 0 h 547129"/>
                <a:gd name="connsiteX8" fmla="*/ 409258 w 425069"/>
                <a:gd name="connsiteY8" fmla="*/ 157797 h 547129"/>
                <a:gd name="connsiteX9" fmla="*/ 332423 w 425069"/>
                <a:gd name="connsiteY9" fmla="*/ 157797 h 547129"/>
                <a:gd name="connsiteX10" fmla="*/ 217742 w 425069"/>
                <a:gd name="connsiteY10" fmla="*/ 67310 h 547129"/>
                <a:gd name="connsiteX11" fmla="*/ 98870 w 425069"/>
                <a:gd name="connsiteY11" fmla="*/ 143065 h 547129"/>
                <a:gd name="connsiteX12" fmla="*/ 192532 w 425069"/>
                <a:gd name="connsiteY12" fmla="*/ 224091 h 547129"/>
                <a:gd name="connsiteX13" fmla="*/ 290385 w 425069"/>
                <a:gd name="connsiteY13" fmla="*/ 244094 h 547129"/>
                <a:gd name="connsiteX14" fmla="*/ 425069 w 425069"/>
                <a:gd name="connsiteY14" fmla="*/ 384048 h 547129"/>
                <a:gd name="connsiteX15" fmla="*/ 213614 w 425069"/>
                <a:gd name="connsiteY15" fmla="*/ 547116 h 547129"/>
                <a:gd name="connsiteX16" fmla="*/ 0 w 425069"/>
                <a:gd name="connsiteY16" fmla="*/ 370395 h 547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25069" h="547129">
                  <a:moveTo>
                    <a:pt x="0" y="370395"/>
                  </a:moveTo>
                  <a:lnTo>
                    <a:pt x="83122" y="370395"/>
                  </a:lnTo>
                  <a:cubicBezTo>
                    <a:pt x="85217" y="453517"/>
                    <a:pt x="138874" y="479806"/>
                    <a:pt x="213614" y="479806"/>
                  </a:cubicBezTo>
                  <a:cubicBezTo>
                    <a:pt x="304102" y="479806"/>
                    <a:pt x="341948" y="446151"/>
                    <a:pt x="341948" y="388239"/>
                  </a:cubicBezTo>
                  <a:cubicBezTo>
                    <a:pt x="341948" y="356679"/>
                    <a:pt x="328295" y="327215"/>
                    <a:pt x="245173" y="310388"/>
                  </a:cubicBezTo>
                  <a:lnTo>
                    <a:pt x="146241" y="289370"/>
                  </a:lnTo>
                  <a:cubicBezTo>
                    <a:pt x="51562" y="269367"/>
                    <a:pt x="15748" y="212534"/>
                    <a:pt x="15748" y="147320"/>
                  </a:cubicBezTo>
                  <a:cubicBezTo>
                    <a:pt x="15748" y="51562"/>
                    <a:pt x="95695" y="0"/>
                    <a:pt x="215646" y="0"/>
                  </a:cubicBezTo>
                  <a:cubicBezTo>
                    <a:pt x="331407" y="0"/>
                    <a:pt x="403987" y="48387"/>
                    <a:pt x="409258" y="157797"/>
                  </a:cubicBezTo>
                  <a:lnTo>
                    <a:pt x="332423" y="157797"/>
                  </a:lnTo>
                  <a:cubicBezTo>
                    <a:pt x="327152" y="75755"/>
                    <a:pt x="266129" y="67310"/>
                    <a:pt x="217742" y="67310"/>
                  </a:cubicBezTo>
                  <a:cubicBezTo>
                    <a:pt x="128334" y="67310"/>
                    <a:pt x="98870" y="95695"/>
                    <a:pt x="98870" y="143065"/>
                  </a:cubicBezTo>
                  <a:cubicBezTo>
                    <a:pt x="98870" y="173545"/>
                    <a:pt x="110427" y="207264"/>
                    <a:pt x="192532" y="224091"/>
                  </a:cubicBezTo>
                  <a:lnTo>
                    <a:pt x="290385" y="244094"/>
                  </a:lnTo>
                  <a:cubicBezTo>
                    <a:pt x="388239" y="264096"/>
                    <a:pt x="425069" y="314579"/>
                    <a:pt x="425069" y="384048"/>
                  </a:cubicBezTo>
                  <a:cubicBezTo>
                    <a:pt x="425069" y="486092"/>
                    <a:pt x="343027" y="548195"/>
                    <a:pt x="213614" y="547116"/>
                  </a:cubicBezTo>
                  <a:cubicBezTo>
                    <a:pt x="91504" y="547179"/>
                    <a:pt x="1016" y="491427"/>
                    <a:pt x="0" y="37039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8" name="Freeform: Shape 20">
              <a:extLst>
                <a:ext uri="{FF2B5EF4-FFF2-40B4-BE49-F238E27FC236}">
                  <a16:creationId xmlns:a16="http://schemas.microsoft.com/office/drawing/2014/main" id="{B023C89E-35C3-B9AF-9AA0-78ECE9E70A4E}"/>
                </a:ext>
              </a:extLst>
            </xdr:cNvPr>
            <xdr:cNvSpPr/>
          </xdr:nvSpPr>
          <xdr:spPr>
            <a:xfrm>
              <a:off x="6490779" y="3539490"/>
              <a:ext cx="516636" cy="547115"/>
            </a:xfrm>
            <a:custGeom>
              <a:avLst/>
              <a:gdLst>
                <a:gd name="connsiteX0" fmla="*/ 0 w 516636"/>
                <a:gd name="connsiteY0" fmla="*/ 273558 h 547115"/>
                <a:gd name="connsiteX1" fmla="*/ 263017 w 516636"/>
                <a:gd name="connsiteY1" fmla="*/ 0 h 547115"/>
                <a:gd name="connsiteX2" fmla="*/ 515557 w 516636"/>
                <a:gd name="connsiteY2" fmla="*/ 260921 h 547115"/>
                <a:gd name="connsiteX3" fmla="*/ 513461 w 516636"/>
                <a:gd name="connsiteY3" fmla="*/ 280924 h 547115"/>
                <a:gd name="connsiteX4" fmla="*/ 88392 w 516636"/>
                <a:gd name="connsiteY4" fmla="*/ 280924 h 547115"/>
                <a:gd name="connsiteX5" fmla="*/ 265176 w 516636"/>
                <a:gd name="connsiteY5" fmla="*/ 477647 h 547115"/>
                <a:gd name="connsiteX6" fmla="*/ 430339 w 516636"/>
                <a:gd name="connsiteY6" fmla="*/ 362966 h 547115"/>
                <a:gd name="connsiteX7" fmla="*/ 516636 w 516636"/>
                <a:gd name="connsiteY7" fmla="*/ 362966 h 547115"/>
                <a:gd name="connsiteX8" fmla="*/ 265176 w 516636"/>
                <a:gd name="connsiteY8" fmla="*/ 547116 h 547115"/>
                <a:gd name="connsiteX9" fmla="*/ 0 w 516636"/>
                <a:gd name="connsiteY9" fmla="*/ 273558 h 547115"/>
                <a:gd name="connsiteX10" fmla="*/ 426149 w 516636"/>
                <a:gd name="connsiteY10" fmla="*/ 218821 h 547115"/>
                <a:gd name="connsiteX11" fmla="*/ 263080 w 516636"/>
                <a:gd name="connsiteY11" fmla="*/ 66230 h 547115"/>
                <a:gd name="connsiteX12" fmla="*/ 91567 w 516636"/>
                <a:gd name="connsiteY12" fmla="*/ 218821 h 547115"/>
                <a:gd name="connsiteX13" fmla="*/ 426149 w 516636"/>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6" h="547115">
                  <a:moveTo>
                    <a:pt x="0" y="273558"/>
                  </a:moveTo>
                  <a:cubicBezTo>
                    <a:pt x="0" y="113601"/>
                    <a:pt x="97853" y="0"/>
                    <a:pt x="263017" y="0"/>
                  </a:cubicBezTo>
                  <a:cubicBezTo>
                    <a:pt x="422974" y="0"/>
                    <a:pt x="516573" y="107315"/>
                    <a:pt x="515557" y="260921"/>
                  </a:cubicBezTo>
                  <a:cubicBezTo>
                    <a:pt x="515557" y="266192"/>
                    <a:pt x="515557" y="270383"/>
                    <a:pt x="513461" y="280924"/>
                  </a:cubicBezTo>
                  <a:lnTo>
                    <a:pt x="88392" y="280924"/>
                  </a:lnTo>
                  <a:cubicBezTo>
                    <a:pt x="91567" y="420878"/>
                    <a:pt x="164148" y="477647"/>
                    <a:pt x="265176" y="477647"/>
                  </a:cubicBezTo>
                  <a:cubicBezTo>
                    <a:pt x="352489" y="477647"/>
                    <a:pt x="409321" y="442913"/>
                    <a:pt x="430339" y="362966"/>
                  </a:cubicBezTo>
                  <a:lnTo>
                    <a:pt x="516636" y="362966"/>
                  </a:lnTo>
                  <a:cubicBezTo>
                    <a:pt x="489267" y="474472"/>
                    <a:pt x="400876" y="547116"/>
                    <a:pt x="265176" y="547116"/>
                  </a:cubicBezTo>
                  <a:cubicBezTo>
                    <a:pt x="98933" y="547116"/>
                    <a:pt x="0" y="433451"/>
                    <a:pt x="0" y="273558"/>
                  </a:cubicBezTo>
                  <a:close/>
                  <a:moveTo>
                    <a:pt x="426149" y="218821"/>
                  </a:moveTo>
                  <a:cubicBezTo>
                    <a:pt x="415608" y="112522"/>
                    <a:pt x="355664" y="66230"/>
                    <a:pt x="263080" y="66230"/>
                  </a:cubicBezTo>
                  <a:cubicBezTo>
                    <a:pt x="171514" y="66230"/>
                    <a:pt x="107378" y="112522"/>
                    <a:pt x="91567" y="218821"/>
                  </a:cubicBezTo>
                  <a:lnTo>
                    <a:pt x="426149"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9" name="Freeform: Shape 21">
              <a:extLst>
                <a:ext uri="{FF2B5EF4-FFF2-40B4-BE49-F238E27FC236}">
                  <a16:creationId xmlns:a16="http://schemas.microsoft.com/office/drawing/2014/main" id="{97E5806F-686F-2114-F874-964753098C29}"/>
                </a:ext>
              </a:extLst>
            </xdr:cNvPr>
            <xdr:cNvSpPr/>
          </xdr:nvSpPr>
          <xdr:spPr>
            <a:xfrm>
              <a:off x="7107364" y="3539426"/>
              <a:ext cx="438657" cy="547115"/>
            </a:xfrm>
            <a:custGeom>
              <a:avLst/>
              <a:gdLst>
                <a:gd name="connsiteX0" fmla="*/ 0 w 438657"/>
                <a:gd name="connsiteY0" fmla="*/ 398780 h 547115"/>
                <a:gd name="connsiteX1" fmla="*/ 174625 w 438657"/>
                <a:gd name="connsiteY1" fmla="*/ 255714 h 547115"/>
                <a:gd name="connsiteX2" fmla="*/ 354520 w 438657"/>
                <a:gd name="connsiteY2" fmla="*/ 236791 h 547115"/>
                <a:gd name="connsiteX3" fmla="*/ 354520 w 438657"/>
                <a:gd name="connsiteY3" fmla="*/ 209423 h 547115"/>
                <a:gd name="connsiteX4" fmla="*/ 224028 w 438657"/>
                <a:gd name="connsiteY4" fmla="*/ 69469 h 547115"/>
                <a:gd name="connsiteX5" fmla="*/ 88265 w 438657"/>
                <a:gd name="connsiteY5" fmla="*/ 176784 h 547115"/>
                <a:gd name="connsiteX6" fmla="*/ 7239 w 438657"/>
                <a:gd name="connsiteY6" fmla="*/ 176784 h 547115"/>
                <a:gd name="connsiteX7" fmla="*/ 228219 w 438657"/>
                <a:gd name="connsiteY7" fmla="*/ 0 h 547115"/>
                <a:gd name="connsiteX8" fmla="*/ 438658 w 438657"/>
                <a:gd name="connsiteY8" fmla="*/ 217805 h 547115"/>
                <a:gd name="connsiteX9" fmla="*/ 438658 w 438657"/>
                <a:gd name="connsiteY9" fmla="*/ 536639 h 547115"/>
                <a:gd name="connsiteX10" fmla="*/ 354457 w 438657"/>
                <a:gd name="connsiteY10" fmla="*/ 536639 h 547115"/>
                <a:gd name="connsiteX11" fmla="*/ 354457 w 438657"/>
                <a:gd name="connsiteY11" fmla="*/ 435610 h 547115"/>
                <a:gd name="connsiteX12" fmla="*/ 174561 w 438657"/>
                <a:gd name="connsiteY12" fmla="*/ 547116 h 547115"/>
                <a:gd name="connsiteX13" fmla="*/ 0 w 438657"/>
                <a:gd name="connsiteY13" fmla="*/ 398780 h 547115"/>
                <a:gd name="connsiteX14" fmla="*/ 192532 w 438657"/>
                <a:gd name="connsiteY14" fmla="*/ 484060 h 547115"/>
                <a:gd name="connsiteX15" fmla="*/ 354584 w 438657"/>
                <a:gd name="connsiteY15" fmla="*/ 320992 h 547115"/>
                <a:gd name="connsiteX16" fmla="*/ 354584 w 438657"/>
                <a:gd name="connsiteY16" fmla="*/ 298895 h 547115"/>
                <a:gd name="connsiteX17" fmla="*/ 194628 w 438657"/>
                <a:gd name="connsiteY17" fmla="*/ 315722 h 547115"/>
                <a:gd name="connsiteX18" fmla="*/ 88329 w 438657"/>
                <a:gd name="connsiteY18" fmla="*/ 397764 h 547115"/>
                <a:gd name="connsiteX19" fmla="*/ 192532 w 438657"/>
                <a:gd name="connsiteY19" fmla="*/ 484060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438657" h="547115">
                  <a:moveTo>
                    <a:pt x="0" y="398780"/>
                  </a:moveTo>
                  <a:cubicBezTo>
                    <a:pt x="0" y="302006"/>
                    <a:pt x="75755" y="266192"/>
                    <a:pt x="174625" y="255714"/>
                  </a:cubicBezTo>
                  <a:lnTo>
                    <a:pt x="354520" y="236791"/>
                  </a:lnTo>
                  <a:lnTo>
                    <a:pt x="354520" y="209423"/>
                  </a:lnTo>
                  <a:cubicBezTo>
                    <a:pt x="354520" y="96838"/>
                    <a:pt x="295592" y="69469"/>
                    <a:pt x="224028" y="69469"/>
                  </a:cubicBezTo>
                  <a:cubicBezTo>
                    <a:pt x="155639" y="69469"/>
                    <a:pt x="90424" y="95758"/>
                    <a:pt x="88265" y="176784"/>
                  </a:cubicBezTo>
                  <a:lnTo>
                    <a:pt x="7239" y="176784"/>
                  </a:lnTo>
                  <a:cubicBezTo>
                    <a:pt x="8318" y="68389"/>
                    <a:pt x="96647" y="0"/>
                    <a:pt x="228219" y="0"/>
                  </a:cubicBezTo>
                  <a:cubicBezTo>
                    <a:pt x="360807" y="0"/>
                    <a:pt x="438658" y="72580"/>
                    <a:pt x="438658" y="217805"/>
                  </a:cubicBezTo>
                  <a:lnTo>
                    <a:pt x="438658" y="536639"/>
                  </a:lnTo>
                  <a:lnTo>
                    <a:pt x="354457" y="536639"/>
                  </a:lnTo>
                  <a:lnTo>
                    <a:pt x="354457" y="435610"/>
                  </a:lnTo>
                  <a:cubicBezTo>
                    <a:pt x="321818" y="515557"/>
                    <a:pt x="257683" y="547116"/>
                    <a:pt x="174561" y="547116"/>
                  </a:cubicBezTo>
                  <a:cubicBezTo>
                    <a:pt x="77851" y="547179"/>
                    <a:pt x="0" y="497713"/>
                    <a:pt x="0" y="398780"/>
                  </a:cubicBezTo>
                  <a:close/>
                  <a:moveTo>
                    <a:pt x="192532" y="484060"/>
                  </a:moveTo>
                  <a:cubicBezTo>
                    <a:pt x="293560" y="484060"/>
                    <a:pt x="354584" y="424116"/>
                    <a:pt x="354584" y="320992"/>
                  </a:cubicBezTo>
                  <a:lnTo>
                    <a:pt x="354584" y="298895"/>
                  </a:lnTo>
                  <a:lnTo>
                    <a:pt x="194628" y="315722"/>
                  </a:lnTo>
                  <a:cubicBezTo>
                    <a:pt x="133604" y="322008"/>
                    <a:pt x="88329" y="334645"/>
                    <a:pt x="88329" y="397764"/>
                  </a:cubicBezTo>
                  <a:cubicBezTo>
                    <a:pt x="88329" y="460883"/>
                    <a:pt x="138874" y="484060"/>
                    <a:pt x="192532" y="484060"/>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0" name="Freeform: Shape 22">
              <a:extLst>
                <a:ext uri="{FF2B5EF4-FFF2-40B4-BE49-F238E27FC236}">
                  <a16:creationId xmlns:a16="http://schemas.microsoft.com/office/drawing/2014/main" id="{6E30DF8A-36C8-6953-2471-17A2C24F2991}"/>
                </a:ext>
              </a:extLst>
            </xdr:cNvPr>
            <xdr:cNvSpPr/>
          </xdr:nvSpPr>
          <xdr:spPr>
            <a:xfrm>
              <a:off x="7699692" y="3543680"/>
              <a:ext cx="278891" cy="533463"/>
            </a:xfrm>
            <a:custGeom>
              <a:avLst/>
              <a:gdLst>
                <a:gd name="connsiteX0" fmla="*/ 0 w 278891"/>
                <a:gd name="connsiteY0" fmla="*/ 6286 h 533463"/>
                <a:gd name="connsiteX1" fmla="*/ 84201 w 278891"/>
                <a:gd name="connsiteY1" fmla="*/ 6286 h 533463"/>
                <a:gd name="connsiteX2" fmla="*/ 84201 w 278891"/>
                <a:gd name="connsiteY2" fmla="*/ 109410 h 533463"/>
                <a:gd name="connsiteX3" fmla="*/ 251523 w 278891"/>
                <a:gd name="connsiteY3" fmla="*/ 0 h 533463"/>
                <a:gd name="connsiteX4" fmla="*/ 278892 w 278891"/>
                <a:gd name="connsiteY4" fmla="*/ 0 h 533463"/>
                <a:gd name="connsiteX5" fmla="*/ 278892 w 278891"/>
                <a:gd name="connsiteY5" fmla="*/ 92583 h 533463"/>
                <a:gd name="connsiteX6" fmla="*/ 191579 w 278891"/>
                <a:gd name="connsiteY6" fmla="*/ 92583 h 533463"/>
                <a:gd name="connsiteX7" fmla="*/ 84264 w 278891"/>
                <a:gd name="connsiteY7" fmla="*/ 216726 h 533463"/>
                <a:gd name="connsiteX8" fmla="*/ 84264 w 278891"/>
                <a:gd name="connsiteY8" fmla="*/ 533464 h 533463"/>
                <a:gd name="connsiteX9" fmla="*/ 64 w 278891"/>
                <a:gd name="connsiteY9" fmla="*/ 533464 h 533463"/>
                <a:gd name="connsiteX10" fmla="*/ 64 w 278891"/>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1" h="533463">
                  <a:moveTo>
                    <a:pt x="0" y="6286"/>
                  </a:moveTo>
                  <a:lnTo>
                    <a:pt x="84201" y="6286"/>
                  </a:lnTo>
                  <a:lnTo>
                    <a:pt x="84201" y="109410"/>
                  </a:lnTo>
                  <a:cubicBezTo>
                    <a:pt x="110489" y="34735"/>
                    <a:pt x="169418" y="0"/>
                    <a:pt x="251523" y="0"/>
                  </a:cubicBezTo>
                  <a:lnTo>
                    <a:pt x="278892" y="0"/>
                  </a:lnTo>
                  <a:lnTo>
                    <a:pt x="278892" y="92583"/>
                  </a:lnTo>
                  <a:lnTo>
                    <a:pt x="191579" y="92583"/>
                  </a:lnTo>
                  <a:cubicBezTo>
                    <a:pt x="111633" y="92583"/>
                    <a:pt x="84264" y="133604"/>
                    <a:pt x="84264" y="216726"/>
                  </a:cubicBezTo>
                  <a:lnTo>
                    <a:pt x="84264"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1" name="Freeform: Shape 23">
              <a:extLst>
                <a:ext uri="{FF2B5EF4-FFF2-40B4-BE49-F238E27FC236}">
                  <a16:creationId xmlns:a16="http://schemas.microsoft.com/office/drawing/2014/main" id="{FD930190-E797-CCCE-6D89-3EB22DDDAB9B}"/>
                </a:ext>
              </a:extLst>
            </xdr:cNvPr>
            <xdr:cNvSpPr/>
          </xdr:nvSpPr>
          <xdr:spPr>
            <a:xfrm>
              <a:off x="8036369" y="3539490"/>
              <a:ext cx="524002" cy="547115"/>
            </a:xfrm>
            <a:custGeom>
              <a:avLst/>
              <a:gdLst>
                <a:gd name="connsiteX0" fmla="*/ 0 w 524002"/>
                <a:gd name="connsiteY0" fmla="*/ 273558 h 547115"/>
                <a:gd name="connsiteX1" fmla="*/ 260922 w 524002"/>
                <a:gd name="connsiteY1" fmla="*/ 0 h 547115"/>
                <a:gd name="connsiteX2" fmla="*/ 512382 w 524002"/>
                <a:gd name="connsiteY2" fmla="*/ 200977 h 547115"/>
                <a:gd name="connsiteX3" fmla="*/ 423990 w 524002"/>
                <a:gd name="connsiteY3" fmla="*/ 200977 h 547115"/>
                <a:gd name="connsiteX4" fmla="*/ 260922 w 524002"/>
                <a:gd name="connsiteY4" fmla="*/ 71564 h 547115"/>
                <a:gd name="connsiteX5" fmla="*/ 88392 w 524002"/>
                <a:gd name="connsiteY5" fmla="*/ 273558 h 547115"/>
                <a:gd name="connsiteX6" fmla="*/ 267272 w 524002"/>
                <a:gd name="connsiteY6" fmla="*/ 475551 h 547115"/>
                <a:gd name="connsiteX7" fmla="*/ 435611 w 524002"/>
                <a:gd name="connsiteY7" fmla="*/ 344043 h 547115"/>
                <a:gd name="connsiteX8" fmla="*/ 524002 w 524002"/>
                <a:gd name="connsiteY8" fmla="*/ 344043 h 547115"/>
                <a:gd name="connsiteX9" fmla="*/ 267272 w 524002"/>
                <a:gd name="connsiteY9" fmla="*/ 547116 h 547115"/>
                <a:gd name="connsiteX10" fmla="*/ 0 w 524002"/>
                <a:gd name="connsiteY10" fmla="*/ 273558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24002" h="547115">
                  <a:moveTo>
                    <a:pt x="0" y="273558"/>
                  </a:moveTo>
                  <a:cubicBezTo>
                    <a:pt x="0" y="113601"/>
                    <a:pt x="96775" y="0"/>
                    <a:pt x="260922" y="0"/>
                  </a:cubicBezTo>
                  <a:cubicBezTo>
                    <a:pt x="399797" y="0"/>
                    <a:pt x="491363" y="79946"/>
                    <a:pt x="512382" y="200977"/>
                  </a:cubicBezTo>
                  <a:lnTo>
                    <a:pt x="423990" y="200977"/>
                  </a:lnTo>
                  <a:cubicBezTo>
                    <a:pt x="406083" y="111569"/>
                    <a:pt x="344043" y="71564"/>
                    <a:pt x="260922" y="71564"/>
                  </a:cubicBezTo>
                  <a:cubicBezTo>
                    <a:pt x="160973" y="71564"/>
                    <a:pt x="88392" y="131508"/>
                    <a:pt x="88392" y="273558"/>
                  </a:cubicBezTo>
                  <a:cubicBezTo>
                    <a:pt x="88392" y="414528"/>
                    <a:pt x="160973" y="475551"/>
                    <a:pt x="267272" y="475551"/>
                  </a:cubicBezTo>
                  <a:cubicBezTo>
                    <a:pt x="355664" y="475551"/>
                    <a:pt x="418783" y="435546"/>
                    <a:pt x="435611" y="344043"/>
                  </a:cubicBezTo>
                  <a:lnTo>
                    <a:pt x="524002" y="344043"/>
                  </a:lnTo>
                  <a:cubicBezTo>
                    <a:pt x="502984" y="466090"/>
                    <a:pt x="411417" y="547116"/>
                    <a:pt x="267272" y="547116"/>
                  </a:cubicBezTo>
                  <a:cubicBezTo>
                    <a:pt x="96775" y="547116"/>
                    <a:pt x="0" y="433451"/>
                    <a:pt x="0" y="273558"/>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Freeform: Shape 24">
              <a:extLst>
                <a:ext uri="{FF2B5EF4-FFF2-40B4-BE49-F238E27FC236}">
                  <a16:creationId xmlns:a16="http://schemas.microsoft.com/office/drawing/2014/main" id="{B88EA5BC-FEDC-C317-E82D-FED06FB4220F}"/>
                </a:ext>
              </a:extLst>
            </xdr:cNvPr>
            <xdr:cNvSpPr/>
          </xdr:nvSpPr>
          <xdr:spPr>
            <a:xfrm>
              <a:off x="8677084" y="3339528"/>
              <a:ext cx="452501" cy="736536"/>
            </a:xfrm>
            <a:custGeom>
              <a:avLst/>
              <a:gdLst>
                <a:gd name="connsiteX0" fmla="*/ 0 w 452501"/>
                <a:gd name="connsiteY0" fmla="*/ 0 h 736536"/>
                <a:gd name="connsiteX1" fmla="*/ 84201 w 452501"/>
                <a:gd name="connsiteY1" fmla="*/ 0 h 736536"/>
                <a:gd name="connsiteX2" fmla="*/ 84201 w 452501"/>
                <a:gd name="connsiteY2" fmla="*/ 307213 h 736536"/>
                <a:gd name="connsiteX3" fmla="*/ 260985 w 452501"/>
                <a:gd name="connsiteY3" fmla="*/ 199898 h 736536"/>
                <a:gd name="connsiteX4" fmla="*/ 452501 w 452501"/>
                <a:gd name="connsiteY4" fmla="*/ 435610 h 736536"/>
                <a:gd name="connsiteX5" fmla="*/ 452501 w 452501"/>
                <a:gd name="connsiteY5" fmla="*/ 736537 h 736536"/>
                <a:gd name="connsiteX6" fmla="*/ 368364 w 452501"/>
                <a:gd name="connsiteY6" fmla="*/ 736537 h 736536"/>
                <a:gd name="connsiteX7" fmla="*/ 368364 w 452501"/>
                <a:gd name="connsiteY7" fmla="*/ 445072 h 736536"/>
                <a:gd name="connsiteX8" fmla="*/ 228409 w 452501"/>
                <a:gd name="connsiteY8" fmla="*/ 271463 h 736536"/>
                <a:gd name="connsiteX9" fmla="*/ 84265 w 452501"/>
                <a:gd name="connsiteY9" fmla="*/ 445072 h 736536"/>
                <a:gd name="connsiteX10" fmla="*/ 84265 w 452501"/>
                <a:gd name="connsiteY10" fmla="*/ 736537 h 736536"/>
                <a:gd name="connsiteX11" fmla="*/ 64 w 452501"/>
                <a:gd name="connsiteY11" fmla="*/ 736537 h 736536"/>
                <a:gd name="connsiteX12" fmla="*/ 64 w 452501"/>
                <a:gd name="connsiteY12" fmla="*/ 0 h 7365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52501" h="736536">
                  <a:moveTo>
                    <a:pt x="0" y="0"/>
                  </a:moveTo>
                  <a:lnTo>
                    <a:pt x="84201" y="0"/>
                  </a:lnTo>
                  <a:lnTo>
                    <a:pt x="84201" y="307213"/>
                  </a:lnTo>
                  <a:cubicBezTo>
                    <a:pt x="114745" y="237744"/>
                    <a:pt x="172593" y="199898"/>
                    <a:pt x="260985" y="199898"/>
                  </a:cubicBezTo>
                  <a:cubicBezTo>
                    <a:pt x="390398" y="199898"/>
                    <a:pt x="452501" y="285115"/>
                    <a:pt x="452501" y="435610"/>
                  </a:cubicBezTo>
                  <a:lnTo>
                    <a:pt x="452501" y="736537"/>
                  </a:lnTo>
                  <a:lnTo>
                    <a:pt x="368364" y="736537"/>
                  </a:lnTo>
                  <a:lnTo>
                    <a:pt x="368364" y="445072"/>
                  </a:lnTo>
                  <a:cubicBezTo>
                    <a:pt x="368364" y="355664"/>
                    <a:pt x="347345" y="271463"/>
                    <a:pt x="228409" y="271463"/>
                  </a:cubicBezTo>
                  <a:cubicBezTo>
                    <a:pt x="115824" y="271463"/>
                    <a:pt x="84265" y="352489"/>
                    <a:pt x="84265" y="445072"/>
                  </a:cubicBezTo>
                  <a:lnTo>
                    <a:pt x="84265" y="736537"/>
                  </a:lnTo>
                  <a:lnTo>
                    <a:pt x="64" y="736537"/>
                  </a:lnTo>
                  <a:lnTo>
                    <a:pt x="64" y="0"/>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598716</xdr:colOff>
      <xdr:row>3</xdr:row>
      <xdr:rowOff>81540</xdr:rowOff>
    </xdr:to>
    <xdr:sp macro="" textlink="">
      <xdr:nvSpPr>
        <xdr:cNvPr id="2" name="TextBox 11">
          <a:extLst>
            <a:ext uri="{FF2B5EF4-FFF2-40B4-BE49-F238E27FC236}">
              <a16:creationId xmlns:a16="http://schemas.microsoft.com/office/drawing/2014/main" id="{856CFFFE-C163-41FF-81F1-0101BDFC5909}"/>
            </a:ext>
          </a:extLst>
        </xdr:cNvPr>
        <xdr:cNvSpPr txBox="1">
          <a:spLocks noChangeArrowheads="1"/>
        </xdr:cNvSpPr>
      </xdr:nvSpPr>
      <xdr:spPr bwMode="auto">
        <a:xfrm>
          <a:off x="266700" y="685800"/>
          <a:ext cx="8047266" cy="437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lang="en-US" altLang="en-US" sz="1400" b="1">
              <a:latin typeface="Arial" panose="020B0604020202020204" pitchFamily="34" charset="0"/>
              <a:cs typeface="Arial" panose="020B0604020202020204" pitchFamily="34" charset="0"/>
            </a:rPr>
            <a:t>Disclaimer</a:t>
          </a:r>
          <a:endParaRPr lang="en-US" altLang="en-US" sz="1600" b="1">
            <a:latin typeface="Arial" panose="020B0604020202020204" pitchFamily="34" charset="0"/>
            <a:cs typeface="Arial" panose="020B0604020202020204" pitchFamily="34" charset="0"/>
          </a:endParaRPr>
        </a:p>
      </xdr:txBody>
    </xdr:sp>
    <xdr:clientData/>
  </xdr:twoCellAnchor>
  <xdr:twoCellAnchor>
    <xdr:from>
      <xdr:col>1</xdr:col>
      <xdr:colOff>1222</xdr:colOff>
      <xdr:row>3</xdr:row>
      <xdr:rowOff>83512</xdr:rowOff>
    </xdr:from>
    <xdr:to>
      <xdr:col>16</xdr:col>
      <xdr:colOff>558800</xdr:colOff>
      <xdr:row>46</xdr:row>
      <xdr:rowOff>50799</xdr:rowOff>
    </xdr:to>
    <xdr:sp macro="" textlink="">
      <xdr:nvSpPr>
        <xdr:cNvPr id="3" name="TextBox 11">
          <a:extLst>
            <a:ext uri="{FF2B5EF4-FFF2-40B4-BE49-F238E27FC236}">
              <a16:creationId xmlns:a16="http://schemas.microsoft.com/office/drawing/2014/main" id="{1BC69C83-74F3-43A1-876C-7BE96EB8A305}"/>
            </a:ext>
          </a:extLst>
        </xdr:cNvPr>
        <xdr:cNvSpPr txBox="1"/>
      </xdr:nvSpPr>
      <xdr:spPr>
        <a:xfrm>
          <a:off x="267922" y="1124912"/>
          <a:ext cx="13968778" cy="8927137"/>
        </a:xfrm>
        <a:prstGeom prst="rect">
          <a:avLst/>
        </a:prstGeom>
        <a:noFill/>
      </xdr:spPr>
      <xdr:txBody>
        <a:bodyPr wrap="square">
          <a:no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 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 pelo cliente com base no presente relatório.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2) Este relatório foi elaborado considerando a classificação de risco dos produtos de modo a gerar resultados de alocação para cada perfil de investidor.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 alterações nas condições de mercado, e que sua(s) remuneração(es) é(são) indiretamente influenciada por receitas provenientes dos negócios e operações financeiras realizadas pela XP Investimentos.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5) Os analistas da XP Investimentos estão obrigados ao cumprimento de todas as regras previstas no Código de Conduta da APIMEC para o Analista de Valores Mobiliários e na Política de Conduta dos Analistas de Valores Mobiliários da XP Investimentos.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6) O atendimento de nossos clientes é realizado por empregados da XP Investimentos ou por agentes autônomos de investimento que desempenham suas atividades por meio da XP, em conformidade com a Resolução CVM nº 178/2023, os quais encontram-se registrados na Associação Nacional das Corretoras e Distribuidoras de Títulos e Valores Mobiliários – ANCORD. O agente autônomo de investimento não pode realizar consultoria, administração ou gestão de patrimônio de clientes, devendo atuar como intermediário e solicitar autorização prévia do cliente para a realização de qualquer operação no mercado de capitais.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 Regulação e Melhores Práticas para 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 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 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 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 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 macroeconômico podem afetar o desempenho do investimento.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9) Este relatório é destinado à circulação exclusiva para a rede de relacionamento da XP Investimentos, incluindo agentes autônomos da XP e clientes da XP, podendo também ser divulgado no site da XP. Fica proibida sua reprodução ou redistribuição para qualquer pessoa, no todo ou em parte, qualquer que seja o propósito, sem o prévio consentimento expresso da XP Investimentos.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11) O custo da operação e a política de cobrança estão definidos nas tabelas de custos operacionais disponibilizadas no site da XP Investimentos: www.xpi.com.br.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12) A XP Investimentos se exime de qualquer responsabilidade por quaisquer prejuízos, diretos ou indiretos, que venham a decorrer da utilização deste relatório ou seu conteúdo.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 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 opiniões dos Analistas Técnicos, que visam identificar os movimentos mais prováveis dos preços dos ativos, com utilização de “stops” para limitar as possíveis perdas.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 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 podem afetar o desempenho do investimento, podendo resultar até mesmo em significativas perdas patrimoniais. A duração recomendada para o investimento é de médio-longo prazo. Não há quaisquer garantias sobre o patrimônio do cliente neste tipo de produto.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 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 capital investido. A duração recomendada para o investimento é de curto prazo e o patrimônio do cliente não está garantido neste tipo de produto.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 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 macroeconômico podem afetar o desempenho do investimento.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18) ESTA INSTITUIÇÃO É ADERENTE AO CÓDIGO ANBIMA DE REGULAÇÃO E MELHORES PRÁTICAS PARA ATIVIDADE DE DISTRIBUIÇÃO DE PRODUTOS DE INVESTIMENTO NO VAREJO. </a:t>
          </a:r>
        </a:p>
      </xdr:txBody>
    </xdr:sp>
    <xdr:clientData/>
  </xdr:twoCellAnchor>
  <xdr:twoCellAnchor editAs="oneCell">
    <xdr:from>
      <xdr:col>0</xdr:col>
      <xdr:colOff>95250</xdr:colOff>
      <xdr:row>0</xdr:row>
      <xdr:rowOff>63500</xdr:rowOff>
    </xdr:from>
    <xdr:to>
      <xdr:col>3</xdr:col>
      <xdr:colOff>148166</xdr:colOff>
      <xdr:row>0</xdr:row>
      <xdr:rowOff>372882</xdr:rowOff>
    </xdr:to>
    <xdr:pic>
      <xdr:nvPicPr>
        <xdr:cNvPr id="4" name="Picture 5">
          <a:extLst>
            <a:ext uri="{FF2B5EF4-FFF2-40B4-BE49-F238E27FC236}">
              <a16:creationId xmlns:a16="http://schemas.microsoft.com/office/drawing/2014/main" id="{263EB35B-FF26-402F-844C-F07BBB1453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3500"/>
          <a:ext cx="2554816" cy="3093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SEU\Research\Morning%20call\Maling%20Morning\Morning%20Cal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ISEU\Research\Financials\Maling%20Morning\Sectotr%20Weight%20Evolotio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iseu\Research\Reports\Wrap%20de%20Mercado\Wrap%20de%20Mercado.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xpdocs\Research\Equities\COMP%20SHEET\stock_guide_template_PT.xlsx" TargetMode="External"/><Relationship Id="rId1" Type="http://schemas.openxmlformats.org/officeDocument/2006/relationships/externalLinkPath" Target="/Equities/COMP%20SHEET/stock_guide_template_PT.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xpdocs\Research\Equities\COMP%20SHEET\raw_data.xlsx" TargetMode="External"/><Relationship Id="rId1" Type="http://schemas.openxmlformats.org/officeDocument/2006/relationships/externalLinkPath" Target="/Equities/COMP%20SHEET/raw_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ttons"/>
      <sheetName val="Morning"/>
      <sheetName val="FLOW"/>
      <sheetName val="Map"/>
      <sheetName val="Feriados"/>
      <sheetName val="PORT"/>
      <sheetName val="Chart"/>
      <sheetName val="Curva 25"/>
      <sheetName val="Curva 21"/>
      <sheetName val="Sheet1"/>
      <sheetName val="SPE 6 Model - Wind (OLD)"/>
      <sheetName val="SPE 7 Model - Wind (OLD)"/>
    </sheetNames>
    <sheetDataSet>
      <sheetData sheetId="0"/>
      <sheetData sheetId="1"/>
      <sheetData sheetId="2"/>
      <sheetData sheetId="3"/>
      <sheetData sheetId="4"/>
      <sheetData sheetId="5"/>
      <sheetData sheetId="6"/>
      <sheetData sheetId="7">
        <row r="1">
          <cell r="C1">
            <v>42881</v>
          </cell>
          <cell r="D1">
            <v>0.11119999999999999</v>
          </cell>
        </row>
        <row r="2">
          <cell r="C2">
            <v>42884</v>
          </cell>
          <cell r="D2">
            <v>0.1101</v>
          </cell>
        </row>
        <row r="3">
          <cell r="C3">
            <v>42885</v>
          </cell>
          <cell r="D3">
            <v>0.1105</v>
          </cell>
        </row>
        <row r="4">
          <cell r="C4">
            <v>42886</v>
          </cell>
          <cell r="D4">
            <v>0.1096</v>
          </cell>
        </row>
        <row r="5">
          <cell r="C5">
            <v>42887</v>
          </cell>
          <cell r="D5">
            <v>0.1105</v>
          </cell>
        </row>
        <row r="6">
          <cell r="C6">
            <v>42888</v>
          </cell>
          <cell r="D6">
            <v>0.11119999999999999</v>
          </cell>
        </row>
        <row r="7">
          <cell r="C7">
            <v>42891</v>
          </cell>
          <cell r="D7">
            <v>0.11199999999999999</v>
          </cell>
        </row>
        <row r="8">
          <cell r="C8">
            <v>42892</v>
          </cell>
          <cell r="D8">
            <v>0.111</v>
          </cell>
        </row>
        <row r="9">
          <cell r="C9">
            <v>42893</v>
          </cell>
          <cell r="D9">
            <v>0.11109999999999999</v>
          </cell>
        </row>
        <row r="10">
          <cell r="C10">
            <v>42894</v>
          </cell>
          <cell r="D10">
            <v>0.11130000000000001</v>
          </cell>
        </row>
        <row r="11">
          <cell r="C11">
            <v>42895</v>
          </cell>
          <cell r="D11">
            <v>0.1103</v>
          </cell>
        </row>
        <row r="12">
          <cell r="C12">
            <v>42898</v>
          </cell>
          <cell r="D12">
            <v>0.10970000000000001</v>
          </cell>
        </row>
        <row r="13">
          <cell r="C13">
            <v>42899</v>
          </cell>
          <cell r="D13">
            <v>0.11</v>
          </cell>
        </row>
        <row r="14">
          <cell r="C14">
            <v>42900</v>
          </cell>
          <cell r="D14">
            <v>0.109</v>
          </cell>
        </row>
        <row r="15">
          <cell r="C15">
            <v>42902</v>
          </cell>
          <cell r="D15">
            <v>0.10710000000000001</v>
          </cell>
        </row>
        <row r="16">
          <cell r="C16">
            <v>42905</v>
          </cell>
          <cell r="D16">
            <v>0.10589999999999999</v>
          </cell>
        </row>
        <row r="17">
          <cell r="C17">
            <v>42906</v>
          </cell>
          <cell r="D17">
            <v>0.1074</v>
          </cell>
        </row>
        <row r="18">
          <cell r="C18">
            <v>42907</v>
          </cell>
          <cell r="D18">
            <v>0.1081</v>
          </cell>
        </row>
        <row r="19">
          <cell r="C19">
            <v>42908</v>
          </cell>
          <cell r="D19">
            <v>0.10880000000000001</v>
          </cell>
        </row>
        <row r="20">
          <cell r="C20">
            <v>42909</v>
          </cell>
          <cell r="D20">
            <v>0.109</v>
          </cell>
        </row>
        <row r="21">
          <cell r="C21">
            <v>42912</v>
          </cell>
          <cell r="D21">
            <v>0.10859999999999999</v>
          </cell>
        </row>
        <row r="22">
          <cell r="C22">
            <v>42913</v>
          </cell>
          <cell r="D22">
            <v>0.1099</v>
          </cell>
        </row>
        <row r="23">
          <cell r="C23">
            <v>42914</v>
          </cell>
          <cell r="D23">
            <v>0.1085</v>
          </cell>
        </row>
        <row r="24">
          <cell r="C24">
            <v>42915</v>
          </cell>
          <cell r="D24">
            <v>0.1085</v>
          </cell>
        </row>
        <row r="25">
          <cell r="C25">
            <v>42916</v>
          </cell>
          <cell r="D25">
            <v>0.1075</v>
          </cell>
        </row>
        <row r="26">
          <cell r="C26">
            <v>42919</v>
          </cell>
          <cell r="D26">
            <v>0.1067</v>
          </cell>
        </row>
        <row r="27">
          <cell r="C27">
            <v>42920</v>
          </cell>
          <cell r="D27">
            <v>0.1074</v>
          </cell>
        </row>
        <row r="28">
          <cell r="C28">
            <v>42921</v>
          </cell>
          <cell r="D28">
            <v>0.1072</v>
          </cell>
        </row>
        <row r="29">
          <cell r="C29">
            <v>42922</v>
          </cell>
          <cell r="D29">
            <v>0.107</v>
          </cell>
        </row>
        <row r="30">
          <cell r="C30">
            <v>42923</v>
          </cell>
          <cell r="D30">
            <v>0.1079</v>
          </cell>
        </row>
        <row r="31">
          <cell r="C31">
            <v>42926</v>
          </cell>
          <cell r="D31">
            <v>0.107</v>
          </cell>
        </row>
        <row r="32">
          <cell r="C32">
            <v>42927</v>
          </cell>
          <cell r="D32">
            <v>0.1069</v>
          </cell>
        </row>
        <row r="33">
          <cell r="C33">
            <v>42928</v>
          </cell>
          <cell r="D33">
            <v>0.1047</v>
          </cell>
        </row>
        <row r="34">
          <cell r="C34">
            <v>42929</v>
          </cell>
          <cell r="D34">
            <v>0.1052</v>
          </cell>
        </row>
        <row r="35">
          <cell r="C35">
            <v>42930</v>
          </cell>
          <cell r="D35">
            <v>0.10400000000000001</v>
          </cell>
        </row>
        <row r="36">
          <cell r="C36">
            <v>42933</v>
          </cell>
          <cell r="D36">
            <v>0.10369999999999999</v>
          </cell>
        </row>
        <row r="37">
          <cell r="C37">
            <v>42934</v>
          </cell>
          <cell r="D37">
            <v>0.10300000000000001</v>
          </cell>
        </row>
        <row r="38">
          <cell r="C38">
            <v>42935</v>
          </cell>
          <cell r="D38">
            <v>0.10199999999999999</v>
          </cell>
        </row>
        <row r="39">
          <cell r="C39">
            <v>42936</v>
          </cell>
          <cell r="D39">
            <v>0.10189999999999999</v>
          </cell>
        </row>
        <row r="40">
          <cell r="C40">
            <v>42937</v>
          </cell>
          <cell r="D40">
            <v>0.1018</v>
          </cell>
        </row>
        <row r="41">
          <cell r="C41">
            <v>42940</v>
          </cell>
          <cell r="D41">
            <v>0.10199999999999999</v>
          </cell>
        </row>
        <row r="42">
          <cell r="C42">
            <v>42941</v>
          </cell>
          <cell r="D42">
            <v>0.10249999999999999</v>
          </cell>
        </row>
        <row r="43">
          <cell r="C43">
            <v>42942</v>
          </cell>
          <cell r="D43">
            <v>0.10249999999999999</v>
          </cell>
        </row>
        <row r="44">
          <cell r="C44">
            <v>42943</v>
          </cell>
          <cell r="D44">
            <v>0.1014</v>
          </cell>
        </row>
        <row r="45">
          <cell r="C45">
            <v>42944</v>
          </cell>
          <cell r="D45">
            <v>0.1017</v>
          </cell>
        </row>
        <row r="46">
          <cell r="C46">
            <v>42947</v>
          </cell>
          <cell r="D46">
            <v>0.10150000000000001</v>
          </cell>
        </row>
        <row r="47">
          <cell r="C47">
            <v>42948</v>
          </cell>
          <cell r="D47">
            <v>0.10150000000000001</v>
          </cell>
        </row>
        <row r="48">
          <cell r="C48">
            <v>42949</v>
          </cell>
          <cell r="D48">
            <v>0.10060000000000001</v>
          </cell>
        </row>
        <row r="49">
          <cell r="C49">
            <v>42950</v>
          </cell>
          <cell r="D49">
            <v>9.98E-2</v>
          </cell>
        </row>
        <row r="50">
          <cell r="C50">
            <v>42951</v>
          </cell>
          <cell r="D50">
            <v>9.9700000000000011E-2</v>
          </cell>
        </row>
        <row r="51">
          <cell r="C51">
            <v>42954</v>
          </cell>
          <cell r="D51">
            <v>0.10039999999999999</v>
          </cell>
        </row>
        <row r="52">
          <cell r="C52">
            <v>42955</v>
          </cell>
          <cell r="D52">
            <v>0.1009</v>
          </cell>
        </row>
        <row r="53">
          <cell r="C53">
            <v>42956</v>
          </cell>
          <cell r="D53">
            <v>0.10189999999999999</v>
          </cell>
        </row>
        <row r="54">
          <cell r="C54">
            <v>42957</v>
          </cell>
          <cell r="D54">
            <v>0.10300000000000001</v>
          </cell>
        </row>
        <row r="55">
          <cell r="C55">
            <v>42958</v>
          </cell>
          <cell r="D55">
            <v>0.10249999999999999</v>
          </cell>
        </row>
        <row r="56">
          <cell r="C56">
            <v>42961</v>
          </cell>
          <cell r="D56">
            <v>0.1026</v>
          </cell>
        </row>
        <row r="57">
          <cell r="C57">
            <v>42962</v>
          </cell>
          <cell r="D57">
            <v>0.10249999999999999</v>
          </cell>
        </row>
        <row r="58">
          <cell r="C58">
            <v>42963</v>
          </cell>
          <cell r="D58">
            <v>0.10249999999999999</v>
          </cell>
        </row>
        <row r="59">
          <cell r="C59">
            <v>42964</v>
          </cell>
          <cell r="D59">
            <v>0.1043</v>
          </cell>
        </row>
        <row r="60">
          <cell r="C60">
            <v>42965</v>
          </cell>
          <cell r="D60">
            <v>0.10289999999999999</v>
          </cell>
        </row>
        <row r="61">
          <cell r="C61">
            <v>42968</v>
          </cell>
          <cell r="D61">
            <v>0.1038</v>
          </cell>
        </row>
        <row r="62">
          <cell r="C62">
            <v>42969</v>
          </cell>
          <cell r="D62">
            <v>0.10369999999999999</v>
          </cell>
        </row>
        <row r="63">
          <cell r="C63">
            <v>42970</v>
          </cell>
          <cell r="D63">
            <v>0.10300000000000001</v>
          </cell>
        </row>
        <row r="64">
          <cell r="C64">
            <v>42971</v>
          </cell>
          <cell r="D64">
            <v>0.1023</v>
          </cell>
        </row>
        <row r="65">
          <cell r="C65">
            <v>42972</v>
          </cell>
          <cell r="D65">
            <v>0.1026</v>
          </cell>
        </row>
        <row r="66">
          <cell r="C66">
            <v>42975</v>
          </cell>
          <cell r="D66">
            <v>0.1024</v>
          </cell>
        </row>
        <row r="67">
          <cell r="C67">
            <v>42976</v>
          </cell>
          <cell r="D67">
            <v>0.10249999999999999</v>
          </cell>
        </row>
        <row r="68">
          <cell r="C68">
            <v>42977</v>
          </cell>
          <cell r="D68">
            <v>0.1023</v>
          </cell>
        </row>
        <row r="69">
          <cell r="C69">
            <v>42978</v>
          </cell>
          <cell r="D69">
            <v>0.1014</v>
          </cell>
        </row>
        <row r="70">
          <cell r="C70">
            <v>42979</v>
          </cell>
          <cell r="D70">
            <v>0.1017</v>
          </cell>
        </row>
        <row r="71">
          <cell r="C71">
            <v>42982</v>
          </cell>
          <cell r="D71">
            <v>0.1014</v>
          </cell>
        </row>
        <row r="72">
          <cell r="C72">
            <v>42983</v>
          </cell>
          <cell r="D72">
            <v>0.10009999999999999</v>
          </cell>
        </row>
        <row r="73">
          <cell r="C73">
            <v>42984</v>
          </cell>
          <cell r="D73">
            <v>9.8900000000000002E-2</v>
          </cell>
        </row>
        <row r="74">
          <cell r="C74">
            <v>42986</v>
          </cell>
          <cell r="D74">
            <v>9.820000000000001E-2</v>
          </cell>
        </row>
        <row r="75">
          <cell r="C75">
            <v>42989</v>
          </cell>
          <cell r="D75">
            <v>9.9100000000000008E-2</v>
          </cell>
        </row>
        <row r="76">
          <cell r="C76">
            <v>42990</v>
          </cell>
          <cell r="D76">
            <v>9.9700000000000011E-2</v>
          </cell>
        </row>
        <row r="77">
          <cell r="C77">
            <v>42991</v>
          </cell>
          <cell r="D77">
            <v>9.9700000000000011E-2</v>
          </cell>
        </row>
        <row r="78">
          <cell r="C78">
            <v>42992</v>
          </cell>
          <cell r="D78">
            <v>9.8699999999999996E-2</v>
          </cell>
        </row>
        <row r="79">
          <cell r="C79">
            <v>42993</v>
          </cell>
          <cell r="D79">
            <v>9.9299999999999999E-2</v>
          </cell>
        </row>
        <row r="80">
          <cell r="C80">
            <v>42996</v>
          </cell>
          <cell r="D80">
            <v>9.9100000000000008E-2</v>
          </cell>
        </row>
        <row r="81">
          <cell r="C81">
            <v>42997</v>
          </cell>
          <cell r="D81">
            <v>9.849999999999999E-2</v>
          </cell>
        </row>
        <row r="82">
          <cell r="C82">
            <v>42998</v>
          </cell>
          <cell r="D82">
            <v>9.8100000000000007E-2</v>
          </cell>
        </row>
        <row r="83">
          <cell r="C83">
            <v>42999</v>
          </cell>
          <cell r="D83">
            <v>9.7200000000000009E-2</v>
          </cell>
        </row>
        <row r="84">
          <cell r="C84">
            <v>43000</v>
          </cell>
          <cell r="D84">
            <v>9.7500000000000003E-2</v>
          </cell>
        </row>
        <row r="85">
          <cell r="C85">
            <v>43003</v>
          </cell>
          <cell r="D85">
            <v>9.9000000000000005E-2</v>
          </cell>
        </row>
        <row r="86">
          <cell r="C86">
            <v>43004</v>
          </cell>
          <cell r="D86">
            <v>9.8400000000000001E-2</v>
          </cell>
        </row>
        <row r="87">
          <cell r="C87">
            <v>43005</v>
          </cell>
          <cell r="D87">
            <v>9.9499999999999991E-2</v>
          </cell>
        </row>
        <row r="88">
          <cell r="C88">
            <v>43006</v>
          </cell>
          <cell r="D88">
            <v>9.8800000000000013E-2</v>
          </cell>
        </row>
        <row r="89">
          <cell r="C89">
            <v>43007</v>
          </cell>
          <cell r="D89">
            <v>9.820000000000001E-2</v>
          </cell>
        </row>
        <row r="90">
          <cell r="C90">
            <v>43010</v>
          </cell>
          <cell r="D90">
            <v>9.8299999999999998E-2</v>
          </cell>
        </row>
        <row r="91">
          <cell r="C91">
            <v>43011</v>
          </cell>
          <cell r="D91">
            <v>9.9100000000000008E-2</v>
          </cell>
        </row>
        <row r="92">
          <cell r="C92">
            <v>43012</v>
          </cell>
          <cell r="D92">
            <v>9.9199999999999997E-2</v>
          </cell>
        </row>
        <row r="93">
          <cell r="C93">
            <v>43013</v>
          </cell>
          <cell r="D93">
            <v>0.10060000000000001</v>
          </cell>
        </row>
        <row r="94">
          <cell r="C94">
            <v>43014</v>
          </cell>
          <cell r="D94">
            <v>9.9000000000000005E-2</v>
          </cell>
        </row>
        <row r="95">
          <cell r="C95">
            <v>43017</v>
          </cell>
          <cell r="D95">
            <v>9.9900000000000003E-2</v>
          </cell>
        </row>
        <row r="96">
          <cell r="C96">
            <v>43018</v>
          </cell>
          <cell r="D96">
            <v>9.9399999999999988E-2</v>
          </cell>
        </row>
        <row r="97">
          <cell r="C97">
            <v>43019</v>
          </cell>
          <cell r="D97">
            <v>9.98E-2</v>
          </cell>
        </row>
        <row r="98">
          <cell r="C98">
            <v>43021</v>
          </cell>
          <cell r="D98">
            <v>9.9700000000000011E-2</v>
          </cell>
        </row>
        <row r="99">
          <cell r="C99">
            <v>43024</v>
          </cell>
          <cell r="D99">
            <v>0.10039999999999999</v>
          </cell>
        </row>
        <row r="100">
          <cell r="C100">
            <v>43025</v>
          </cell>
          <cell r="D100">
            <v>9.9299999999999999E-2</v>
          </cell>
        </row>
        <row r="101">
          <cell r="C101">
            <v>43026</v>
          </cell>
          <cell r="D101">
            <v>9.9199999999999997E-2</v>
          </cell>
        </row>
        <row r="102">
          <cell r="C102">
            <v>43027</v>
          </cell>
          <cell r="D102">
            <v>9.820000000000001E-2</v>
          </cell>
        </row>
        <row r="103">
          <cell r="C103">
            <v>43028</v>
          </cell>
          <cell r="D103">
            <v>9.849999999999999E-2</v>
          </cell>
        </row>
        <row r="104">
          <cell r="C104">
            <v>43031</v>
          </cell>
          <cell r="D104">
            <v>9.9100000000000008E-2</v>
          </cell>
        </row>
        <row r="105">
          <cell r="C105">
            <v>43032</v>
          </cell>
          <cell r="D105">
            <v>9.9499999999999991E-2</v>
          </cell>
        </row>
        <row r="106">
          <cell r="C106">
            <v>43033</v>
          </cell>
          <cell r="D106">
            <v>9.9100000000000008E-2</v>
          </cell>
        </row>
        <row r="107">
          <cell r="C107">
            <v>43034</v>
          </cell>
          <cell r="D107">
            <v>0.1012</v>
          </cell>
        </row>
        <row r="108">
          <cell r="C108">
            <v>43035</v>
          </cell>
          <cell r="D108">
            <v>0.1009</v>
          </cell>
        </row>
        <row r="109">
          <cell r="C109">
            <v>43038</v>
          </cell>
          <cell r="D109">
            <v>0.10150000000000001</v>
          </cell>
        </row>
        <row r="110">
          <cell r="C110">
            <v>43039</v>
          </cell>
          <cell r="D110">
            <v>0.1018</v>
          </cell>
        </row>
        <row r="111">
          <cell r="C111">
            <v>43040</v>
          </cell>
          <cell r="D111">
            <v>0.10289999999999999</v>
          </cell>
        </row>
        <row r="112">
          <cell r="C112">
            <v>43042</v>
          </cell>
          <cell r="D112">
            <v>0.1048</v>
          </cell>
        </row>
        <row r="113">
          <cell r="C113">
            <v>43045</v>
          </cell>
          <cell r="D113">
            <v>0.1032</v>
          </cell>
        </row>
        <row r="114">
          <cell r="C114">
            <v>43046</v>
          </cell>
          <cell r="D114">
            <v>0.10400000000000001</v>
          </cell>
        </row>
        <row r="115">
          <cell r="C115">
            <v>43047</v>
          </cell>
          <cell r="D115">
            <v>0.1036</v>
          </cell>
        </row>
        <row r="116">
          <cell r="C116">
            <v>43048</v>
          </cell>
          <cell r="D116">
            <v>0.1036</v>
          </cell>
        </row>
        <row r="117">
          <cell r="C117">
            <v>43049</v>
          </cell>
          <cell r="D117">
            <v>0.1052</v>
          </cell>
        </row>
        <row r="118">
          <cell r="C118">
            <v>43052</v>
          </cell>
          <cell r="D118">
            <v>0.106</v>
          </cell>
        </row>
        <row r="119">
          <cell r="C119">
            <v>43053</v>
          </cell>
          <cell r="D119">
            <v>0.1075</v>
          </cell>
        </row>
        <row r="120">
          <cell r="C120">
            <v>43055</v>
          </cell>
          <cell r="D120">
            <v>0.10589999999999999</v>
          </cell>
        </row>
        <row r="121">
          <cell r="C121">
            <v>43056</v>
          </cell>
          <cell r="D121">
            <v>0.1047</v>
          </cell>
        </row>
        <row r="122">
          <cell r="C122">
            <v>43061</v>
          </cell>
          <cell r="D122">
            <v>0.1038</v>
          </cell>
        </row>
        <row r="123">
          <cell r="C123">
            <v>43062</v>
          </cell>
          <cell r="D123">
            <v>0.10339999999999999</v>
          </cell>
        </row>
        <row r="124">
          <cell r="C124">
            <v>43063</v>
          </cell>
          <cell r="D124">
            <v>0.1043</v>
          </cell>
        </row>
        <row r="125">
          <cell r="C125">
            <v>43066</v>
          </cell>
          <cell r="D125">
            <v>0.1045</v>
          </cell>
        </row>
        <row r="126">
          <cell r="C126">
            <v>43067</v>
          </cell>
          <cell r="D126">
            <v>0.10400000000000001</v>
          </cell>
        </row>
        <row r="127">
          <cell r="C127">
            <v>43068</v>
          </cell>
          <cell r="D127">
            <v>0.1056</v>
          </cell>
        </row>
        <row r="128">
          <cell r="C128">
            <v>43069</v>
          </cell>
          <cell r="D128">
            <v>0.1067</v>
          </cell>
        </row>
        <row r="129">
          <cell r="C129">
            <v>43070</v>
          </cell>
          <cell r="D129">
            <v>0.10630000000000001</v>
          </cell>
        </row>
        <row r="130">
          <cell r="C130">
            <v>43073</v>
          </cell>
          <cell r="D130">
            <v>0.10529999999999999</v>
          </cell>
        </row>
        <row r="131">
          <cell r="C131">
            <v>43074</v>
          </cell>
          <cell r="D131">
            <v>0.10439999999999999</v>
          </cell>
        </row>
        <row r="132">
          <cell r="C132">
            <v>43075</v>
          </cell>
          <cell r="D132">
            <v>0.1043</v>
          </cell>
        </row>
        <row r="133">
          <cell r="C133">
            <v>43076</v>
          </cell>
          <cell r="D133">
            <v>0.10539999999999999</v>
          </cell>
        </row>
        <row r="134">
          <cell r="C134">
            <v>43077</v>
          </cell>
          <cell r="D134">
            <v>0.10490000000000001</v>
          </cell>
        </row>
        <row r="135">
          <cell r="C135">
            <v>43080</v>
          </cell>
          <cell r="D135">
            <v>0.10529999999999999</v>
          </cell>
        </row>
        <row r="136">
          <cell r="C136">
            <v>43081</v>
          </cell>
          <cell r="D136">
            <v>0.1066</v>
          </cell>
        </row>
        <row r="137">
          <cell r="C137">
            <v>43082</v>
          </cell>
          <cell r="D137">
            <v>0.10589999999999999</v>
          </cell>
        </row>
        <row r="138">
          <cell r="C138">
            <v>43083</v>
          </cell>
          <cell r="D138">
            <v>0.1066</v>
          </cell>
        </row>
        <row r="139">
          <cell r="C139">
            <v>43084</v>
          </cell>
          <cell r="D139">
            <v>0.1069</v>
          </cell>
        </row>
        <row r="140">
          <cell r="C140">
            <v>43087</v>
          </cell>
          <cell r="D140">
            <v>0.1074</v>
          </cell>
        </row>
        <row r="141">
          <cell r="C141">
            <v>43088</v>
          </cell>
          <cell r="D141">
            <v>0.10830000000000001</v>
          </cell>
        </row>
        <row r="142">
          <cell r="C142">
            <v>43089</v>
          </cell>
          <cell r="D142">
            <v>0.1069</v>
          </cell>
        </row>
        <row r="143">
          <cell r="C143">
            <v>43090</v>
          </cell>
          <cell r="D143">
            <v>0.1061</v>
          </cell>
        </row>
        <row r="144">
          <cell r="C144">
            <v>43091</v>
          </cell>
          <cell r="D144">
            <v>0.10589999999999999</v>
          </cell>
        </row>
        <row r="145">
          <cell r="C145">
            <v>43095</v>
          </cell>
          <cell r="D145">
            <v>0.1051</v>
          </cell>
        </row>
        <row r="146">
          <cell r="C146">
            <v>43096</v>
          </cell>
          <cell r="D146">
            <v>0.1052</v>
          </cell>
        </row>
        <row r="147">
          <cell r="C147">
            <v>43097</v>
          </cell>
          <cell r="D147">
            <v>0.10439999999999999</v>
          </cell>
        </row>
        <row r="148">
          <cell r="C148">
            <v>43103</v>
          </cell>
          <cell r="D148">
            <v>0.10199999999999999</v>
          </cell>
        </row>
        <row r="149">
          <cell r="C149">
            <v>43104</v>
          </cell>
          <cell r="D149">
            <v>0.10220000000000001</v>
          </cell>
        </row>
        <row r="150">
          <cell r="C150">
            <v>43105</v>
          </cell>
          <cell r="D150">
            <v>0.1024</v>
          </cell>
        </row>
        <row r="151">
          <cell r="C151">
            <v>43108</v>
          </cell>
          <cell r="D151">
            <v>0.10189999999999999</v>
          </cell>
        </row>
        <row r="152">
          <cell r="C152">
            <v>43109</v>
          </cell>
          <cell r="D152">
            <v>0.1023</v>
          </cell>
        </row>
        <row r="153">
          <cell r="C153">
            <v>43110</v>
          </cell>
          <cell r="D153">
            <v>0.1017</v>
          </cell>
        </row>
        <row r="154">
          <cell r="C154">
            <v>43111</v>
          </cell>
          <cell r="D154">
            <v>0.1011</v>
          </cell>
        </row>
        <row r="155">
          <cell r="C155">
            <v>43112</v>
          </cell>
          <cell r="D155">
            <v>0.10039999999999999</v>
          </cell>
        </row>
        <row r="156">
          <cell r="C156">
            <v>43115</v>
          </cell>
          <cell r="D156">
            <v>0.10050000000000001</v>
          </cell>
        </row>
        <row r="157">
          <cell r="C157">
            <v>43116</v>
          </cell>
          <cell r="D157">
            <v>0.1007</v>
          </cell>
        </row>
        <row r="158">
          <cell r="C158">
            <v>43117</v>
          </cell>
          <cell r="D158">
            <v>0.10060000000000001</v>
          </cell>
        </row>
        <row r="159">
          <cell r="C159">
            <v>43118</v>
          </cell>
          <cell r="D159">
            <v>0.10039999999999999</v>
          </cell>
        </row>
        <row r="160">
          <cell r="C160">
            <v>43119</v>
          </cell>
          <cell r="D160">
            <v>0.10060000000000001</v>
          </cell>
        </row>
        <row r="161">
          <cell r="C161">
            <v>43122</v>
          </cell>
          <cell r="D161">
            <v>0.1009</v>
          </cell>
        </row>
        <row r="162">
          <cell r="C162">
            <v>43123</v>
          </cell>
          <cell r="D162">
            <v>0.1017</v>
          </cell>
        </row>
        <row r="163">
          <cell r="C163">
            <v>43124</v>
          </cell>
          <cell r="D163">
            <v>0.1002</v>
          </cell>
        </row>
        <row r="164">
          <cell r="C164">
            <v>43129</v>
          </cell>
          <cell r="D164">
            <v>9.9000000000000005E-2</v>
          </cell>
        </row>
        <row r="165">
          <cell r="C165">
            <v>43130</v>
          </cell>
          <cell r="D165">
            <v>9.8900000000000002E-2</v>
          </cell>
        </row>
        <row r="166">
          <cell r="C166">
            <v>43131</v>
          </cell>
          <cell r="D166">
            <v>9.8599999999999993E-2</v>
          </cell>
        </row>
        <row r="167">
          <cell r="C167">
            <v>43132</v>
          </cell>
          <cell r="D167">
            <v>9.7899999999999987E-2</v>
          </cell>
        </row>
        <row r="168">
          <cell r="C168">
            <v>43133</v>
          </cell>
          <cell r="D168">
            <v>9.9299999999999999E-2</v>
          </cell>
        </row>
        <row r="169">
          <cell r="C169">
            <v>43136</v>
          </cell>
          <cell r="D169">
            <v>9.9900000000000003E-2</v>
          </cell>
        </row>
        <row r="170">
          <cell r="C170">
            <v>43137</v>
          </cell>
          <cell r="D170">
            <v>9.9199999999999997E-2</v>
          </cell>
        </row>
        <row r="171">
          <cell r="C171">
            <v>43138</v>
          </cell>
          <cell r="D171">
            <v>9.9100000000000008E-2</v>
          </cell>
        </row>
        <row r="172">
          <cell r="C172">
            <v>43139</v>
          </cell>
          <cell r="D172">
            <v>9.9499999999999991E-2</v>
          </cell>
        </row>
        <row r="173">
          <cell r="C173">
            <v>43140</v>
          </cell>
          <cell r="D173">
            <v>0.1007</v>
          </cell>
        </row>
        <row r="174">
          <cell r="C174">
            <v>43145</v>
          </cell>
          <cell r="D174">
            <v>9.9499999999999991E-2</v>
          </cell>
        </row>
        <row r="175">
          <cell r="C175">
            <v>43146</v>
          </cell>
          <cell r="D175">
            <v>9.9499999999999991E-2</v>
          </cell>
        </row>
        <row r="176">
          <cell r="C176">
            <v>43147</v>
          </cell>
          <cell r="D176">
            <v>9.8900000000000002E-2</v>
          </cell>
        </row>
        <row r="177">
          <cell r="C177">
            <v>43150</v>
          </cell>
          <cell r="D177">
            <v>9.9199999999999997E-2</v>
          </cell>
        </row>
        <row r="178">
          <cell r="C178">
            <v>43151</v>
          </cell>
          <cell r="D178">
            <v>9.8900000000000002E-2</v>
          </cell>
        </row>
        <row r="179">
          <cell r="C179">
            <v>43152</v>
          </cell>
          <cell r="D179">
            <v>9.9100000000000008E-2</v>
          </cell>
        </row>
        <row r="180">
          <cell r="C180">
            <v>43153</v>
          </cell>
          <cell r="D180">
            <v>9.8900000000000002E-2</v>
          </cell>
        </row>
        <row r="181">
          <cell r="C181">
            <v>43154</v>
          </cell>
          <cell r="D181">
            <v>9.7599999999999992E-2</v>
          </cell>
        </row>
        <row r="182">
          <cell r="C182">
            <v>43157</v>
          </cell>
          <cell r="D182">
            <v>9.64E-2</v>
          </cell>
        </row>
        <row r="183">
          <cell r="C183">
            <v>43158</v>
          </cell>
          <cell r="D183">
            <v>9.6699999999999994E-2</v>
          </cell>
        </row>
        <row r="184">
          <cell r="C184">
            <v>43159</v>
          </cell>
          <cell r="D184">
            <v>9.64E-2</v>
          </cell>
        </row>
        <row r="185">
          <cell r="C185">
            <v>43160</v>
          </cell>
          <cell r="D185">
            <v>9.6500000000000002E-2</v>
          </cell>
        </row>
        <row r="186">
          <cell r="C186">
            <v>43161</v>
          </cell>
          <cell r="D186">
            <v>9.6000000000000002E-2</v>
          </cell>
        </row>
        <row r="187">
          <cell r="C187">
            <v>43164</v>
          </cell>
          <cell r="D187">
            <v>9.5500000000000002E-2</v>
          </cell>
        </row>
        <row r="188">
          <cell r="C188">
            <v>43165</v>
          </cell>
          <cell r="D188">
            <v>9.5500000000000002E-2</v>
          </cell>
        </row>
        <row r="189">
          <cell r="C189">
            <v>43166</v>
          </cell>
          <cell r="D189">
            <v>9.5799999999999996E-2</v>
          </cell>
        </row>
        <row r="190">
          <cell r="C190">
            <v>43167</v>
          </cell>
          <cell r="D190">
            <v>9.6099999999999991E-2</v>
          </cell>
        </row>
        <row r="191">
          <cell r="C191">
            <v>43168</v>
          </cell>
          <cell r="D191">
            <v>9.6300000000000011E-2</v>
          </cell>
        </row>
        <row r="192">
          <cell r="C192">
            <v>43171</v>
          </cell>
          <cell r="D192">
            <v>9.6300000000000011E-2</v>
          </cell>
        </row>
        <row r="193">
          <cell r="C193">
            <v>43172</v>
          </cell>
          <cell r="D193">
            <v>9.5299999999999996E-2</v>
          </cell>
        </row>
        <row r="194">
          <cell r="C194">
            <v>43173</v>
          </cell>
          <cell r="D194">
            <v>9.5199999999999993E-2</v>
          </cell>
        </row>
        <row r="195">
          <cell r="C195">
            <v>43174</v>
          </cell>
          <cell r="D195">
            <v>9.5199999999999993E-2</v>
          </cell>
        </row>
        <row r="196">
          <cell r="C196">
            <v>43175</v>
          </cell>
          <cell r="D196">
            <v>9.4899999999999998E-2</v>
          </cell>
        </row>
        <row r="197">
          <cell r="C197">
            <v>43178</v>
          </cell>
          <cell r="D197">
            <v>9.5000000000000001E-2</v>
          </cell>
        </row>
        <row r="198">
          <cell r="C198">
            <v>43179</v>
          </cell>
          <cell r="D198">
            <v>9.5600000000000004E-2</v>
          </cell>
        </row>
        <row r="199">
          <cell r="C199">
            <v>43180</v>
          </cell>
          <cell r="D199">
            <v>9.4800000000000009E-2</v>
          </cell>
        </row>
        <row r="200">
          <cell r="C200">
            <v>43181</v>
          </cell>
          <cell r="D200">
            <v>9.4200000000000006E-2</v>
          </cell>
        </row>
        <row r="201">
          <cell r="C201">
            <v>43182</v>
          </cell>
          <cell r="D201">
            <v>9.5199999999999993E-2</v>
          </cell>
        </row>
        <row r="202">
          <cell r="C202">
            <v>43185</v>
          </cell>
          <cell r="D202">
            <v>9.4600000000000004E-2</v>
          </cell>
        </row>
        <row r="203">
          <cell r="C203">
            <v>43186</v>
          </cell>
          <cell r="D203">
            <v>9.4700000000000006E-2</v>
          </cell>
        </row>
        <row r="204">
          <cell r="C204">
            <v>43187</v>
          </cell>
          <cell r="D204">
            <v>9.5000000000000001E-2</v>
          </cell>
        </row>
        <row r="205">
          <cell r="C205">
            <v>43188</v>
          </cell>
          <cell r="D205">
            <v>9.4600000000000004E-2</v>
          </cell>
        </row>
        <row r="206">
          <cell r="C206">
            <v>43192</v>
          </cell>
          <cell r="D206">
            <v>9.5000000000000001E-2</v>
          </cell>
        </row>
        <row r="207">
          <cell r="C207">
            <v>43193</v>
          </cell>
          <cell r="D207">
            <v>9.5700000000000007E-2</v>
          </cell>
        </row>
        <row r="208">
          <cell r="C208">
            <v>43194</v>
          </cell>
          <cell r="D208">
            <v>9.6600000000000005E-2</v>
          </cell>
        </row>
        <row r="209">
          <cell r="C209">
            <v>43195</v>
          </cell>
          <cell r="D209">
            <v>9.5600000000000004E-2</v>
          </cell>
        </row>
        <row r="210">
          <cell r="C210">
            <v>43196</v>
          </cell>
          <cell r="D210">
            <v>9.6699999999999994E-2</v>
          </cell>
        </row>
        <row r="211">
          <cell r="C211">
            <v>43199</v>
          </cell>
          <cell r="D211">
            <v>9.6999999999999989E-2</v>
          </cell>
        </row>
        <row r="212">
          <cell r="C212">
            <v>43200</v>
          </cell>
          <cell r="D212">
            <v>9.7299999999999998E-2</v>
          </cell>
        </row>
        <row r="213">
          <cell r="C213">
            <v>43201</v>
          </cell>
          <cell r="D213">
            <v>9.6699999999999994E-2</v>
          </cell>
        </row>
        <row r="214">
          <cell r="C214">
            <v>43202</v>
          </cell>
          <cell r="D214">
            <v>9.64E-2</v>
          </cell>
        </row>
        <row r="215">
          <cell r="C215">
            <v>43203</v>
          </cell>
          <cell r="D215">
            <v>9.7299999999999998E-2</v>
          </cell>
        </row>
        <row r="216">
          <cell r="C216">
            <v>43206</v>
          </cell>
          <cell r="D216">
            <v>9.69E-2</v>
          </cell>
        </row>
        <row r="217">
          <cell r="C217">
            <v>43207</v>
          </cell>
          <cell r="D217">
            <v>9.6500000000000002E-2</v>
          </cell>
        </row>
        <row r="218">
          <cell r="C218">
            <v>43208</v>
          </cell>
          <cell r="D218">
            <v>9.5600000000000004E-2</v>
          </cell>
        </row>
        <row r="219">
          <cell r="C219">
            <v>43209</v>
          </cell>
          <cell r="D219">
            <v>9.6000000000000002E-2</v>
          </cell>
        </row>
        <row r="220">
          <cell r="C220">
            <v>43210</v>
          </cell>
          <cell r="D220">
            <v>9.6099999999999991E-2</v>
          </cell>
        </row>
        <row r="221">
          <cell r="C221">
            <v>43213</v>
          </cell>
          <cell r="D221">
            <v>9.74E-2</v>
          </cell>
        </row>
        <row r="222">
          <cell r="C222">
            <v>43214</v>
          </cell>
          <cell r="D222">
            <v>9.7799999999999998E-2</v>
          </cell>
        </row>
        <row r="223">
          <cell r="C223">
            <v>43215</v>
          </cell>
          <cell r="D223">
            <v>9.820000000000001E-2</v>
          </cell>
        </row>
        <row r="224">
          <cell r="C224">
            <v>43216</v>
          </cell>
          <cell r="D224">
            <v>9.7299999999999998E-2</v>
          </cell>
        </row>
        <row r="225">
          <cell r="C225">
            <v>43217</v>
          </cell>
          <cell r="D225">
            <v>9.64E-2</v>
          </cell>
        </row>
        <row r="226">
          <cell r="C226">
            <v>43220</v>
          </cell>
          <cell r="D226">
            <v>9.69E-2</v>
          </cell>
        </row>
        <row r="227">
          <cell r="C227">
            <v>43222</v>
          </cell>
          <cell r="D227">
            <v>9.7299999999999998E-2</v>
          </cell>
        </row>
        <row r="228">
          <cell r="C228">
            <v>43223</v>
          </cell>
          <cell r="D228">
            <v>9.7200000000000009E-2</v>
          </cell>
        </row>
        <row r="229">
          <cell r="C229">
            <v>43224</v>
          </cell>
          <cell r="D229">
            <v>9.7299999999999998E-2</v>
          </cell>
        </row>
        <row r="230">
          <cell r="C230">
            <v>43227</v>
          </cell>
          <cell r="D230">
            <v>9.820000000000001E-2</v>
          </cell>
        </row>
        <row r="231">
          <cell r="C231">
            <v>43228</v>
          </cell>
          <cell r="D231">
            <v>9.9700000000000011E-2</v>
          </cell>
        </row>
        <row r="232">
          <cell r="C232">
            <v>43229</v>
          </cell>
          <cell r="D232">
            <v>0.10189999999999999</v>
          </cell>
        </row>
        <row r="233">
          <cell r="C233">
            <v>43230</v>
          </cell>
          <cell r="D233">
            <v>9.9399999999999988E-2</v>
          </cell>
        </row>
        <row r="234">
          <cell r="C234">
            <v>43231</v>
          </cell>
          <cell r="D234">
            <v>9.98E-2</v>
          </cell>
        </row>
        <row r="235">
          <cell r="C235">
            <v>43234</v>
          </cell>
          <cell r="D235">
            <v>0.1008</v>
          </cell>
        </row>
        <row r="236">
          <cell r="C236">
            <v>43235</v>
          </cell>
          <cell r="D236">
            <v>0.1014</v>
          </cell>
        </row>
        <row r="237">
          <cell r="C237">
            <v>43236</v>
          </cell>
          <cell r="D237">
            <v>0.1011</v>
          </cell>
        </row>
        <row r="238">
          <cell r="C238">
            <v>43237</v>
          </cell>
          <cell r="D238">
            <v>0.1023</v>
          </cell>
        </row>
        <row r="239">
          <cell r="C239">
            <v>43238</v>
          </cell>
          <cell r="D239">
            <v>0.1065</v>
          </cell>
        </row>
        <row r="240">
          <cell r="C240">
            <v>43241</v>
          </cell>
          <cell r="D240">
            <v>0.1057</v>
          </cell>
        </row>
        <row r="241">
          <cell r="C241">
            <v>43242</v>
          </cell>
          <cell r="D241">
            <v>0.10539999999999999</v>
          </cell>
        </row>
        <row r="242">
          <cell r="C242">
            <v>43243</v>
          </cell>
          <cell r="D242">
            <v>0.10529999999999999</v>
          </cell>
        </row>
        <row r="243">
          <cell r="C243">
            <v>43244</v>
          </cell>
          <cell r="D243">
            <v>0.1069</v>
          </cell>
        </row>
        <row r="244">
          <cell r="C244">
            <v>43245</v>
          </cell>
          <cell r="D244">
            <v>0.109</v>
          </cell>
        </row>
        <row r="245">
          <cell r="C245">
            <v>43248</v>
          </cell>
          <cell r="D245">
            <v>0.1099</v>
          </cell>
        </row>
        <row r="246">
          <cell r="C246">
            <v>43249</v>
          </cell>
          <cell r="D246">
            <v>0.1125</v>
          </cell>
        </row>
        <row r="247">
          <cell r="C247">
            <v>43250</v>
          </cell>
          <cell r="D247">
            <v>0.11289999999999999</v>
          </cell>
        </row>
        <row r="248">
          <cell r="C248">
            <v>43252</v>
          </cell>
          <cell r="D248">
            <v>0.113</v>
          </cell>
        </row>
        <row r="249">
          <cell r="C249">
            <v>43255</v>
          </cell>
          <cell r="D249">
            <v>0.11349999999999999</v>
          </cell>
        </row>
        <row r="250">
          <cell r="C250">
            <v>43256</v>
          </cell>
          <cell r="D250">
            <v>0.11800000000000001</v>
          </cell>
        </row>
        <row r="251">
          <cell r="C251">
            <v>43257</v>
          </cell>
          <cell r="D251">
            <v>0.1197</v>
          </cell>
        </row>
        <row r="252">
          <cell r="C252">
            <v>43258</v>
          </cell>
          <cell r="D252">
            <v>0.1206</v>
          </cell>
        </row>
        <row r="253">
          <cell r="C253" t="e">
            <v>#NAME?</v>
          </cell>
          <cell r="D253" t="e">
            <v>#NAME?</v>
          </cell>
        </row>
        <row r="254">
          <cell r="C254" t="e">
            <v>#NAME?</v>
          </cell>
          <cell r="D254" t="e">
            <v>#NAME?</v>
          </cell>
        </row>
        <row r="255">
          <cell r="C255" t="e">
            <v>#NAME?</v>
          </cell>
          <cell r="D255" t="e">
            <v>#NAME?</v>
          </cell>
        </row>
        <row r="256">
          <cell r="C256" t="e">
            <v>#NAME?</v>
          </cell>
          <cell r="D256" t="e">
            <v>#NAME?</v>
          </cell>
        </row>
        <row r="257">
          <cell r="C257" t="e">
            <v>#NAME?</v>
          </cell>
          <cell r="D257" t="e">
            <v>#NAME?</v>
          </cell>
        </row>
        <row r="258">
          <cell r="C258" t="e">
            <v>#NAME?</v>
          </cell>
          <cell r="D258" t="e">
            <v>#NAME?</v>
          </cell>
        </row>
        <row r="259">
          <cell r="C259" t="e">
            <v>#NAME?</v>
          </cell>
          <cell r="D259" t="e">
            <v>#NAME?</v>
          </cell>
        </row>
        <row r="260">
          <cell r="C260" t="e">
            <v>#NAME?</v>
          </cell>
          <cell r="D260" t="e">
            <v>#NAME?</v>
          </cell>
        </row>
        <row r="261">
          <cell r="C261" t="e">
            <v>#NAME?</v>
          </cell>
          <cell r="D261" t="e">
            <v>#NAME?</v>
          </cell>
        </row>
        <row r="262">
          <cell r="C262" t="e">
            <v>#NAME?</v>
          </cell>
          <cell r="D262" t="e">
            <v>#NAME?</v>
          </cell>
        </row>
        <row r="263">
          <cell r="C263" t="e">
            <v>#NAME?</v>
          </cell>
          <cell r="D263" t="e">
            <v>#NAME?</v>
          </cell>
        </row>
        <row r="264">
          <cell r="C264" t="e">
            <v>#NAME?</v>
          </cell>
          <cell r="D264" t="e">
            <v>#NAME?</v>
          </cell>
        </row>
        <row r="265">
          <cell r="C265" t="e">
            <v>#NAME?</v>
          </cell>
          <cell r="D265" t="e">
            <v>#NAME?</v>
          </cell>
        </row>
        <row r="266">
          <cell r="C266" t="e">
            <v>#NAME?</v>
          </cell>
          <cell r="D266" t="e">
            <v>#NAME?</v>
          </cell>
        </row>
        <row r="267">
          <cell r="C267" t="e">
            <v>#NAME?</v>
          </cell>
          <cell r="D267" t="e">
            <v>#NAME?</v>
          </cell>
        </row>
        <row r="268">
          <cell r="C268" t="e">
            <v>#NAME?</v>
          </cell>
          <cell r="D268" t="e">
            <v>#NAME?</v>
          </cell>
        </row>
        <row r="269">
          <cell r="C269" t="e">
            <v>#NAME?</v>
          </cell>
          <cell r="D269" t="e">
            <v>#NAME?</v>
          </cell>
        </row>
        <row r="270">
          <cell r="C270" t="e">
            <v>#NAME?</v>
          </cell>
          <cell r="D270" t="e">
            <v>#NAME?</v>
          </cell>
        </row>
        <row r="271">
          <cell r="C271" t="e">
            <v>#NAME?</v>
          </cell>
          <cell r="D271" t="e">
            <v>#NAME?</v>
          </cell>
        </row>
        <row r="272">
          <cell r="C272" t="e">
            <v>#NAME?</v>
          </cell>
          <cell r="D272" t="e">
            <v>#NAME?</v>
          </cell>
        </row>
        <row r="273">
          <cell r="C273" t="e">
            <v>#NAME?</v>
          </cell>
          <cell r="D273" t="e">
            <v>#NAME?</v>
          </cell>
        </row>
        <row r="274">
          <cell r="C274" t="e">
            <v>#NAME?</v>
          </cell>
          <cell r="D274" t="e">
            <v>#NAME?</v>
          </cell>
        </row>
        <row r="275">
          <cell r="C275" t="e">
            <v>#NAME?</v>
          </cell>
          <cell r="D275" t="e">
            <v>#NAME?</v>
          </cell>
        </row>
        <row r="276">
          <cell r="C276" t="e">
            <v>#NAME?</v>
          </cell>
          <cell r="D276" t="e">
            <v>#NAME?</v>
          </cell>
        </row>
        <row r="277">
          <cell r="C277" t="e">
            <v>#NAME?</v>
          </cell>
          <cell r="D277" t="e">
            <v>#NAME?</v>
          </cell>
        </row>
        <row r="278">
          <cell r="C278" t="e">
            <v>#NAME?</v>
          </cell>
          <cell r="D278" t="e">
            <v>#NAME?</v>
          </cell>
        </row>
        <row r="279">
          <cell r="C279" t="e">
            <v>#NAME?</v>
          </cell>
          <cell r="D279" t="e">
            <v>#NAME?</v>
          </cell>
        </row>
        <row r="280">
          <cell r="C280" t="e">
            <v>#NAME?</v>
          </cell>
          <cell r="D280" t="e">
            <v>#NAME?</v>
          </cell>
        </row>
        <row r="281">
          <cell r="C281" t="e">
            <v>#NAME?</v>
          </cell>
          <cell r="D281" t="e">
            <v>#NAME?</v>
          </cell>
        </row>
        <row r="282">
          <cell r="C282" t="e">
            <v>#NAME?</v>
          </cell>
          <cell r="D282" t="e">
            <v>#NAME?</v>
          </cell>
        </row>
        <row r="283">
          <cell r="C283" t="e">
            <v>#NAME?</v>
          </cell>
          <cell r="D283" t="e">
            <v>#NAME?</v>
          </cell>
        </row>
        <row r="284">
          <cell r="C284" t="e">
            <v>#NAME?</v>
          </cell>
          <cell r="D284" t="e">
            <v>#NAME?</v>
          </cell>
        </row>
        <row r="285">
          <cell r="C285" t="e">
            <v>#NAME?</v>
          </cell>
          <cell r="D285" t="e">
            <v>#NAME?</v>
          </cell>
        </row>
        <row r="286">
          <cell r="C286" t="e">
            <v>#NAME?</v>
          </cell>
          <cell r="D286" t="e">
            <v>#NAME?</v>
          </cell>
        </row>
        <row r="287">
          <cell r="C287" t="e">
            <v>#NAME?</v>
          </cell>
          <cell r="D287" t="e">
            <v>#NAME?</v>
          </cell>
        </row>
        <row r="288">
          <cell r="C288" t="e">
            <v>#NAME?</v>
          </cell>
          <cell r="D288" t="e">
            <v>#NAME?</v>
          </cell>
        </row>
        <row r="289">
          <cell r="C289" t="e">
            <v>#NAME?</v>
          </cell>
          <cell r="D289" t="e">
            <v>#NAME?</v>
          </cell>
        </row>
        <row r="290">
          <cell r="C290" t="e">
            <v>#NAME?</v>
          </cell>
          <cell r="D290" t="e">
            <v>#NAME?</v>
          </cell>
        </row>
        <row r="291">
          <cell r="C291" t="e">
            <v>#NAME?</v>
          </cell>
          <cell r="D291" t="e">
            <v>#NAME?</v>
          </cell>
        </row>
        <row r="292">
          <cell r="C292" t="e">
            <v>#NAME?</v>
          </cell>
          <cell r="D292" t="e">
            <v>#NAME?</v>
          </cell>
        </row>
        <row r="293">
          <cell r="C293" t="e">
            <v>#NAME?</v>
          </cell>
          <cell r="D293" t="e">
            <v>#NAME?</v>
          </cell>
        </row>
        <row r="294">
          <cell r="C294" t="e">
            <v>#NAME?</v>
          </cell>
          <cell r="D294" t="e">
            <v>#NAME?</v>
          </cell>
        </row>
        <row r="295">
          <cell r="C295" t="e">
            <v>#NAME?</v>
          </cell>
          <cell r="D295" t="e">
            <v>#NAME?</v>
          </cell>
        </row>
        <row r="296">
          <cell r="C296" t="e">
            <v>#NAME?</v>
          </cell>
          <cell r="D296" t="e">
            <v>#NAME?</v>
          </cell>
        </row>
        <row r="297">
          <cell r="C297" t="e">
            <v>#NAME?</v>
          </cell>
          <cell r="D297" t="e">
            <v>#NAME?</v>
          </cell>
        </row>
        <row r="298">
          <cell r="C298" t="e">
            <v>#NAME?</v>
          </cell>
          <cell r="D298" t="e">
            <v>#NAME?</v>
          </cell>
        </row>
        <row r="299">
          <cell r="C299" t="e">
            <v>#NAME?</v>
          </cell>
          <cell r="D299" t="e">
            <v>#NAME?</v>
          </cell>
        </row>
        <row r="300">
          <cell r="C300" t="e">
            <v>#NAME?</v>
          </cell>
          <cell r="D300" t="e">
            <v>#NAME?</v>
          </cell>
        </row>
        <row r="301">
          <cell r="C301" t="e">
            <v>#NAME?</v>
          </cell>
          <cell r="D301" t="e">
            <v>#NAME?</v>
          </cell>
        </row>
        <row r="302">
          <cell r="C302" t="e">
            <v>#NAME?</v>
          </cell>
          <cell r="D302" t="e">
            <v>#NAME?</v>
          </cell>
        </row>
        <row r="303">
          <cell r="C303" t="e">
            <v>#NAME?</v>
          </cell>
          <cell r="D303" t="e">
            <v>#NAME?</v>
          </cell>
        </row>
        <row r="304">
          <cell r="C304" t="e">
            <v>#NAME?</v>
          </cell>
          <cell r="D304" t="e">
            <v>#NAME?</v>
          </cell>
        </row>
        <row r="305">
          <cell r="C305" t="e">
            <v>#NAME?</v>
          </cell>
          <cell r="D305" t="e">
            <v>#NAME?</v>
          </cell>
        </row>
        <row r="306">
          <cell r="C306" t="e">
            <v>#NAME?</v>
          </cell>
          <cell r="D306" t="e">
            <v>#NAME?</v>
          </cell>
        </row>
        <row r="307">
          <cell r="C307" t="e">
            <v>#NAME?</v>
          </cell>
          <cell r="D307" t="e">
            <v>#NAME?</v>
          </cell>
        </row>
        <row r="308">
          <cell r="C308" t="e">
            <v>#NAME?</v>
          </cell>
          <cell r="D308" t="e">
            <v>#NAME?</v>
          </cell>
        </row>
        <row r="309">
          <cell r="C309" t="e">
            <v>#NAME?</v>
          </cell>
          <cell r="D309" t="e">
            <v>#NAME?</v>
          </cell>
        </row>
        <row r="310">
          <cell r="C310" t="e">
            <v>#NAME?</v>
          </cell>
          <cell r="D310" t="e">
            <v>#NAME?</v>
          </cell>
        </row>
        <row r="311">
          <cell r="C311" t="e">
            <v>#NAME?</v>
          </cell>
          <cell r="D311" t="e">
            <v>#NAME?</v>
          </cell>
        </row>
        <row r="312">
          <cell r="C312" t="e">
            <v>#NAME?</v>
          </cell>
          <cell r="D312" t="e">
            <v>#NAME?</v>
          </cell>
        </row>
        <row r="313">
          <cell r="C313" t="e">
            <v>#NAME?</v>
          </cell>
          <cell r="D313" t="e">
            <v>#NAME?</v>
          </cell>
        </row>
        <row r="314">
          <cell r="C314" t="e">
            <v>#NAME?</v>
          </cell>
          <cell r="D314" t="e">
            <v>#NAME?</v>
          </cell>
        </row>
        <row r="315">
          <cell r="C315" t="e">
            <v>#NAME?</v>
          </cell>
          <cell r="D315" t="e">
            <v>#NAME?</v>
          </cell>
        </row>
        <row r="316">
          <cell r="C316" t="e">
            <v>#NAME?</v>
          </cell>
          <cell r="D316" t="e">
            <v>#NAME?</v>
          </cell>
        </row>
        <row r="317">
          <cell r="C317" t="e">
            <v>#NAME?</v>
          </cell>
          <cell r="D317" t="e">
            <v>#NAME?</v>
          </cell>
        </row>
        <row r="318">
          <cell r="C318" t="e">
            <v>#NAME?</v>
          </cell>
          <cell r="D318" t="e">
            <v>#NAME?</v>
          </cell>
        </row>
        <row r="319">
          <cell r="C319" t="e">
            <v>#NAME?</v>
          </cell>
          <cell r="D319" t="e">
            <v>#NAME?</v>
          </cell>
        </row>
        <row r="320">
          <cell r="C320" t="e">
            <v>#NAME?</v>
          </cell>
          <cell r="D320" t="e">
            <v>#NAME?</v>
          </cell>
        </row>
        <row r="321">
          <cell r="C321" t="e">
            <v>#NAME?</v>
          </cell>
          <cell r="D321" t="e">
            <v>#NAME?</v>
          </cell>
        </row>
        <row r="322">
          <cell r="C322" t="e">
            <v>#NAME?</v>
          </cell>
          <cell r="D322" t="e">
            <v>#NAME?</v>
          </cell>
        </row>
        <row r="323">
          <cell r="C323" t="e">
            <v>#NAME?</v>
          </cell>
          <cell r="D323" t="e">
            <v>#NAME?</v>
          </cell>
        </row>
        <row r="324">
          <cell r="C324" t="e">
            <v>#NAME?</v>
          </cell>
          <cell r="D324" t="e">
            <v>#NAME?</v>
          </cell>
        </row>
        <row r="325">
          <cell r="C325" t="e">
            <v>#NAME?</v>
          </cell>
          <cell r="D325" t="e">
            <v>#NAME?</v>
          </cell>
        </row>
        <row r="326">
          <cell r="C326" t="e">
            <v>#NAME?</v>
          </cell>
          <cell r="D326" t="e">
            <v>#NAME?</v>
          </cell>
        </row>
        <row r="327">
          <cell r="C327" t="e">
            <v>#NAME?</v>
          </cell>
          <cell r="D327" t="e">
            <v>#NAME?</v>
          </cell>
        </row>
        <row r="328">
          <cell r="C328" t="e">
            <v>#NAME?</v>
          </cell>
          <cell r="D328" t="e">
            <v>#NAME?</v>
          </cell>
        </row>
        <row r="329">
          <cell r="C329" t="e">
            <v>#NAME?</v>
          </cell>
          <cell r="D329" t="e">
            <v>#NAME?</v>
          </cell>
        </row>
        <row r="330">
          <cell r="C330" t="e">
            <v>#NAME?</v>
          </cell>
          <cell r="D330" t="e">
            <v>#NAME?</v>
          </cell>
        </row>
        <row r="331">
          <cell r="C331" t="e">
            <v>#NAME?</v>
          </cell>
          <cell r="D331" t="e">
            <v>#NAME?</v>
          </cell>
        </row>
        <row r="332">
          <cell r="C332" t="e">
            <v>#NAME?</v>
          </cell>
          <cell r="D332" t="e">
            <v>#NAME?</v>
          </cell>
        </row>
        <row r="333">
          <cell r="C333" t="e">
            <v>#NAME?</v>
          </cell>
          <cell r="D333" t="e">
            <v>#NAME?</v>
          </cell>
        </row>
        <row r="334">
          <cell r="C334" t="e">
            <v>#NAME?</v>
          </cell>
          <cell r="D334" t="e">
            <v>#NAME?</v>
          </cell>
        </row>
        <row r="335">
          <cell r="C335" t="e">
            <v>#NAME?</v>
          </cell>
          <cell r="D335" t="e">
            <v>#NAME?</v>
          </cell>
        </row>
        <row r="336">
          <cell r="C336" t="e">
            <v>#NAME?</v>
          </cell>
          <cell r="D336" t="e">
            <v>#NAME?</v>
          </cell>
        </row>
        <row r="337">
          <cell r="C337" t="e">
            <v>#NAME?</v>
          </cell>
          <cell r="D337" t="e">
            <v>#NAME?</v>
          </cell>
        </row>
        <row r="338">
          <cell r="C338" t="e">
            <v>#NAME?</v>
          </cell>
          <cell r="D338" t="e">
            <v>#NAME?</v>
          </cell>
        </row>
        <row r="339">
          <cell r="C339" t="e">
            <v>#NAME?</v>
          </cell>
          <cell r="D339" t="e">
            <v>#NAME?</v>
          </cell>
        </row>
        <row r="340">
          <cell r="C340" t="e">
            <v>#NAME?</v>
          </cell>
          <cell r="D340" t="e">
            <v>#NAME?</v>
          </cell>
        </row>
        <row r="341">
          <cell r="C341" t="e">
            <v>#NAME?</v>
          </cell>
          <cell r="D341" t="e">
            <v>#NAME?</v>
          </cell>
        </row>
        <row r="342">
          <cell r="C342" t="e">
            <v>#NAME?</v>
          </cell>
          <cell r="D342" t="e">
            <v>#NAME?</v>
          </cell>
        </row>
        <row r="343">
          <cell r="C343" t="e">
            <v>#NAME?</v>
          </cell>
          <cell r="D343" t="e">
            <v>#NAME?</v>
          </cell>
        </row>
        <row r="344">
          <cell r="C344" t="e">
            <v>#NAME?</v>
          </cell>
          <cell r="D344" t="e">
            <v>#NAME?</v>
          </cell>
        </row>
        <row r="345">
          <cell r="C345" t="e">
            <v>#NAME?</v>
          </cell>
          <cell r="D345" t="e">
            <v>#NAME?</v>
          </cell>
        </row>
        <row r="346">
          <cell r="C346" t="e">
            <v>#NAME?</v>
          </cell>
          <cell r="D346" t="e">
            <v>#NAME?</v>
          </cell>
        </row>
        <row r="347">
          <cell r="C347" t="e">
            <v>#NAME?</v>
          </cell>
          <cell r="D347" t="e">
            <v>#NAME?</v>
          </cell>
        </row>
        <row r="348">
          <cell r="C348" t="e">
            <v>#NAME?</v>
          </cell>
          <cell r="D348" t="e">
            <v>#NAME?</v>
          </cell>
        </row>
        <row r="349">
          <cell r="C349" t="e">
            <v>#NAME?</v>
          </cell>
          <cell r="D349" t="e">
            <v>#NAME?</v>
          </cell>
        </row>
        <row r="350">
          <cell r="C350" t="e">
            <v>#NAME?</v>
          </cell>
          <cell r="D350" t="e">
            <v>#NAME?</v>
          </cell>
        </row>
        <row r="351">
          <cell r="C351" t="e">
            <v>#NAME?</v>
          </cell>
          <cell r="D351" t="e">
            <v>#NAME?</v>
          </cell>
        </row>
        <row r="352">
          <cell r="C352" t="e">
            <v>#NAME?</v>
          </cell>
          <cell r="D352" t="e">
            <v>#NAME?</v>
          </cell>
        </row>
        <row r="353">
          <cell r="C353" t="e">
            <v>#NAME?</v>
          </cell>
          <cell r="D353" t="e">
            <v>#NAME?</v>
          </cell>
        </row>
        <row r="354">
          <cell r="C354" t="e">
            <v>#NAME?</v>
          </cell>
          <cell r="D354" t="e">
            <v>#NAME?</v>
          </cell>
        </row>
        <row r="355">
          <cell r="C355" t="e">
            <v>#NAME?</v>
          </cell>
          <cell r="D355" t="e">
            <v>#NAME?</v>
          </cell>
        </row>
        <row r="356">
          <cell r="C356" t="e">
            <v>#NAME?</v>
          </cell>
          <cell r="D356" t="e">
            <v>#NAME?</v>
          </cell>
        </row>
        <row r="357">
          <cell r="C357" t="e">
            <v>#NAME?</v>
          </cell>
          <cell r="D357" t="e">
            <v>#NAME?</v>
          </cell>
        </row>
        <row r="358">
          <cell r="C358" t="e">
            <v>#NAME?</v>
          </cell>
          <cell r="D358" t="e">
            <v>#NAME?</v>
          </cell>
        </row>
        <row r="359">
          <cell r="C359" t="e">
            <v>#NAME?</v>
          </cell>
          <cell r="D359" t="e">
            <v>#NAME?</v>
          </cell>
        </row>
        <row r="360">
          <cell r="C360" t="e">
            <v>#NAME?</v>
          </cell>
          <cell r="D360" t="e">
            <v>#NAME?</v>
          </cell>
        </row>
        <row r="361">
          <cell r="C361" t="e">
            <v>#NAME?</v>
          </cell>
          <cell r="D361" t="e">
            <v>#NAME?</v>
          </cell>
        </row>
        <row r="362">
          <cell r="C362" t="e">
            <v>#NAME?</v>
          </cell>
          <cell r="D362" t="e">
            <v>#NAME?</v>
          </cell>
        </row>
        <row r="363">
          <cell r="C363" t="e">
            <v>#NAME?</v>
          </cell>
          <cell r="D363" t="e">
            <v>#NAME?</v>
          </cell>
        </row>
        <row r="364">
          <cell r="C364" t="e">
            <v>#NAME?</v>
          </cell>
          <cell r="D364" t="e">
            <v>#NAME?</v>
          </cell>
        </row>
        <row r="365">
          <cell r="C365" t="e">
            <v>#NAME?</v>
          </cell>
          <cell r="D365" t="e">
            <v>#NAME?</v>
          </cell>
        </row>
        <row r="366">
          <cell r="C366" t="e">
            <v>#NAME?</v>
          </cell>
          <cell r="D366" t="e">
            <v>#NAME?</v>
          </cell>
        </row>
        <row r="367">
          <cell r="C367" t="e">
            <v>#NAME?</v>
          </cell>
          <cell r="D367" t="e">
            <v>#NAME?</v>
          </cell>
        </row>
        <row r="368">
          <cell r="C368"/>
        </row>
        <row r="369">
          <cell r="C369"/>
        </row>
        <row r="370">
          <cell r="C370"/>
        </row>
        <row r="371">
          <cell r="C371"/>
        </row>
        <row r="372">
          <cell r="C372"/>
        </row>
        <row r="373">
          <cell r="C373"/>
        </row>
        <row r="374">
          <cell r="C374"/>
        </row>
        <row r="375">
          <cell r="C375"/>
        </row>
        <row r="376">
          <cell r="C376"/>
        </row>
        <row r="377">
          <cell r="C377"/>
        </row>
        <row r="378">
          <cell r="C378"/>
        </row>
        <row r="379">
          <cell r="C379"/>
        </row>
        <row r="380">
          <cell r="C380"/>
        </row>
        <row r="381">
          <cell r="C381"/>
        </row>
        <row r="382">
          <cell r="C382"/>
        </row>
        <row r="383">
          <cell r="C383"/>
        </row>
        <row r="384">
          <cell r="C384"/>
        </row>
        <row r="385">
          <cell r="C385"/>
        </row>
        <row r="386">
          <cell r="C386"/>
        </row>
        <row r="387">
          <cell r="C387"/>
        </row>
        <row r="388">
          <cell r="C388"/>
        </row>
        <row r="389">
          <cell r="C389"/>
        </row>
        <row r="390">
          <cell r="C390"/>
        </row>
        <row r="391">
          <cell r="C391"/>
        </row>
        <row r="392">
          <cell r="C392"/>
        </row>
        <row r="393">
          <cell r="C393"/>
        </row>
        <row r="394">
          <cell r="C394"/>
        </row>
        <row r="395">
          <cell r="C395"/>
        </row>
        <row r="396">
          <cell r="C396"/>
        </row>
        <row r="397">
          <cell r="C397"/>
        </row>
        <row r="398">
          <cell r="C398"/>
        </row>
        <row r="399">
          <cell r="C399"/>
        </row>
        <row r="400">
          <cell r="C400"/>
        </row>
        <row r="401">
          <cell r="C401"/>
        </row>
        <row r="402">
          <cell r="C402"/>
        </row>
        <row r="403">
          <cell r="C403"/>
        </row>
        <row r="404">
          <cell r="C404"/>
        </row>
        <row r="405">
          <cell r="C405"/>
        </row>
        <row r="406">
          <cell r="C406"/>
        </row>
        <row r="407">
          <cell r="C407"/>
        </row>
        <row r="408">
          <cell r="C408"/>
        </row>
        <row r="409">
          <cell r="C409"/>
        </row>
        <row r="410">
          <cell r="C410"/>
        </row>
        <row r="411">
          <cell r="C411"/>
        </row>
        <row r="412">
          <cell r="C412"/>
        </row>
        <row r="413">
          <cell r="C413"/>
        </row>
        <row r="414">
          <cell r="C414"/>
        </row>
        <row r="415">
          <cell r="C415"/>
        </row>
        <row r="416">
          <cell r="C416"/>
        </row>
        <row r="417">
          <cell r="C417"/>
        </row>
        <row r="418">
          <cell r="C418"/>
        </row>
        <row r="419">
          <cell r="C419"/>
        </row>
        <row r="420">
          <cell r="C420"/>
        </row>
        <row r="421">
          <cell r="C421"/>
        </row>
        <row r="422">
          <cell r="C422"/>
        </row>
        <row r="423">
          <cell r="C423"/>
        </row>
        <row r="424">
          <cell r="C424"/>
        </row>
        <row r="425">
          <cell r="C425"/>
        </row>
        <row r="426">
          <cell r="C426"/>
        </row>
        <row r="427">
          <cell r="C427"/>
        </row>
        <row r="428">
          <cell r="C428"/>
        </row>
        <row r="429">
          <cell r="C429"/>
        </row>
        <row r="430">
          <cell r="C430"/>
        </row>
        <row r="431">
          <cell r="C431"/>
        </row>
        <row r="432">
          <cell r="C432"/>
        </row>
        <row r="433">
          <cell r="C433"/>
        </row>
        <row r="434">
          <cell r="C434"/>
        </row>
        <row r="435">
          <cell r="C435"/>
        </row>
        <row r="436">
          <cell r="C436"/>
        </row>
        <row r="437">
          <cell r="C437"/>
        </row>
        <row r="438">
          <cell r="C438"/>
        </row>
        <row r="439">
          <cell r="C439"/>
        </row>
        <row r="440">
          <cell r="C440"/>
        </row>
        <row r="441">
          <cell r="C441"/>
        </row>
        <row r="442">
          <cell r="C442"/>
        </row>
        <row r="443">
          <cell r="C443"/>
        </row>
        <row r="444">
          <cell r="C444"/>
        </row>
        <row r="445">
          <cell r="C445"/>
        </row>
        <row r="446">
          <cell r="C446"/>
        </row>
        <row r="447">
          <cell r="C447"/>
        </row>
        <row r="448">
          <cell r="C448"/>
        </row>
        <row r="449">
          <cell r="C449"/>
        </row>
        <row r="450">
          <cell r="C450"/>
        </row>
        <row r="451">
          <cell r="C451"/>
        </row>
        <row r="452">
          <cell r="C452"/>
        </row>
        <row r="453">
          <cell r="C453"/>
        </row>
        <row r="454">
          <cell r="C454"/>
        </row>
        <row r="455">
          <cell r="C455"/>
        </row>
        <row r="456">
          <cell r="C456"/>
        </row>
        <row r="457">
          <cell r="C457"/>
        </row>
        <row r="458">
          <cell r="C458"/>
        </row>
        <row r="459">
          <cell r="C459"/>
        </row>
        <row r="460">
          <cell r="C460"/>
        </row>
        <row r="461">
          <cell r="C461"/>
        </row>
        <row r="462">
          <cell r="C462"/>
        </row>
        <row r="463">
          <cell r="C463"/>
        </row>
        <row r="464">
          <cell r="C464"/>
        </row>
        <row r="465">
          <cell r="C465"/>
        </row>
        <row r="466">
          <cell r="C466"/>
        </row>
        <row r="467">
          <cell r="C467"/>
        </row>
        <row r="468">
          <cell r="C468"/>
        </row>
        <row r="469">
          <cell r="C469"/>
        </row>
        <row r="470">
          <cell r="C470"/>
        </row>
        <row r="471">
          <cell r="C471"/>
        </row>
        <row r="472">
          <cell r="C472"/>
        </row>
        <row r="473">
          <cell r="C473"/>
        </row>
        <row r="474">
          <cell r="C474"/>
        </row>
        <row r="475">
          <cell r="C475"/>
        </row>
        <row r="476">
          <cell r="C476"/>
        </row>
        <row r="477">
          <cell r="C477"/>
        </row>
        <row r="478">
          <cell r="C478"/>
        </row>
        <row r="479">
          <cell r="C479"/>
        </row>
        <row r="480">
          <cell r="C480"/>
        </row>
        <row r="481">
          <cell r="C481"/>
        </row>
        <row r="482">
          <cell r="C482"/>
        </row>
        <row r="483">
          <cell r="C483"/>
        </row>
        <row r="484">
          <cell r="C484"/>
        </row>
        <row r="485">
          <cell r="C485"/>
        </row>
        <row r="486">
          <cell r="C486"/>
        </row>
        <row r="487">
          <cell r="C487"/>
        </row>
        <row r="488">
          <cell r="C488"/>
        </row>
        <row r="489">
          <cell r="C489"/>
        </row>
        <row r="490">
          <cell r="C490"/>
        </row>
        <row r="491">
          <cell r="C491"/>
        </row>
        <row r="492">
          <cell r="C492"/>
        </row>
        <row r="493">
          <cell r="C493"/>
        </row>
        <row r="494">
          <cell r="C494"/>
        </row>
        <row r="495">
          <cell r="C495"/>
        </row>
        <row r="496">
          <cell r="C496"/>
        </row>
        <row r="497">
          <cell r="C497"/>
        </row>
        <row r="498">
          <cell r="C498"/>
        </row>
        <row r="499">
          <cell r="C499"/>
        </row>
        <row r="500">
          <cell r="C500"/>
        </row>
        <row r="501">
          <cell r="C501"/>
        </row>
        <row r="502">
          <cell r="C502"/>
        </row>
        <row r="503">
          <cell r="C503"/>
        </row>
        <row r="504">
          <cell r="C504"/>
        </row>
        <row r="505">
          <cell r="C505"/>
        </row>
        <row r="506">
          <cell r="C506"/>
        </row>
        <row r="507">
          <cell r="C507"/>
        </row>
        <row r="508">
          <cell r="C508"/>
        </row>
        <row r="509">
          <cell r="C509"/>
        </row>
        <row r="510">
          <cell r="C510"/>
        </row>
        <row r="511">
          <cell r="C511"/>
        </row>
        <row r="512">
          <cell r="C512"/>
        </row>
        <row r="513">
          <cell r="C513"/>
        </row>
        <row r="514">
          <cell r="C514"/>
        </row>
        <row r="515">
          <cell r="C515"/>
        </row>
        <row r="516">
          <cell r="C516"/>
        </row>
        <row r="517">
          <cell r="C517"/>
        </row>
        <row r="518">
          <cell r="C518"/>
        </row>
        <row r="519">
          <cell r="C519"/>
        </row>
        <row r="520">
          <cell r="C520"/>
        </row>
        <row r="521">
          <cell r="C521"/>
        </row>
        <row r="522">
          <cell r="C522"/>
        </row>
        <row r="523">
          <cell r="C523"/>
        </row>
        <row r="524">
          <cell r="C524"/>
        </row>
        <row r="525">
          <cell r="C525"/>
        </row>
        <row r="526">
          <cell r="C526"/>
        </row>
        <row r="527">
          <cell r="C527"/>
        </row>
        <row r="528">
          <cell r="C528"/>
        </row>
        <row r="529">
          <cell r="C529"/>
        </row>
        <row r="530">
          <cell r="C530"/>
        </row>
        <row r="531">
          <cell r="C531"/>
        </row>
        <row r="532">
          <cell r="C532"/>
        </row>
        <row r="533">
          <cell r="C533"/>
        </row>
        <row r="534">
          <cell r="C534"/>
        </row>
        <row r="535">
          <cell r="C535"/>
        </row>
        <row r="536">
          <cell r="C536"/>
        </row>
        <row r="537">
          <cell r="C537"/>
        </row>
        <row r="538">
          <cell r="C538"/>
        </row>
        <row r="539">
          <cell r="C539"/>
        </row>
        <row r="540">
          <cell r="C540"/>
        </row>
        <row r="541">
          <cell r="C541"/>
        </row>
        <row r="542">
          <cell r="C542"/>
        </row>
        <row r="543">
          <cell r="C543"/>
        </row>
        <row r="544">
          <cell r="C544"/>
        </row>
        <row r="545">
          <cell r="C545"/>
        </row>
        <row r="546">
          <cell r="C546"/>
        </row>
        <row r="547">
          <cell r="C547"/>
        </row>
        <row r="548">
          <cell r="C548"/>
        </row>
        <row r="549">
          <cell r="C549"/>
        </row>
        <row r="550">
          <cell r="C550"/>
        </row>
        <row r="551">
          <cell r="C551"/>
        </row>
        <row r="552">
          <cell r="C552"/>
        </row>
        <row r="553">
          <cell r="C553"/>
        </row>
        <row r="554">
          <cell r="C554"/>
        </row>
        <row r="555">
          <cell r="C555"/>
        </row>
        <row r="556">
          <cell r="C556"/>
        </row>
        <row r="557">
          <cell r="C557"/>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sheetData>
      <sheetData sheetId="8">
        <row r="1">
          <cell r="C1">
            <v>42881</v>
          </cell>
          <cell r="D1">
            <v>0.10490000000000001</v>
          </cell>
        </row>
        <row r="2">
          <cell r="C2">
            <v>42884</v>
          </cell>
          <cell r="D2">
            <v>0.10349999999999999</v>
          </cell>
        </row>
        <row r="3">
          <cell r="C3">
            <v>42885</v>
          </cell>
          <cell r="D3">
            <v>0.1042</v>
          </cell>
        </row>
        <row r="4">
          <cell r="C4">
            <v>42886</v>
          </cell>
          <cell r="D4">
            <v>0.10300000000000001</v>
          </cell>
        </row>
        <row r="5">
          <cell r="C5">
            <v>42887</v>
          </cell>
          <cell r="D5">
            <v>0.1047</v>
          </cell>
        </row>
        <row r="6">
          <cell r="C6">
            <v>42888</v>
          </cell>
          <cell r="D6">
            <v>0.1056</v>
          </cell>
        </row>
        <row r="7">
          <cell r="C7">
            <v>42891</v>
          </cell>
          <cell r="D7">
            <v>0.1061</v>
          </cell>
        </row>
        <row r="8">
          <cell r="C8">
            <v>42892</v>
          </cell>
          <cell r="D8">
            <v>0.1045</v>
          </cell>
        </row>
        <row r="9">
          <cell r="C9">
            <v>42893</v>
          </cell>
          <cell r="D9">
            <v>0.1047</v>
          </cell>
        </row>
        <row r="10">
          <cell r="C10">
            <v>42894</v>
          </cell>
          <cell r="D10">
            <v>0.1047</v>
          </cell>
        </row>
        <row r="11">
          <cell r="C11">
            <v>42895</v>
          </cell>
          <cell r="D11">
            <v>0.10300000000000001</v>
          </cell>
        </row>
        <row r="12">
          <cell r="C12">
            <v>42898</v>
          </cell>
          <cell r="D12">
            <v>0.1027</v>
          </cell>
        </row>
        <row r="13">
          <cell r="C13">
            <v>42899</v>
          </cell>
          <cell r="D13">
            <v>0.1036</v>
          </cell>
        </row>
        <row r="14">
          <cell r="C14">
            <v>42900</v>
          </cell>
          <cell r="D14">
            <v>0.1026</v>
          </cell>
        </row>
        <row r="15">
          <cell r="C15">
            <v>42902</v>
          </cell>
          <cell r="D15">
            <v>0.10099999999999999</v>
          </cell>
        </row>
        <row r="16">
          <cell r="C16">
            <v>42905</v>
          </cell>
          <cell r="D16">
            <v>9.9900000000000003E-2</v>
          </cell>
        </row>
        <row r="17">
          <cell r="C17">
            <v>42906</v>
          </cell>
          <cell r="D17">
            <v>0.1014</v>
          </cell>
        </row>
        <row r="18">
          <cell r="C18">
            <v>42907</v>
          </cell>
          <cell r="D18">
            <v>0.1014</v>
          </cell>
        </row>
        <row r="19">
          <cell r="C19">
            <v>42908</v>
          </cell>
          <cell r="D19">
            <v>0.1018</v>
          </cell>
        </row>
        <row r="20">
          <cell r="C20">
            <v>42909</v>
          </cell>
          <cell r="D20">
            <v>0.10210000000000001</v>
          </cell>
        </row>
        <row r="21">
          <cell r="C21">
            <v>42912</v>
          </cell>
          <cell r="D21">
            <v>0.1018</v>
          </cell>
        </row>
        <row r="22">
          <cell r="C22">
            <v>42913</v>
          </cell>
          <cell r="D22">
            <v>0.10249999999999999</v>
          </cell>
        </row>
        <row r="23">
          <cell r="C23">
            <v>42914</v>
          </cell>
          <cell r="D23">
            <v>0.1013</v>
          </cell>
        </row>
        <row r="24">
          <cell r="C24">
            <v>42915</v>
          </cell>
          <cell r="D24">
            <v>0.1018</v>
          </cell>
        </row>
        <row r="25">
          <cell r="C25">
            <v>42916</v>
          </cell>
          <cell r="D25">
            <v>0.1008</v>
          </cell>
        </row>
        <row r="26">
          <cell r="C26">
            <v>42919</v>
          </cell>
          <cell r="D26">
            <v>9.98E-2</v>
          </cell>
        </row>
        <row r="27">
          <cell r="C27">
            <v>42920</v>
          </cell>
          <cell r="D27">
            <v>0.1</v>
          </cell>
        </row>
        <row r="28">
          <cell r="C28">
            <v>42921</v>
          </cell>
          <cell r="D28">
            <v>9.98E-2</v>
          </cell>
        </row>
        <row r="29">
          <cell r="C29">
            <v>42922</v>
          </cell>
          <cell r="D29">
            <v>9.9600000000000008E-2</v>
          </cell>
        </row>
        <row r="30">
          <cell r="C30">
            <v>42923</v>
          </cell>
          <cell r="D30">
            <v>0.10009999999999999</v>
          </cell>
        </row>
        <row r="31">
          <cell r="C31">
            <v>42926</v>
          </cell>
          <cell r="D31">
            <v>9.9700000000000011E-2</v>
          </cell>
        </row>
        <row r="32">
          <cell r="C32">
            <v>42927</v>
          </cell>
          <cell r="D32">
            <v>9.9600000000000008E-2</v>
          </cell>
        </row>
        <row r="33">
          <cell r="C33">
            <v>42928</v>
          </cell>
          <cell r="D33">
            <v>9.7599999999999992E-2</v>
          </cell>
        </row>
        <row r="34">
          <cell r="C34">
            <v>42929</v>
          </cell>
          <cell r="D34">
            <v>9.820000000000001E-2</v>
          </cell>
        </row>
        <row r="35">
          <cell r="C35">
            <v>42930</v>
          </cell>
          <cell r="D35">
            <v>9.6999999999999989E-2</v>
          </cell>
        </row>
        <row r="36">
          <cell r="C36">
            <v>42933</v>
          </cell>
          <cell r="D36">
            <v>9.6199999999999994E-2</v>
          </cell>
        </row>
        <row r="37">
          <cell r="C37">
            <v>42934</v>
          </cell>
          <cell r="D37">
            <v>9.5799999999999996E-2</v>
          </cell>
        </row>
        <row r="38">
          <cell r="C38">
            <v>42935</v>
          </cell>
          <cell r="D38">
            <v>9.4800000000000009E-2</v>
          </cell>
        </row>
        <row r="39">
          <cell r="C39">
            <v>42936</v>
          </cell>
          <cell r="D39">
            <v>9.4700000000000006E-2</v>
          </cell>
        </row>
        <row r="40">
          <cell r="C40">
            <v>42937</v>
          </cell>
          <cell r="D40">
            <v>9.4399999999999998E-2</v>
          </cell>
        </row>
        <row r="41">
          <cell r="C41">
            <v>42940</v>
          </cell>
          <cell r="D41">
            <v>9.4499999999999987E-2</v>
          </cell>
        </row>
        <row r="42">
          <cell r="C42">
            <v>42941</v>
          </cell>
          <cell r="D42">
            <v>9.5000000000000001E-2</v>
          </cell>
        </row>
        <row r="43">
          <cell r="C43">
            <v>42942</v>
          </cell>
          <cell r="D43">
            <v>9.5000000000000001E-2</v>
          </cell>
        </row>
        <row r="44">
          <cell r="C44">
            <v>42943</v>
          </cell>
          <cell r="D44">
            <v>9.35E-2</v>
          </cell>
        </row>
        <row r="45">
          <cell r="C45">
            <v>42944</v>
          </cell>
          <cell r="D45">
            <v>9.3200000000000005E-2</v>
          </cell>
        </row>
        <row r="46">
          <cell r="C46">
            <v>42947</v>
          </cell>
          <cell r="D46">
            <v>9.2799999999999994E-2</v>
          </cell>
        </row>
        <row r="47">
          <cell r="C47">
            <v>42948</v>
          </cell>
          <cell r="D47">
            <v>9.2799999999999994E-2</v>
          </cell>
        </row>
        <row r="48">
          <cell r="C48">
            <v>42949</v>
          </cell>
          <cell r="D48">
            <v>9.2300000000000007E-2</v>
          </cell>
        </row>
        <row r="49">
          <cell r="C49">
            <v>42950</v>
          </cell>
          <cell r="D49">
            <v>9.1499999999999998E-2</v>
          </cell>
        </row>
        <row r="50">
          <cell r="C50">
            <v>42951</v>
          </cell>
          <cell r="D50">
            <v>9.1600000000000001E-2</v>
          </cell>
        </row>
        <row r="51">
          <cell r="C51">
            <v>42954</v>
          </cell>
          <cell r="D51">
            <v>9.2200000000000004E-2</v>
          </cell>
        </row>
        <row r="52">
          <cell r="C52">
            <v>42955</v>
          </cell>
          <cell r="D52">
            <v>9.2499999999999999E-2</v>
          </cell>
        </row>
        <row r="53">
          <cell r="C53">
            <v>42956</v>
          </cell>
          <cell r="D53">
            <v>9.3299999999999994E-2</v>
          </cell>
        </row>
        <row r="54">
          <cell r="C54">
            <v>42957</v>
          </cell>
          <cell r="D54">
            <v>9.4299999999999995E-2</v>
          </cell>
        </row>
        <row r="55">
          <cell r="C55">
            <v>42958</v>
          </cell>
          <cell r="D55">
            <v>9.3900000000000011E-2</v>
          </cell>
        </row>
        <row r="56">
          <cell r="C56">
            <v>42961</v>
          </cell>
          <cell r="D56">
            <v>9.3900000000000011E-2</v>
          </cell>
        </row>
        <row r="57">
          <cell r="C57">
            <v>42962</v>
          </cell>
          <cell r="D57">
            <v>9.3800000000000008E-2</v>
          </cell>
        </row>
        <row r="58">
          <cell r="C58">
            <v>42963</v>
          </cell>
          <cell r="D58">
            <v>9.3699999999999992E-2</v>
          </cell>
        </row>
        <row r="59">
          <cell r="C59">
            <v>42964</v>
          </cell>
          <cell r="D59">
            <v>9.5199999999999993E-2</v>
          </cell>
        </row>
        <row r="60">
          <cell r="C60">
            <v>42965</v>
          </cell>
          <cell r="D60">
            <v>9.4200000000000006E-2</v>
          </cell>
        </row>
        <row r="61">
          <cell r="C61">
            <v>42968</v>
          </cell>
          <cell r="D61">
            <v>9.5199999999999993E-2</v>
          </cell>
        </row>
        <row r="62">
          <cell r="C62">
            <v>42969</v>
          </cell>
          <cell r="D62">
            <v>9.4899999999999998E-2</v>
          </cell>
        </row>
        <row r="63">
          <cell r="C63">
            <v>42970</v>
          </cell>
          <cell r="D63">
            <v>9.3800000000000008E-2</v>
          </cell>
        </row>
        <row r="64">
          <cell r="C64">
            <v>42971</v>
          </cell>
          <cell r="D64">
            <v>9.3000000000000013E-2</v>
          </cell>
        </row>
        <row r="65">
          <cell r="C65">
            <v>42972</v>
          </cell>
          <cell r="D65">
            <v>9.3000000000000013E-2</v>
          </cell>
        </row>
        <row r="66">
          <cell r="C66">
            <v>42975</v>
          </cell>
          <cell r="D66">
            <v>9.3000000000000013E-2</v>
          </cell>
        </row>
        <row r="67">
          <cell r="C67">
            <v>42976</v>
          </cell>
          <cell r="D67">
            <v>9.3000000000000013E-2</v>
          </cell>
        </row>
        <row r="68">
          <cell r="C68">
            <v>42977</v>
          </cell>
          <cell r="D68">
            <v>9.2699999999999991E-2</v>
          </cell>
        </row>
        <row r="69">
          <cell r="C69">
            <v>42978</v>
          </cell>
          <cell r="D69">
            <v>9.1799999999999993E-2</v>
          </cell>
        </row>
        <row r="70">
          <cell r="C70">
            <v>42979</v>
          </cell>
          <cell r="D70">
            <v>9.2100000000000015E-2</v>
          </cell>
        </row>
        <row r="71">
          <cell r="C71">
            <v>42982</v>
          </cell>
          <cell r="D71">
            <v>9.1999999999999998E-2</v>
          </cell>
        </row>
        <row r="72">
          <cell r="C72">
            <v>42983</v>
          </cell>
          <cell r="D72">
            <v>9.0700000000000003E-2</v>
          </cell>
        </row>
        <row r="73">
          <cell r="C73">
            <v>42984</v>
          </cell>
          <cell r="D73">
            <v>8.9499999999999996E-2</v>
          </cell>
        </row>
        <row r="74">
          <cell r="C74">
            <v>42986</v>
          </cell>
          <cell r="D74">
            <v>8.9099999999999999E-2</v>
          </cell>
        </row>
        <row r="75">
          <cell r="C75">
            <v>42989</v>
          </cell>
          <cell r="D75">
            <v>8.9900000000000008E-2</v>
          </cell>
        </row>
        <row r="76">
          <cell r="C76">
            <v>42990</v>
          </cell>
          <cell r="D76">
            <v>9.0200000000000002E-2</v>
          </cell>
        </row>
        <row r="77">
          <cell r="C77">
            <v>42991</v>
          </cell>
          <cell r="D77">
            <v>9.01E-2</v>
          </cell>
        </row>
        <row r="78">
          <cell r="C78">
            <v>42992</v>
          </cell>
          <cell r="D78">
            <v>8.929999999999999E-2</v>
          </cell>
        </row>
        <row r="79">
          <cell r="C79">
            <v>42993</v>
          </cell>
          <cell r="D79">
            <v>8.9700000000000002E-2</v>
          </cell>
        </row>
        <row r="80">
          <cell r="C80">
            <v>42996</v>
          </cell>
          <cell r="D80">
            <v>8.9399999999999993E-2</v>
          </cell>
        </row>
        <row r="81">
          <cell r="C81">
            <v>42997</v>
          </cell>
          <cell r="D81">
            <v>8.8800000000000004E-2</v>
          </cell>
        </row>
        <row r="82">
          <cell r="C82">
            <v>42998</v>
          </cell>
          <cell r="D82">
            <v>8.8200000000000001E-2</v>
          </cell>
        </row>
        <row r="83">
          <cell r="C83">
            <v>42999</v>
          </cell>
          <cell r="D83">
            <v>8.72E-2</v>
          </cell>
        </row>
        <row r="84">
          <cell r="C84">
            <v>43000</v>
          </cell>
          <cell r="D84">
            <v>8.7300000000000003E-2</v>
          </cell>
        </row>
        <row r="85">
          <cell r="C85">
            <v>43003</v>
          </cell>
          <cell r="D85">
            <v>8.8399999999999992E-2</v>
          </cell>
        </row>
        <row r="86">
          <cell r="C86">
            <v>43004</v>
          </cell>
          <cell r="D86">
            <v>8.7599999999999997E-2</v>
          </cell>
        </row>
        <row r="87">
          <cell r="C87">
            <v>43005</v>
          </cell>
          <cell r="D87">
            <v>8.8399999999999992E-2</v>
          </cell>
        </row>
        <row r="88">
          <cell r="C88">
            <v>43006</v>
          </cell>
          <cell r="D88">
            <v>8.8300000000000003E-2</v>
          </cell>
        </row>
        <row r="89">
          <cell r="C89">
            <v>43007</v>
          </cell>
          <cell r="D89">
            <v>8.7799999999999989E-2</v>
          </cell>
        </row>
        <row r="90">
          <cell r="C90">
            <v>43010</v>
          </cell>
          <cell r="D90">
            <v>8.77E-2</v>
          </cell>
        </row>
        <row r="91">
          <cell r="C91">
            <v>43011</v>
          </cell>
          <cell r="D91">
            <v>8.8499999999999995E-2</v>
          </cell>
        </row>
        <row r="92">
          <cell r="C92">
            <v>43012</v>
          </cell>
          <cell r="D92">
            <v>8.8800000000000004E-2</v>
          </cell>
        </row>
        <row r="93">
          <cell r="C93">
            <v>43013</v>
          </cell>
          <cell r="D93">
            <v>9.01E-2</v>
          </cell>
        </row>
        <row r="94">
          <cell r="C94">
            <v>43014</v>
          </cell>
          <cell r="D94">
            <v>8.9200000000000002E-2</v>
          </cell>
        </row>
        <row r="95">
          <cell r="C95">
            <v>43017</v>
          </cell>
          <cell r="D95">
            <v>0.09</v>
          </cell>
        </row>
        <row r="96">
          <cell r="C96">
            <v>43018</v>
          </cell>
          <cell r="D96">
            <v>8.9399999999999993E-2</v>
          </cell>
        </row>
        <row r="97">
          <cell r="C97">
            <v>43019</v>
          </cell>
          <cell r="D97">
            <v>8.929999999999999E-2</v>
          </cell>
        </row>
        <row r="98">
          <cell r="C98">
            <v>43021</v>
          </cell>
          <cell r="D98">
            <v>8.929999999999999E-2</v>
          </cell>
        </row>
        <row r="99">
          <cell r="C99">
            <v>43024</v>
          </cell>
          <cell r="D99">
            <v>8.9900000000000008E-2</v>
          </cell>
        </row>
        <row r="100">
          <cell r="C100">
            <v>43025</v>
          </cell>
          <cell r="D100">
            <v>8.929999999999999E-2</v>
          </cell>
        </row>
        <row r="101">
          <cell r="C101">
            <v>43026</v>
          </cell>
          <cell r="D101">
            <v>8.9099999999999999E-2</v>
          </cell>
        </row>
        <row r="102">
          <cell r="C102">
            <v>43027</v>
          </cell>
          <cell r="D102">
            <v>8.8300000000000003E-2</v>
          </cell>
        </row>
        <row r="103">
          <cell r="C103">
            <v>43028</v>
          </cell>
          <cell r="D103">
            <v>8.8699999999999987E-2</v>
          </cell>
        </row>
        <row r="104">
          <cell r="C104">
            <v>43031</v>
          </cell>
          <cell r="D104">
            <v>8.9099999999999999E-2</v>
          </cell>
        </row>
        <row r="105">
          <cell r="C105">
            <v>43032</v>
          </cell>
          <cell r="D105">
            <v>8.9499999999999996E-2</v>
          </cell>
        </row>
        <row r="106">
          <cell r="C106">
            <v>43033</v>
          </cell>
          <cell r="D106">
            <v>8.900000000000001E-2</v>
          </cell>
        </row>
        <row r="107">
          <cell r="C107">
            <v>43034</v>
          </cell>
          <cell r="D107">
            <v>9.1300000000000006E-2</v>
          </cell>
        </row>
        <row r="108">
          <cell r="C108">
            <v>43035</v>
          </cell>
          <cell r="D108">
            <v>9.0999999999999998E-2</v>
          </cell>
        </row>
        <row r="109">
          <cell r="C109">
            <v>43038</v>
          </cell>
          <cell r="D109">
            <v>9.1899999999999996E-2</v>
          </cell>
        </row>
        <row r="110">
          <cell r="C110">
            <v>43039</v>
          </cell>
          <cell r="D110">
            <v>9.1799999999999993E-2</v>
          </cell>
        </row>
        <row r="111">
          <cell r="C111">
            <v>43040</v>
          </cell>
          <cell r="D111">
            <v>9.2600000000000002E-2</v>
          </cell>
        </row>
        <row r="112">
          <cell r="C112">
            <v>43042</v>
          </cell>
          <cell r="D112">
            <v>9.4100000000000003E-2</v>
          </cell>
        </row>
        <row r="113">
          <cell r="C113">
            <v>43045</v>
          </cell>
          <cell r="D113">
            <v>9.2799999999999994E-2</v>
          </cell>
        </row>
        <row r="114">
          <cell r="C114">
            <v>43046</v>
          </cell>
          <cell r="D114">
            <v>9.3399999999999997E-2</v>
          </cell>
        </row>
        <row r="115">
          <cell r="C115">
            <v>43047</v>
          </cell>
          <cell r="D115">
            <v>9.2699999999999991E-2</v>
          </cell>
        </row>
        <row r="116">
          <cell r="C116">
            <v>43048</v>
          </cell>
          <cell r="D116">
            <v>9.2699999999999991E-2</v>
          </cell>
        </row>
        <row r="117">
          <cell r="C117">
            <v>43049</v>
          </cell>
          <cell r="D117">
            <v>9.4100000000000003E-2</v>
          </cell>
        </row>
        <row r="118">
          <cell r="C118">
            <v>43052</v>
          </cell>
          <cell r="D118">
            <v>9.4399999999999998E-2</v>
          </cell>
        </row>
        <row r="119">
          <cell r="C119">
            <v>43053</v>
          </cell>
          <cell r="D119">
            <v>9.5199999999999993E-2</v>
          </cell>
        </row>
        <row r="120">
          <cell r="C120">
            <v>43055</v>
          </cell>
          <cell r="D120">
            <v>9.4100000000000003E-2</v>
          </cell>
        </row>
        <row r="121">
          <cell r="C121">
            <v>43056</v>
          </cell>
          <cell r="D121">
            <v>9.3100000000000002E-2</v>
          </cell>
        </row>
        <row r="122">
          <cell r="C122">
            <v>43061</v>
          </cell>
          <cell r="D122">
            <v>9.2499999999999999E-2</v>
          </cell>
        </row>
        <row r="123">
          <cell r="C123">
            <v>43062</v>
          </cell>
          <cell r="D123">
            <v>9.1799999999999993E-2</v>
          </cell>
        </row>
        <row r="124">
          <cell r="C124">
            <v>43063</v>
          </cell>
          <cell r="D124">
            <v>9.2300000000000007E-2</v>
          </cell>
        </row>
        <row r="125">
          <cell r="C125">
            <v>43066</v>
          </cell>
          <cell r="D125">
            <v>9.2399999999999996E-2</v>
          </cell>
        </row>
        <row r="126">
          <cell r="C126">
            <v>43067</v>
          </cell>
          <cell r="D126">
            <v>9.1899999999999996E-2</v>
          </cell>
        </row>
        <row r="127">
          <cell r="C127">
            <v>43068</v>
          </cell>
          <cell r="D127">
            <v>9.3299999999999994E-2</v>
          </cell>
        </row>
        <row r="128">
          <cell r="C128">
            <v>43069</v>
          </cell>
          <cell r="D128">
            <v>9.3800000000000008E-2</v>
          </cell>
        </row>
        <row r="129">
          <cell r="C129">
            <v>43070</v>
          </cell>
          <cell r="D129">
            <v>9.3200000000000005E-2</v>
          </cell>
        </row>
        <row r="130">
          <cell r="C130">
            <v>43073</v>
          </cell>
          <cell r="D130">
            <v>9.2300000000000007E-2</v>
          </cell>
        </row>
        <row r="131">
          <cell r="C131">
            <v>43074</v>
          </cell>
          <cell r="D131">
            <v>9.1799999999999993E-2</v>
          </cell>
        </row>
        <row r="132">
          <cell r="C132">
            <v>43075</v>
          </cell>
          <cell r="D132">
            <v>9.1799999999999993E-2</v>
          </cell>
        </row>
        <row r="133">
          <cell r="C133">
            <v>43076</v>
          </cell>
          <cell r="D133">
            <v>9.2699999999999991E-2</v>
          </cell>
        </row>
        <row r="134">
          <cell r="C134">
            <v>43077</v>
          </cell>
          <cell r="D134">
            <v>9.2399999999999996E-2</v>
          </cell>
        </row>
        <row r="135">
          <cell r="C135">
            <v>43080</v>
          </cell>
          <cell r="D135">
            <v>9.2499999999999999E-2</v>
          </cell>
        </row>
        <row r="136">
          <cell r="C136">
            <v>43081</v>
          </cell>
          <cell r="D136">
            <v>9.3200000000000005E-2</v>
          </cell>
        </row>
        <row r="137">
          <cell r="C137">
            <v>43082</v>
          </cell>
          <cell r="D137">
            <v>9.2600000000000002E-2</v>
          </cell>
        </row>
        <row r="138">
          <cell r="C138">
            <v>43083</v>
          </cell>
          <cell r="D138">
            <v>9.3399999999999997E-2</v>
          </cell>
        </row>
        <row r="139">
          <cell r="C139">
            <v>43084</v>
          </cell>
          <cell r="D139">
            <v>9.2899999999999996E-2</v>
          </cell>
        </row>
        <row r="140">
          <cell r="C140">
            <v>43087</v>
          </cell>
          <cell r="D140">
            <v>9.3000000000000013E-2</v>
          </cell>
        </row>
        <row r="141">
          <cell r="C141">
            <v>43088</v>
          </cell>
          <cell r="D141">
            <v>9.3599999999999989E-2</v>
          </cell>
        </row>
        <row r="142">
          <cell r="C142">
            <v>43089</v>
          </cell>
          <cell r="D142">
            <v>9.2399999999999996E-2</v>
          </cell>
        </row>
        <row r="143">
          <cell r="C143">
            <v>43090</v>
          </cell>
          <cell r="D143">
            <v>9.2100000000000015E-2</v>
          </cell>
        </row>
        <row r="144">
          <cell r="C144">
            <v>43091</v>
          </cell>
          <cell r="D144">
            <v>9.2100000000000015E-2</v>
          </cell>
        </row>
        <row r="145">
          <cell r="C145">
            <v>43095</v>
          </cell>
          <cell r="D145">
            <v>9.1199999999999989E-2</v>
          </cell>
        </row>
        <row r="146">
          <cell r="C146">
            <v>43096</v>
          </cell>
          <cell r="D146">
            <v>9.0999999999999998E-2</v>
          </cell>
        </row>
        <row r="147">
          <cell r="C147">
            <v>43097</v>
          </cell>
          <cell r="D147">
            <v>9.06E-2</v>
          </cell>
        </row>
        <row r="148">
          <cell r="C148">
            <v>43103</v>
          </cell>
          <cell r="D148">
            <v>8.8499999999999995E-2</v>
          </cell>
        </row>
        <row r="149">
          <cell r="C149">
            <v>43104</v>
          </cell>
          <cell r="D149">
            <v>8.8300000000000003E-2</v>
          </cell>
        </row>
        <row r="150">
          <cell r="C150">
            <v>43105</v>
          </cell>
          <cell r="D150">
            <v>8.8900000000000007E-2</v>
          </cell>
        </row>
        <row r="151">
          <cell r="C151">
            <v>43108</v>
          </cell>
          <cell r="D151">
            <v>8.8599999999999998E-2</v>
          </cell>
        </row>
        <row r="152">
          <cell r="C152">
            <v>43109</v>
          </cell>
          <cell r="D152">
            <v>8.900000000000001E-2</v>
          </cell>
        </row>
        <row r="153">
          <cell r="C153">
            <v>43110</v>
          </cell>
          <cell r="D153">
            <v>8.9200000000000002E-2</v>
          </cell>
        </row>
        <row r="154">
          <cell r="C154">
            <v>43111</v>
          </cell>
          <cell r="D154">
            <v>8.8800000000000004E-2</v>
          </cell>
        </row>
        <row r="155">
          <cell r="C155">
            <v>43112</v>
          </cell>
          <cell r="D155">
            <v>8.8900000000000007E-2</v>
          </cell>
        </row>
        <row r="156">
          <cell r="C156">
            <v>43115</v>
          </cell>
          <cell r="D156">
            <v>8.8599999999999998E-2</v>
          </cell>
        </row>
        <row r="157">
          <cell r="C157">
            <v>43116</v>
          </cell>
          <cell r="D157">
            <v>8.8900000000000007E-2</v>
          </cell>
        </row>
        <row r="158">
          <cell r="C158">
            <v>43117</v>
          </cell>
          <cell r="D158">
            <v>8.9099999999999999E-2</v>
          </cell>
        </row>
        <row r="159">
          <cell r="C159">
            <v>43118</v>
          </cell>
          <cell r="D159">
            <v>8.9399999999999993E-2</v>
          </cell>
        </row>
        <row r="160">
          <cell r="C160">
            <v>43119</v>
          </cell>
          <cell r="D160">
            <v>8.929999999999999E-2</v>
          </cell>
        </row>
        <row r="161">
          <cell r="C161">
            <v>43122</v>
          </cell>
          <cell r="D161">
            <v>8.929999999999999E-2</v>
          </cell>
        </row>
        <row r="162">
          <cell r="C162">
            <v>43123</v>
          </cell>
          <cell r="D162">
            <v>8.9900000000000008E-2</v>
          </cell>
        </row>
        <row r="163">
          <cell r="C163">
            <v>43124</v>
          </cell>
          <cell r="D163">
            <v>8.8399999999999992E-2</v>
          </cell>
        </row>
        <row r="164">
          <cell r="C164">
            <v>43129</v>
          </cell>
          <cell r="D164">
            <v>8.7899999999999992E-2</v>
          </cell>
        </row>
        <row r="165">
          <cell r="C165">
            <v>43130</v>
          </cell>
          <cell r="D165">
            <v>8.8100000000000012E-2</v>
          </cell>
        </row>
        <row r="166">
          <cell r="C166">
            <v>43131</v>
          </cell>
          <cell r="D166">
            <v>8.8200000000000001E-2</v>
          </cell>
        </row>
        <row r="167">
          <cell r="C167">
            <v>43132</v>
          </cell>
          <cell r="D167">
            <v>8.8100000000000012E-2</v>
          </cell>
        </row>
        <row r="168">
          <cell r="C168">
            <v>43133</v>
          </cell>
          <cell r="D168">
            <v>8.9200000000000002E-2</v>
          </cell>
        </row>
        <row r="169">
          <cell r="C169">
            <v>43136</v>
          </cell>
          <cell r="D169">
            <v>8.9399999999999993E-2</v>
          </cell>
        </row>
        <row r="170">
          <cell r="C170">
            <v>43137</v>
          </cell>
          <cell r="D170">
            <v>8.9099999999999999E-2</v>
          </cell>
        </row>
        <row r="171">
          <cell r="C171">
            <v>43138</v>
          </cell>
          <cell r="D171">
            <v>8.8699999999999987E-2</v>
          </cell>
        </row>
        <row r="172">
          <cell r="C172">
            <v>43139</v>
          </cell>
          <cell r="D172">
            <v>8.8499999999999995E-2</v>
          </cell>
        </row>
        <row r="173">
          <cell r="C173">
            <v>43140</v>
          </cell>
          <cell r="D173">
            <v>8.900000000000001E-2</v>
          </cell>
        </row>
        <row r="174">
          <cell r="C174">
            <v>43145</v>
          </cell>
          <cell r="D174">
            <v>8.7599999999999997E-2</v>
          </cell>
        </row>
        <row r="175">
          <cell r="C175">
            <v>43146</v>
          </cell>
          <cell r="D175">
            <v>8.72E-2</v>
          </cell>
        </row>
        <row r="176">
          <cell r="C176">
            <v>43147</v>
          </cell>
          <cell r="D176">
            <v>8.6199999999999999E-2</v>
          </cell>
        </row>
        <row r="177">
          <cell r="C177">
            <v>43150</v>
          </cell>
          <cell r="D177">
            <v>8.6300000000000002E-2</v>
          </cell>
        </row>
        <row r="178">
          <cell r="C178">
            <v>43151</v>
          </cell>
          <cell r="D178">
            <v>8.5699999999999998E-2</v>
          </cell>
        </row>
        <row r="179">
          <cell r="C179">
            <v>43152</v>
          </cell>
          <cell r="D179">
            <v>8.5299999999999987E-2</v>
          </cell>
        </row>
        <row r="180">
          <cell r="C180">
            <v>43153</v>
          </cell>
          <cell r="D180">
            <v>8.5600000000000009E-2</v>
          </cell>
        </row>
        <row r="181">
          <cell r="C181">
            <v>43154</v>
          </cell>
          <cell r="D181">
            <v>8.5199999999999998E-2</v>
          </cell>
        </row>
        <row r="182">
          <cell r="C182">
            <v>43157</v>
          </cell>
          <cell r="D182">
            <v>8.48E-2</v>
          </cell>
        </row>
        <row r="183">
          <cell r="C183">
            <v>43158</v>
          </cell>
          <cell r="D183">
            <v>8.5000000000000006E-2</v>
          </cell>
        </row>
        <row r="184">
          <cell r="C184">
            <v>43159</v>
          </cell>
          <cell r="D184">
            <v>8.4499999999999992E-2</v>
          </cell>
        </row>
        <row r="185">
          <cell r="C185">
            <v>43160</v>
          </cell>
          <cell r="D185">
            <v>8.4499999999999992E-2</v>
          </cell>
        </row>
        <row r="186">
          <cell r="C186">
            <v>43161</v>
          </cell>
          <cell r="D186">
            <v>8.3599999999999994E-2</v>
          </cell>
        </row>
        <row r="187">
          <cell r="C187">
            <v>43164</v>
          </cell>
          <cell r="D187">
            <v>8.3000000000000004E-2</v>
          </cell>
        </row>
        <row r="188">
          <cell r="C188">
            <v>43165</v>
          </cell>
          <cell r="D188">
            <v>8.2799999999999999E-2</v>
          </cell>
        </row>
        <row r="189">
          <cell r="C189">
            <v>43166</v>
          </cell>
          <cell r="D189">
            <v>8.2799999999999999E-2</v>
          </cell>
        </row>
        <row r="190">
          <cell r="C190">
            <v>43167</v>
          </cell>
          <cell r="D190">
            <v>8.2500000000000004E-2</v>
          </cell>
        </row>
        <row r="191">
          <cell r="C191">
            <v>43168</v>
          </cell>
          <cell r="D191">
            <v>8.2500000000000004E-2</v>
          </cell>
        </row>
        <row r="192">
          <cell r="C192">
            <v>43171</v>
          </cell>
          <cell r="D192">
            <v>8.2299999999999998E-2</v>
          </cell>
        </row>
        <row r="193">
          <cell r="C193">
            <v>43172</v>
          </cell>
          <cell r="D193">
            <v>8.1900000000000001E-2</v>
          </cell>
        </row>
        <row r="194">
          <cell r="C194">
            <v>43173</v>
          </cell>
          <cell r="D194">
            <v>8.2299999999999998E-2</v>
          </cell>
        </row>
        <row r="195">
          <cell r="C195">
            <v>43174</v>
          </cell>
          <cell r="D195">
            <v>8.2500000000000004E-2</v>
          </cell>
        </row>
        <row r="196">
          <cell r="C196">
            <v>43175</v>
          </cell>
          <cell r="D196">
            <v>8.2100000000000006E-2</v>
          </cell>
        </row>
        <row r="197">
          <cell r="C197">
            <v>43178</v>
          </cell>
          <cell r="D197">
            <v>8.2299999999999998E-2</v>
          </cell>
        </row>
        <row r="198">
          <cell r="C198">
            <v>43179</v>
          </cell>
          <cell r="D198">
            <v>8.3000000000000004E-2</v>
          </cell>
        </row>
        <row r="199">
          <cell r="C199">
            <v>43180</v>
          </cell>
          <cell r="D199">
            <v>8.2500000000000004E-2</v>
          </cell>
        </row>
        <row r="200">
          <cell r="C200">
            <v>43181</v>
          </cell>
          <cell r="D200">
            <v>8.0600000000000005E-2</v>
          </cell>
        </row>
        <row r="201">
          <cell r="C201">
            <v>43182</v>
          </cell>
          <cell r="D201">
            <v>8.0700000000000008E-2</v>
          </cell>
        </row>
        <row r="202">
          <cell r="C202">
            <v>43185</v>
          </cell>
          <cell r="D202">
            <v>7.9500000000000001E-2</v>
          </cell>
        </row>
        <row r="203">
          <cell r="C203">
            <v>43186</v>
          </cell>
          <cell r="D203">
            <v>7.9699999999999993E-2</v>
          </cell>
        </row>
        <row r="204">
          <cell r="C204">
            <v>43187</v>
          </cell>
          <cell r="D204">
            <v>0.08</v>
          </cell>
        </row>
        <row r="205">
          <cell r="C205">
            <v>43188</v>
          </cell>
          <cell r="D205">
            <v>7.9600000000000004E-2</v>
          </cell>
        </row>
        <row r="206">
          <cell r="C206">
            <v>43192</v>
          </cell>
          <cell r="D206">
            <v>8.0299999999999996E-2</v>
          </cell>
        </row>
        <row r="207">
          <cell r="C207">
            <v>43193</v>
          </cell>
          <cell r="D207">
            <v>8.0799999999999997E-2</v>
          </cell>
        </row>
        <row r="208">
          <cell r="C208">
            <v>43194</v>
          </cell>
          <cell r="D208">
            <v>8.1199999999999994E-2</v>
          </cell>
        </row>
        <row r="209">
          <cell r="C209">
            <v>43195</v>
          </cell>
          <cell r="D209">
            <v>8.0199999999999994E-2</v>
          </cell>
        </row>
        <row r="210">
          <cell r="C210">
            <v>43196</v>
          </cell>
          <cell r="D210">
            <v>8.09E-2</v>
          </cell>
        </row>
        <row r="211">
          <cell r="C211">
            <v>43199</v>
          </cell>
          <cell r="D211">
            <v>8.1300000000000011E-2</v>
          </cell>
        </row>
        <row r="212">
          <cell r="C212">
            <v>43200</v>
          </cell>
          <cell r="D212">
            <v>8.1300000000000011E-2</v>
          </cell>
        </row>
        <row r="213">
          <cell r="C213">
            <v>43201</v>
          </cell>
          <cell r="D213">
            <v>8.09E-2</v>
          </cell>
        </row>
        <row r="214">
          <cell r="C214">
            <v>43202</v>
          </cell>
          <cell r="D214">
            <v>8.0100000000000005E-2</v>
          </cell>
        </row>
        <row r="215">
          <cell r="C215">
            <v>43203</v>
          </cell>
          <cell r="D215">
            <v>8.0100000000000005E-2</v>
          </cell>
        </row>
        <row r="216">
          <cell r="C216">
            <v>43206</v>
          </cell>
          <cell r="D216">
            <v>7.9600000000000004E-2</v>
          </cell>
        </row>
        <row r="217">
          <cell r="C217">
            <v>43207</v>
          </cell>
          <cell r="D217">
            <v>7.9199999999999993E-2</v>
          </cell>
        </row>
        <row r="218">
          <cell r="C218">
            <v>43208</v>
          </cell>
          <cell r="D218">
            <v>7.8600000000000003E-2</v>
          </cell>
        </row>
        <row r="219">
          <cell r="C219">
            <v>43209</v>
          </cell>
          <cell r="D219">
            <v>7.9100000000000004E-2</v>
          </cell>
        </row>
        <row r="220">
          <cell r="C220">
            <v>43210</v>
          </cell>
          <cell r="D220">
            <v>7.8700000000000006E-2</v>
          </cell>
        </row>
        <row r="221">
          <cell r="C221">
            <v>43213</v>
          </cell>
          <cell r="D221">
            <v>7.9299999999999995E-2</v>
          </cell>
        </row>
        <row r="222">
          <cell r="C222">
            <v>43214</v>
          </cell>
          <cell r="D222">
            <v>7.9399999999999998E-2</v>
          </cell>
        </row>
        <row r="223">
          <cell r="C223">
            <v>43215</v>
          </cell>
          <cell r="D223">
            <v>7.9699999999999993E-2</v>
          </cell>
        </row>
        <row r="224">
          <cell r="C224">
            <v>43216</v>
          </cell>
          <cell r="D224">
            <v>7.9299999999999995E-2</v>
          </cell>
        </row>
        <row r="225">
          <cell r="C225">
            <v>43217</v>
          </cell>
          <cell r="D225">
            <v>7.9000000000000001E-2</v>
          </cell>
        </row>
        <row r="226">
          <cell r="C226">
            <v>43220</v>
          </cell>
          <cell r="D226">
            <v>7.9600000000000004E-2</v>
          </cell>
        </row>
        <row r="227">
          <cell r="C227">
            <v>43222</v>
          </cell>
          <cell r="D227">
            <v>0.08</v>
          </cell>
        </row>
        <row r="228">
          <cell r="C228">
            <v>43223</v>
          </cell>
          <cell r="D228">
            <v>8.0399999999999985E-2</v>
          </cell>
        </row>
        <row r="229">
          <cell r="C229">
            <v>43224</v>
          </cell>
          <cell r="D229">
            <v>8.0399999999999985E-2</v>
          </cell>
        </row>
        <row r="230">
          <cell r="C230">
            <v>43227</v>
          </cell>
          <cell r="D230">
            <v>8.1600000000000006E-2</v>
          </cell>
        </row>
        <row r="231">
          <cell r="C231">
            <v>43228</v>
          </cell>
          <cell r="D231">
            <v>8.2899999999999988E-2</v>
          </cell>
        </row>
        <row r="232">
          <cell r="C232">
            <v>43229</v>
          </cell>
          <cell r="D232">
            <v>8.4399999999999989E-2</v>
          </cell>
        </row>
        <row r="233">
          <cell r="C233">
            <v>43230</v>
          </cell>
          <cell r="D233">
            <v>8.2599999999999993E-2</v>
          </cell>
        </row>
        <row r="234">
          <cell r="C234">
            <v>43231</v>
          </cell>
          <cell r="D234">
            <v>8.3699999999999997E-2</v>
          </cell>
        </row>
        <row r="235">
          <cell r="C235">
            <v>43234</v>
          </cell>
          <cell r="D235">
            <v>8.48E-2</v>
          </cell>
        </row>
        <row r="236">
          <cell r="C236">
            <v>43235</v>
          </cell>
          <cell r="D236">
            <v>8.4700000000000011E-2</v>
          </cell>
        </row>
        <row r="237">
          <cell r="C237">
            <v>43236</v>
          </cell>
          <cell r="D237">
            <v>8.4600000000000009E-2</v>
          </cell>
        </row>
        <row r="238">
          <cell r="C238">
            <v>43237</v>
          </cell>
          <cell r="D238">
            <v>8.6699999999999999E-2</v>
          </cell>
        </row>
        <row r="239">
          <cell r="C239">
            <v>43238</v>
          </cell>
          <cell r="D239">
            <v>8.9200000000000002E-2</v>
          </cell>
        </row>
        <row r="240">
          <cell r="C240">
            <v>43241</v>
          </cell>
          <cell r="D240">
            <v>8.7899999999999992E-2</v>
          </cell>
        </row>
        <row r="241">
          <cell r="C241">
            <v>43242</v>
          </cell>
          <cell r="D241">
            <v>8.6599999999999996E-2</v>
          </cell>
        </row>
        <row r="242">
          <cell r="C242">
            <v>43243</v>
          </cell>
          <cell r="D242">
            <v>8.5800000000000001E-2</v>
          </cell>
        </row>
        <row r="243">
          <cell r="C243">
            <v>43244</v>
          </cell>
          <cell r="D243">
            <v>8.6899999999999991E-2</v>
          </cell>
        </row>
        <row r="244">
          <cell r="C244">
            <v>43245</v>
          </cell>
          <cell r="D244">
            <v>8.7599999999999997E-2</v>
          </cell>
        </row>
        <row r="245">
          <cell r="C245">
            <v>43248</v>
          </cell>
          <cell r="D245">
            <v>8.8300000000000003E-2</v>
          </cell>
        </row>
        <row r="246">
          <cell r="C246">
            <v>43249</v>
          </cell>
          <cell r="D246">
            <v>8.9499999999999996E-2</v>
          </cell>
        </row>
        <row r="247">
          <cell r="C247">
            <v>43250</v>
          </cell>
          <cell r="D247">
            <v>8.8900000000000007E-2</v>
          </cell>
        </row>
        <row r="248">
          <cell r="C248">
            <v>43252</v>
          </cell>
          <cell r="D248">
            <v>8.8100000000000012E-2</v>
          </cell>
        </row>
        <row r="249">
          <cell r="C249">
            <v>43255</v>
          </cell>
          <cell r="D249">
            <v>8.7599999999999997E-2</v>
          </cell>
        </row>
        <row r="250">
          <cell r="C250">
            <v>43256</v>
          </cell>
          <cell r="D250">
            <v>9.0500000000000011E-2</v>
          </cell>
        </row>
        <row r="251">
          <cell r="C251">
            <v>43257</v>
          </cell>
          <cell r="D251">
            <v>9.2300000000000007E-2</v>
          </cell>
        </row>
        <row r="252">
          <cell r="C252">
            <v>43258</v>
          </cell>
          <cell r="D252">
            <v>9.7899999999999987E-2</v>
          </cell>
        </row>
        <row r="253">
          <cell r="C253" t="e">
            <v>#NAME?</v>
          </cell>
          <cell r="D253" t="e">
            <v>#NAME?</v>
          </cell>
        </row>
        <row r="254">
          <cell r="C254" t="e">
            <v>#NAME?</v>
          </cell>
          <cell r="D254" t="e">
            <v>#NAME?</v>
          </cell>
        </row>
        <row r="255">
          <cell r="C255" t="e">
            <v>#NAME?</v>
          </cell>
          <cell r="D255" t="e">
            <v>#NAME?</v>
          </cell>
        </row>
        <row r="256">
          <cell r="C256" t="e">
            <v>#NAME?</v>
          </cell>
          <cell r="D256" t="e">
            <v>#NAME?</v>
          </cell>
        </row>
        <row r="257">
          <cell r="C257" t="e">
            <v>#NAME?</v>
          </cell>
          <cell r="D257" t="e">
            <v>#NAME?</v>
          </cell>
        </row>
        <row r="258">
          <cell r="C258" t="e">
            <v>#NAME?</v>
          </cell>
          <cell r="D258" t="e">
            <v>#NAME?</v>
          </cell>
        </row>
        <row r="259">
          <cell r="C259" t="e">
            <v>#NAME?</v>
          </cell>
          <cell r="D259" t="e">
            <v>#NAME?</v>
          </cell>
        </row>
        <row r="260">
          <cell r="C260" t="e">
            <v>#NAME?</v>
          </cell>
          <cell r="D260" t="e">
            <v>#NAME?</v>
          </cell>
        </row>
        <row r="261">
          <cell r="C261" t="e">
            <v>#NAME?</v>
          </cell>
          <cell r="D261" t="e">
            <v>#NAME?</v>
          </cell>
        </row>
        <row r="262">
          <cell r="C262" t="e">
            <v>#NAME?</v>
          </cell>
          <cell r="D262" t="e">
            <v>#NAME?</v>
          </cell>
        </row>
        <row r="263">
          <cell r="C263" t="e">
            <v>#NAME?</v>
          </cell>
          <cell r="D263" t="e">
            <v>#NAME?</v>
          </cell>
        </row>
        <row r="264">
          <cell r="C264" t="e">
            <v>#NAME?</v>
          </cell>
          <cell r="D264" t="e">
            <v>#NAME?</v>
          </cell>
        </row>
        <row r="265">
          <cell r="C265" t="e">
            <v>#NAME?</v>
          </cell>
          <cell r="D265" t="e">
            <v>#NAME?</v>
          </cell>
        </row>
        <row r="266">
          <cell r="C266" t="e">
            <v>#NAME?</v>
          </cell>
          <cell r="D266" t="e">
            <v>#NAME?</v>
          </cell>
        </row>
        <row r="267">
          <cell r="C267" t="e">
            <v>#NAME?</v>
          </cell>
          <cell r="D267" t="e">
            <v>#NAME?</v>
          </cell>
        </row>
        <row r="268">
          <cell r="C268" t="e">
            <v>#NAME?</v>
          </cell>
          <cell r="D268" t="e">
            <v>#NAME?</v>
          </cell>
        </row>
        <row r="269">
          <cell r="C269" t="e">
            <v>#NAME?</v>
          </cell>
          <cell r="D269" t="e">
            <v>#NAME?</v>
          </cell>
        </row>
        <row r="270">
          <cell r="C270" t="e">
            <v>#NAME?</v>
          </cell>
          <cell r="D270" t="e">
            <v>#NAME?</v>
          </cell>
        </row>
        <row r="271">
          <cell r="C271" t="e">
            <v>#NAME?</v>
          </cell>
          <cell r="D271" t="e">
            <v>#NAME?</v>
          </cell>
        </row>
        <row r="272">
          <cell r="C272" t="e">
            <v>#NAME?</v>
          </cell>
          <cell r="D272" t="e">
            <v>#NAME?</v>
          </cell>
        </row>
        <row r="273">
          <cell r="C273" t="e">
            <v>#NAME?</v>
          </cell>
          <cell r="D273" t="e">
            <v>#NAME?</v>
          </cell>
        </row>
        <row r="274">
          <cell r="C274" t="e">
            <v>#NAME?</v>
          </cell>
          <cell r="D274" t="e">
            <v>#NAME?</v>
          </cell>
        </row>
        <row r="275">
          <cell r="C275" t="e">
            <v>#NAME?</v>
          </cell>
          <cell r="D275" t="e">
            <v>#NAME?</v>
          </cell>
        </row>
        <row r="276">
          <cell r="C276" t="e">
            <v>#NAME?</v>
          </cell>
          <cell r="D276" t="e">
            <v>#NAME?</v>
          </cell>
        </row>
        <row r="277">
          <cell r="C277" t="e">
            <v>#NAME?</v>
          </cell>
          <cell r="D277" t="e">
            <v>#NAME?</v>
          </cell>
        </row>
        <row r="278">
          <cell r="C278" t="e">
            <v>#NAME?</v>
          </cell>
          <cell r="D278" t="e">
            <v>#NAME?</v>
          </cell>
        </row>
        <row r="279">
          <cell r="C279" t="e">
            <v>#NAME?</v>
          </cell>
          <cell r="D279" t="e">
            <v>#NAME?</v>
          </cell>
        </row>
        <row r="280">
          <cell r="C280" t="e">
            <v>#NAME?</v>
          </cell>
          <cell r="D280" t="e">
            <v>#NAME?</v>
          </cell>
        </row>
        <row r="281">
          <cell r="C281" t="e">
            <v>#NAME?</v>
          </cell>
          <cell r="D281" t="e">
            <v>#NAME?</v>
          </cell>
        </row>
        <row r="282">
          <cell r="C282" t="e">
            <v>#NAME?</v>
          </cell>
          <cell r="D282" t="e">
            <v>#NAME?</v>
          </cell>
        </row>
        <row r="283">
          <cell r="C283" t="e">
            <v>#NAME?</v>
          </cell>
          <cell r="D283" t="e">
            <v>#NAME?</v>
          </cell>
        </row>
        <row r="284">
          <cell r="C284" t="e">
            <v>#NAME?</v>
          </cell>
          <cell r="D284" t="e">
            <v>#NAME?</v>
          </cell>
        </row>
        <row r="285">
          <cell r="C285" t="e">
            <v>#NAME?</v>
          </cell>
          <cell r="D285" t="e">
            <v>#NAME?</v>
          </cell>
        </row>
        <row r="286">
          <cell r="C286" t="e">
            <v>#NAME?</v>
          </cell>
          <cell r="D286" t="e">
            <v>#NAME?</v>
          </cell>
        </row>
        <row r="287">
          <cell r="C287" t="e">
            <v>#NAME?</v>
          </cell>
          <cell r="D287" t="e">
            <v>#NAME?</v>
          </cell>
        </row>
        <row r="288">
          <cell r="C288" t="e">
            <v>#NAME?</v>
          </cell>
          <cell r="D288" t="e">
            <v>#NAME?</v>
          </cell>
        </row>
        <row r="289">
          <cell r="C289" t="e">
            <v>#NAME?</v>
          </cell>
          <cell r="D289" t="e">
            <v>#NAME?</v>
          </cell>
        </row>
        <row r="290">
          <cell r="C290" t="e">
            <v>#NAME?</v>
          </cell>
          <cell r="D290" t="e">
            <v>#NAME?</v>
          </cell>
        </row>
        <row r="291">
          <cell r="C291" t="e">
            <v>#NAME?</v>
          </cell>
          <cell r="D291" t="e">
            <v>#NAME?</v>
          </cell>
        </row>
        <row r="292">
          <cell r="C292" t="e">
            <v>#NAME?</v>
          </cell>
          <cell r="D292" t="e">
            <v>#NAME?</v>
          </cell>
        </row>
        <row r="293">
          <cell r="C293" t="e">
            <v>#NAME?</v>
          </cell>
          <cell r="D293" t="e">
            <v>#NAME?</v>
          </cell>
        </row>
        <row r="294">
          <cell r="C294" t="e">
            <v>#NAME?</v>
          </cell>
          <cell r="D294" t="e">
            <v>#NAME?</v>
          </cell>
        </row>
        <row r="295">
          <cell r="C295" t="e">
            <v>#NAME?</v>
          </cell>
          <cell r="D295" t="e">
            <v>#NAME?</v>
          </cell>
        </row>
        <row r="296">
          <cell r="C296" t="e">
            <v>#NAME?</v>
          </cell>
          <cell r="D296" t="e">
            <v>#NAME?</v>
          </cell>
        </row>
        <row r="297">
          <cell r="C297" t="e">
            <v>#NAME?</v>
          </cell>
          <cell r="D297" t="e">
            <v>#NAME?</v>
          </cell>
        </row>
        <row r="298">
          <cell r="C298" t="e">
            <v>#NAME?</v>
          </cell>
          <cell r="D298" t="e">
            <v>#NAME?</v>
          </cell>
        </row>
        <row r="299">
          <cell r="C299" t="e">
            <v>#NAME?</v>
          </cell>
          <cell r="D299" t="e">
            <v>#NAME?</v>
          </cell>
        </row>
        <row r="300">
          <cell r="C300" t="e">
            <v>#NAME?</v>
          </cell>
          <cell r="D300" t="e">
            <v>#NAME?</v>
          </cell>
        </row>
        <row r="301">
          <cell r="C301" t="e">
            <v>#NAME?</v>
          </cell>
          <cell r="D301" t="e">
            <v>#NAME?</v>
          </cell>
        </row>
        <row r="302">
          <cell r="C302" t="e">
            <v>#NAME?</v>
          </cell>
          <cell r="D302" t="e">
            <v>#NAME?</v>
          </cell>
        </row>
        <row r="303">
          <cell r="C303" t="e">
            <v>#NAME?</v>
          </cell>
          <cell r="D303" t="e">
            <v>#NAME?</v>
          </cell>
        </row>
        <row r="304">
          <cell r="C304" t="e">
            <v>#NAME?</v>
          </cell>
          <cell r="D304" t="e">
            <v>#NAME?</v>
          </cell>
        </row>
        <row r="305">
          <cell r="C305" t="e">
            <v>#NAME?</v>
          </cell>
          <cell r="D305" t="e">
            <v>#NAME?</v>
          </cell>
        </row>
        <row r="306">
          <cell r="C306" t="e">
            <v>#NAME?</v>
          </cell>
          <cell r="D306" t="e">
            <v>#NAME?</v>
          </cell>
        </row>
        <row r="307">
          <cell r="C307" t="e">
            <v>#NAME?</v>
          </cell>
          <cell r="D307" t="e">
            <v>#NAME?</v>
          </cell>
        </row>
        <row r="308">
          <cell r="C308" t="e">
            <v>#NAME?</v>
          </cell>
          <cell r="D308" t="e">
            <v>#NAME?</v>
          </cell>
        </row>
        <row r="309">
          <cell r="C309" t="e">
            <v>#NAME?</v>
          </cell>
          <cell r="D309" t="e">
            <v>#NAME?</v>
          </cell>
        </row>
        <row r="310">
          <cell r="C310" t="e">
            <v>#NAME?</v>
          </cell>
          <cell r="D310" t="e">
            <v>#NAME?</v>
          </cell>
        </row>
        <row r="311">
          <cell r="C311" t="e">
            <v>#NAME?</v>
          </cell>
          <cell r="D311" t="e">
            <v>#NAME?</v>
          </cell>
        </row>
        <row r="312">
          <cell r="C312" t="e">
            <v>#NAME?</v>
          </cell>
          <cell r="D312" t="e">
            <v>#NAME?</v>
          </cell>
        </row>
        <row r="313">
          <cell r="C313" t="e">
            <v>#NAME?</v>
          </cell>
          <cell r="D313" t="e">
            <v>#NAME?</v>
          </cell>
        </row>
        <row r="314">
          <cell r="C314" t="e">
            <v>#NAME?</v>
          </cell>
          <cell r="D314" t="e">
            <v>#NAME?</v>
          </cell>
        </row>
        <row r="315">
          <cell r="C315" t="e">
            <v>#NAME?</v>
          </cell>
          <cell r="D315" t="e">
            <v>#NAME?</v>
          </cell>
        </row>
        <row r="316">
          <cell r="C316" t="e">
            <v>#NAME?</v>
          </cell>
          <cell r="D316" t="e">
            <v>#NAME?</v>
          </cell>
        </row>
        <row r="317">
          <cell r="C317" t="e">
            <v>#NAME?</v>
          </cell>
          <cell r="D317" t="e">
            <v>#NAME?</v>
          </cell>
        </row>
        <row r="318">
          <cell r="C318" t="e">
            <v>#NAME?</v>
          </cell>
          <cell r="D318" t="e">
            <v>#NAME?</v>
          </cell>
        </row>
        <row r="319">
          <cell r="C319" t="e">
            <v>#NAME?</v>
          </cell>
          <cell r="D319" t="e">
            <v>#NAME?</v>
          </cell>
        </row>
        <row r="320">
          <cell r="C320" t="e">
            <v>#NAME?</v>
          </cell>
          <cell r="D320" t="e">
            <v>#NAME?</v>
          </cell>
        </row>
        <row r="321">
          <cell r="C321" t="e">
            <v>#NAME?</v>
          </cell>
          <cell r="D321" t="e">
            <v>#NAME?</v>
          </cell>
        </row>
        <row r="322">
          <cell r="C322" t="e">
            <v>#NAME?</v>
          </cell>
          <cell r="D322" t="e">
            <v>#NAME?</v>
          </cell>
        </row>
        <row r="323">
          <cell r="C323" t="e">
            <v>#NAME?</v>
          </cell>
          <cell r="D323" t="e">
            <v>#NAME?</v>
          </cell>
        </row>
        <row r="324">
          <cell r="C324" t="e">
            <v>#NAME?</v>
          </cell>
          <cell r="D324" t="e">
            <v>#NAME?</v>
          </cell>
        </row>
        <row r="325">
          <cell r="C325" t="e">
            <v>#NAME?</v>
          </cell>
          <cell r="D325" t="e">
            <v>#NAME?</v>
          </cell>
        </row>
        <row r="326">
          <cell r="C326" t="e">
            <v>#NAME?</v>
          </cell>
          <cell r="D326" t="e">
            <v>#NAME?</v>
          </cell>
        </row>
        <row r="327">
          <cell r="C327" t="e">
            <v>#NAME?</v>
          </cell>
          <cell r="D327" t="e">
            <v>#NAME?</v>
          </cell>
        </row>
        <row r="328">
          <cell r="C328" t="e">
            <v>#NAME?</v>
          </cell>
          <cell r="D328" t="e">
            <v>#NAME?</v>
          </cell>
        </row>
        <row r="329">
          <cell r="C329" t="e">
            <v>#NAME?</v>
          </cell>
          <cell r="D329" t="e">
            <v>#NAME?</v>
          </cell>
        </row>
        <row r="330">
          <cell r="C330" t="e">
            <v>#NAME?</v>
          </cell>
          <cell r="D330" t="e">
            <v>#NAME?</v>
          </cell>
        </row>
        <row r="331">
          <cell r="C331" t="e">
            <v>#NAME?</v>
          </cell>
          <cell r="D331" t="e">
            <v>#NAME?</v>
          </cell>
        </row>
        <row r="332">
          <cell r="C332" t="e">
            <v>#NAME?</v>
          </cell>
          <cell r="D332" t="e">
            <v>#NAME?</v>
          </cell>
        </row>
        <row r="333">
          <cell r="C333" t="e">
            <v>#NAME?</v>
          </cell>
          <cell r="D333" t="e">
            <v>#NAME?</v>
          </cell>
        </row>
        <row r="334">
          <cell r="C334" t="e">
            <v>#NAME?</v>
          </cell>
          <cell r="D334" t="e">
            <v>#NAME?</v>
          </cell>
        </row>
        <row r="335">
          <cell r="C335" t="e">
            <v>#NAME?</v>
          </cell>
          <cell r="D335" t="e">
            <v>#NAME?</v>
          </cell>
        </row>
        <row r="336">
          <cell r="C336" t="e">
            <v>#NAME?</v>
          </cell>
          <cell r="D336" t="e">
            <v>#NAME?</v>
          </cell>
        </row>
        <row r="337">
          <cell r="C337" t="e">
            <v>#NAME?</v>
          </cell>
          <cell r="D337" t="e">
            <v>#NAME?</v>
          </cell>
        </row>
        <row r="338">
          <cell r="C338" t="e">
            <v>#NAME?</v>
          </cell>
          <cell r="D338" t="e">
            <v>#NAME?</v>
          </cell>
        </row>
        <row r="339">
          <cell r="C339" t="e">
            <v>#NAME?</v>
          </cell>
          <cell r="D339" t="e">
            <v>#NAME?</v>
          </cell>
        </row>
        <row r="340">
          <cell r="C340" t="e">
            <v>#NAME?</v>
          </cell>
          <cell r="D340" t="e">
            <v>#NAME?</v>
          </cell>
        </row>
        <row r="341">
          <cell r="C341" t="e">
            <v>#NAME?</v>
          </cell>
          <cell r="D341" t="e">
            <v>#NAME?</v>
          </cell>
        </row>
        <row r="342">
          <cell r="C342" t="e">
            <v>#NAME?</v>
          </cell>
          <cell r="D342" t="e">
            <v>#NAME?</v>
          </cell>
        </row>
        <row r="343">
          <cell r="C343" t="e">
            <v>#NAME?</v>
          </cell>
          <cell r="D343" t="e">
            <v>#NAME?</v>
          </cell>
        </row>
        <row r="344">
          <cell r="C344" t="e">
            <v>#NAME?</v>
          </cell>
          <cell r="D344" t="e">
            <v>#NAME?</v>
          </cell>
        </row>
        <row r="345">
          <cell r="C345" t="e">
            <v>#NAME?</v>
          </cell>
          <cell r="D345" t="e">
            <v>#NAME?</v>
          </cell>
        </row>
        <row r="346">
          <cell r="C346" t="e">
            <v>#NAME?</v>
          </cell>
          <cell r="D346" t="e">
            <v>#NAME?</v>
          </cell>
        </row>
        <row r="347">
          <cell r="C347" t="e">
            <v>#NAME?</v>
          </cell>
          <cell r="D347" t="e">
            <v>#NAME?</v>
          </cell>
        </row>
        <row r="348">
          <cell r="C348" t="e">
            <v>#NAME?</v>
          </cell>
          <cell r="D348" t="e">
            <v>#NAME?</v>
          </cell>
        </row>
        <row r="349">
          <cell r="C349" t="e">
            <v>#NAME?</v>
          </cell>
          <cell r="D349" t="e">
            <v>#NAME?</v>
          </cell>
        </row>
        <row r="350">
          <cell r="C350" t="e">
            <v>#NAME?</v>
          </cell>
          <cell r="D350" t="e">
            <v>#NAME?</v>
          </cell>
        </row>
        <row r="351">
          <cell r="C351" t="e">
            <v>#NAME?</v>
          </cell>
          <cell r="D351" t="e">
            <v>#NAME?</v>
          </cell>
        </row>
        <row r="352">
          <cell r="C352" t="e">
            <v>#NAME?</v>
          </cell>
          <cell r="D352" t="e">
            <v>#NAME?</v>
          </cell>
        </row>
        <row r="353">
          <cell r="C353" t="e">
            <v>#NAME?</v>
          </cell>
          <cell r="D353" t="e">
            <v>#NAME?</v>
          </cell>
        </row>
        <row r="354">
          <cell r="C354" t="e">
            <v>#NAME?</v>
          </cell>
          <cell r="D354" t="e">
            <v>#NAME?</v>
          </cell>
        </row>
        <row r="355">
          <cell r="C355" t="e">
            <v>#NAME?</v>
          </cell>
          <cell r="D355" t="e">
            <v>#NAME?</v>
          </cell>
        </row>
        <row r="356">
          <cell r="C356" t="e">
            <v>#NAME?</v>
          </cell>
          <cell r="D356" t="e">
            <v>#NAME?</v>
          </cell>
        </row>
        <row r="357">
          <cell r="C357" t="e">
            <v>#NAME?</v>
          </cell>
          <cell r="D357" t="e">
            <v>#NAME?</v>
          </cell>
        </row>
        <row r="358">
          <cell r="C358" t="e">
            <v>#NAME?</v>
          </cell>
          <cell r="D358" t="e">
            <v>#NAME?</v>
          </cell>
        </row>
        <row r="359">
          <cell r="C359" t="e">
            <v>#NAME?</v>
          </cell>
          <cell r="D359" t="e">
            <v>#NAME?</v>
          </cell>
        </row>
        <row r="360">
          <cell r="C360" t="e">
            <v>#NAME?</v>
          </cell>
          <cell r="D360" t="e">
            <v>#NAME?</v>
          </cell>
        </row>
        <row r="361">
          <cell r="C361" t="e">
            <v>#NAME?</v>
          </cell>
          <cell r="D361" t="e">
            <v>#NAME?</v>
          </cell>
        </row>
        <row r="362">
          <cell r="C362" t="e">
            <v>#NAME?</v>
          </cell>
          <cell r="D362" t="e">
            <v>#NAME?</v>
          </cell>
        </row>
        <row r="363">
          <cell r="C363" t="e">
            <v>#NAME?</v>
          </cell>
          <cell r="D363" t="e">
            <v>#NAME?</v>
          </cell>
        </row>
        <row r="364">
          <cell r="C364" t="e">
            <v>#NAME?</v>
          </cell>
          <cell r="D364" t="e">
            <v>#NAME?</v>
          </cell>
        </row>
        <row r="365">
          <cell r="C365" t="e">
            <v>#NAME?</v>
          </cell>
          <cell r="D365" t="e">
            <v>#NAME?</v>
          </cell>
        </row>
        <row r="366">
          <cell r="C366" t="e">
            <v>#NAME?</v>
          </cell>
          <cell r="D366" t="e">
            <v>#NAME?</v>
          </cell>
        </row>
        <row r="367">
          <cell r="C367" t="e">
            <v>#NAME?</v>
          </cell>
          <cell r="D367" t="e">
            <v>#NAME?</v>
          </cell>
        </row>
        <row r="368">
          <cell r="C368" t="e">
            <v>#NAME?</v>
          </cell>
          <cell r="D368" t="e">
            <v>#NAME?</v>
          </cell>
        </row>
        <row r="369">
          <cell r="C369" t="e">
            <v>#NAME?</v>
          </cell>
          <cell r="D369" t="e">
            <v>#NAME?</v>
          </cell>
        </row>
        <row r="370">
          <cell r="C370" t="e">
            <v>#NAME?</v>
          </cell>
          <cell r="D370" t="e">
            <v>#NAME?</v>
          </cell>
        </row>
        <row r="371">
          <cell r="C371" t="e">
            <v>#NAME?</v>
          </cell>
          <cell r="D371" t="e">
            <v>#NAME?</v>
          </cell>
        </row>
        <row r="372">
          <cell r="C372" t="e">
            <v>#NAME?</v>
          </cell>
          <cell r="D372" t="e">
            <v>#NAME?</v>
          </cell>
        </row>
        <row r="373">
          <cell r="C373" t="e">
            <v>#NAME?</v>
          </cell>
          <cell r="D373" t="e">
            <v>#NAME?</v>
          </cell>
        </row>
        <row r="374">
          <cell r="C374" t="e">
            <v>#NAME?</v>
          </cell>
          <cell r="D374" t="e">
            <v>#NAME?</v>
          </cell>
        </row>
        <row r="375">
          <cell r="C375" t="e">
            <v>#NAME?</v>
          </cell>
          <cell r="D375" t="e">
            <v>#NAME?</v>
          </cell>
        </row>
        <row r="376">
          <cell r="C376" t="e">
            <v>#NAME?</v>
          </cell>
          <cell r="D376" t="e">
            <v>#NAME?</v>
          </cell>
        </row>
        <row r="377">
          <cell r="C377" t="e">
            <v>#NAME?</v>
          </cell>
          <cell r="D377" t="e">
            <v>#NAME?</v>
          </cell>
        </row>
        <row r="378">
          <cell r="C378" t="e">
            <v>#NAME?</v>
          </cell>
          <cell r="D378" t="e">
            <v>#NAME?</v>
          </cell>
        </row>
        <row r="379">
          <cell r="C379" t="e">
            <v>#NAME?</v>
          </cell>
          <cell r="D379" t="e">
            <v>#NAME?</v>
          </cell>
        </row>
        <row r="380">
          <cell r="C380" t="e">
            <v>#NAME?</v>
          </cell>
          <cell r="D380" t="e">
            <v>#NAME?</v>
          </cell>
        </row>
        <row r="381">
          <cell r="C381" t="e">
            <v>#NAME?</v>
          </cell>
          <cell r="D381" t="e">
            <v>#NAME?</v>
          </cell>
        </row>
        <row r="382">
          <cell r="C382" t="e">
            <v>#NAME?</v>
          </cell>
          <cell r="D382" t="e">
            <v>#NAME?</v>
          </cell>
        </row>
        <row r="383">
          <cell r="C383" t="e">
            <v>#NAME?</v>
          </cell>
          <cell r="D383" t="e">
            <v>#NAME?</v>
          </cell>
        </row>
        <row r="384">
          <cell r="C384" t="e">
            <v>#NAME?</v>
          </cell>
          <cell r="D384" t="e">
            <v>#NAME?</v>
          </cell>
        </row>
        <row r="385">
          <cell r="C385" t="e">
            <v>#NAME?</v>
          </cell>
          <cell r="D385" t="e">
            <v>#NAME?</v>
          </cell>
        </row>
        <row r="386">
          <cell r="C386" t="e">
            <v>#NAME?</v>
          </cell>
          <cell r="D386" t="e">
            <v>#NAME?</v>
          </cell>
        </row>
        <row r="387">
          <cell r="C387" t="e">
            <v>#NAME?</v>
          </cell>
          <cell r="D387" t="e">
            <v>#NAME?</v>
          </cell>
        </row>
        <row r="388">
          <cell r="C388" t="e">
            <v>#NAME?</v>
          </cell>
          <cell r="D388" t="e">
            <v>#NAME?</v>
          </cell>
        </row>
        <row r="389">
          <cell r="C389" t="e">
            <v>#NAME?</v>
          </cell>
          <cell r="D389" t="e">
            <v>#NAME?</v>
          </cell>
        </row>
        <row r="390">
          <cell r="C390" t="e">
            <v>#NAME?</v>
          </cell>
          <cell r="D390" t="e">
            <v>#NAME?</v>
          </cell>
        </row>
        <row r="391">
          <cell r="C391" t="e">
            <v>#NAME?</v>
          </cell>
          <cell r="D391" t="e">
            <v>#NAME?</v>
          </cell>
        </row>
        <row r="392">
          <cell r="C392" t="e">
            <v>#NAME?</v>
          </cell>
          <cell r="D392" t="e">
            <v>#NAME?</v>
          </cell>
        </row>
        <row r="393">
          <cell r="C393" t="e">
            <v>#NAME?</v>
          </cell>
          <cell r="D393" t="e">
            <v>#NAME?</v>
          </cell>
        </row>
        <row r="394">
          <cell r="C394" t="e">
            <v>#NAME?</v>
          </cell>
          <cell r="D394" t="e">
            <v>#NAME?</v>
          </cell>
        </row>
        <row r="395">
          <cell r="C395" t="e">
            <v>#NAME?</v>
          </cell>
          <cell r="D395" t="e">
            <v>#NAME?</v>
          </cell>
        </row>
        <row r="396">
          <cell r="C396" t="e">
            <v>#NAME?</v>
          </cell>
          <cell r="D396" t="e">
            <v>#NAME?</v>
          </cell>
        </row>
        <row r="397">
          <cell r="C397" t="e">
            <v>#NAME?</v>
          </cell>
          <cell r="D397" t="e">
            <v>#NAME?</v>
          </cell>
        </row>
        <row r="398">
          <cell r="C398" t="e">
            <v>#NAME?</v>
          </cell>
          <cell r="D398" t="e">
            <v>#NAME?</v>
          </cell>
        </row>
        <row r="399">
          <cell r="C399" t="e">
            <v>#NAME?</v>
          </cell>
          <cell r="D399" t="e">
            <v>#NAME?</v>
          </cell>
        </row>
        <row r="400">
          <cell r="C400" t="e">
            <v>#NAME?</v>
          </cell>
          <cell r="D400" t="e">
            <v>#NAME?</v>
          </cell>
        </row>
        <row r="401">
          <cell r="C401" t="e">
            <v>#NAME?</v>
          </cell>
          <cell r="D401" t="e">
            <v>#NAME?</v>
          </cell>
        </row>
        <row r="402">
          <cell r="C402" t="e">
            <v>#NAME?</v>
          </cell>
          <cell r="D402" t="e">
            <v>#NAME?</v>
          </cell>
        </row>
        <row r="403">
          <cell r="C403" t="e">
            <v>#NAME?</v>
          </cell>
          <cell r="D403" t="e">
            <v>#NAME?</v>
          </cell>
        </row>
        <row r="404">
          <cell r="C404" t="e">
            <v>#NAME?</v>
          </cell>
          <cell r="D404" t="e">
            <v>#NAME?</v>
          </cell>
        </row>
        <row r="405">
          <cell r="C405" t="e">
            <v>#NAME?</v>
          </cell>
          <cell r="D405" t="e">
            <v>#NAME?</v>
          </cell>
        </row>
        <row r="406">
          <cell r="C406" t="e">
            <v>#NAME?</v>
          </cell>
          <cell r="D406" t="e">
            <v>#NAME?</v>
          </cell>
        </row>
        <row r="407">
          <cell r="C407" t="e">
            <v>#NAME?</v>
          </cell>
          <cell r="D407" t="e">
            <v>#NAME?</v>
          </cell>
        </row>
        <row r="408">
          <cell r="C408" t="e">
            <v>#NAME?</v>
          </cell>
          <cell r="D408" t="e">
            <v>#NAME?</v>
          </cell>
        </row>
        <row r="409">
          <cell r="C409" t="e">
            <v>#NAME?</v>
          </cell>
          <cell r="D409" t="e">
            <v>#NAME?</v>
          </cell>
        </row>
        <row r="410">
          <cell r="C410" t="e">
            <v>#NAME?</v>
          </cell>
          <cell r="D410" t="e">
            <v>#NAME?</v>
          </cell>
        </row>
        <row r="411">
          <cell r="C411" t="e">
            <v>#NAME?</v>
          </cell>
          <cell r="D411" t="e">
            <v>#NAME?</v>
          </cell>
        </row>
        <row r="412">
          <cell r="C412" t="e">
            <v>#NAME?</v>
          </cell>
          <cell r="D412" t="e">
            <v>#NAME?</v>
          </cell>
        </row>
        <row r="413">
          <cell r="C413" t="e">
            <v>#NAME?</v>
          </cell>
          <cell r="D413" t="e">
            <v>#NAME?</v>
          </cell>
        </row>
        <row r="414">
          <cell r="C414" t="e">
            <v>#NAME?</v>
          </cell>
          <cell r="D414" t="e">
            <v>#NAME?</v>
          </cell>
        </row>
        <row r="415">
          <cell r="C415" t="e">
            <v>#NAME?</v>
          </cell>
          <cell r="D415" t="e">
            <v>#NAME?</v>
          </cell>
        </row>
        <row r="416">
          <cell r="C416" t="e">
            <v>#NAME?</v>
          </cell>
          <cell r="D416" t="e">
            <v>#NAME?</v>
          </cell>
        </row>
        <row r="417">
          <cell r="C417" t="e">
            <v>#NAME?</v>
          </cell>
          <cell r="D417" t="e">
            <v>#NAME?</v>
          </cell>
        </row>
        <row r="418">
          <cell r="C418" t="e">
            <v>#NAME?</v>
          </cell>
          <cell r="D418" t="e">
            <v>#NAME?</v>
          </cell>
        </row>
        <row r="419">
          <cell r="C419" t="e">
            <v>#NAME?</v>
          </cell>
          <cell r="D419" t="e">
            <v>#NAME?</v>
          </cell>
        </row>
        <row r="420">
          <cell r="C420" t="e">
            <v>#NAME?</v>
          </cell>
          <cell r="D420" t="e">
            <v>#NAME?</v>
          </cell>
        </row>
        <row r="421">
          <cell r="C421" t="e">
            <v>#NAME?</v>
          </cell>
          <cell r="D421" t="e">
            <v>#NAME?</v>
          </cell>
        </row>
        <row r="422">
          <cell r="C422" t="e">
            <v>#NAME?</v>
          </cell>
          <cell r="D422" t="e">
            <v>#NAME?</v>
          </cell>
        </row>
        <row r="423">
          <cell r="C423" t="e">
            <v>#NAME?</v>
          </cell>
          <cell r="D423" t="e">
            <v>#NAME?</v>
          </cell>
        </row>
        <row r="424">
          <cell r="C424" t="e">
            <v>#NAME?</v>
          </cell>
          <cell r="D424" t="e">
            <v>#NAME?</v>
          </cell>
        </row>
        <row r="425">
          <cell r="C425" t="e">
            <v>#NAME?</v>
          </cell>
          <cell r="D425" t="e">
            <v>#NAME?</v>
          </cell>
        </row>
        <row r="426">
          <cell r="C426" t="e">
            <v>#NAME?</v>
          </cell>
          <cell r="D426" t="e">
            <v>#NAME?</v>
          </cell>
        </row>
        <row r="427">
          <cell r="C427" t="e">
            <v>#NAME?</v>
          </cell>
          <cell r="D427" t="e">
            <v>#NAME?</v>
          </cell>
        </row>
        <row r="428">
          <cell r="C428" t="e">
            <v>#NAME?</v>
          </cell>
          <cell r="D428" t="e">
            <v>#NAME?</v>
          </cell>
        </row>
        <row r="429">
          <cell r="C429" t="e">
            <v>#NAME?</v>
          </cell>
          <cell r="D429" t="e">
            <v>#NAME?</v>
          </cell>
        </row>
        <row r="430">
          <cell r="C430" t="e">
            <v>#NAME?</v>
          </cell>
          <cell r="D430" t="e">
            <v>#NAME?</v>
          </cell>
        </row>
        <row r="431">
          <cell r="C431" t="e">
            <v>#NAME?</v>
          </cell>
          <cell r="D431" t="e">
            <v>#NAME?</v>
          </cell>
        </row>
        <row r="432">
          <cell r="C432" t="e">
            <v>#NAME?</v>
          </cell>
          <cell r="D432" t="e">
            <v>#NAME?</v>
          </cell>
        </row>
        <row r="433">
          <cell r="C433" t="e">
            <v>#NAME?</v>
          </cell>
          <cell r="D433" t="e">
            <v>#NAME?</v>
          </cell>
        </row>
        <row r="434">
          <cell r="C434" t="e">
            <v>#NAME?</v>
          </cell>
          <cell r="D434" t="e">
            <v>#NAME?</v>
          </cell>
        </row>
        <row r="435">
          <cell r="C435" t="e">
            <v>#NAME?</v>
          </cell>
          <cell r="D435" t="e">
            <v>#NAME?</v>
          </cell>
        </row>
        <row r="436">
          <cell r="C436" t="e">
            <v>#NAME?</v>
          </cell>
          <cell r="D436" t="e">
            <v>#NAME?</v>
          </cell>
        </row>
        <row r="437">
          <cell r="C437" t="e">
            <v>#NAME?</v>
          </cell>
          <cell r="D437" t="e">
            <v>#NAME?</v>
          </cell>
        </row>
        <row r="438">
          <cell r="C438" t="e">
            <v>#NAME?</v>
          </cell>
          <cell r="D438" t="e">
            <v>#NAME?</v>
          </cell>
        </row>
        <row r="439">
          <cell r="C439" t="e">
            <v>#NAME?</v>
          </cell>
          <cell r="D439" t="e">
            <v>#NAME?</v>
          </cell>
        </row>
        <row r="440">
          <cell r="C440" t="e">
            <v>#NAME?</v>
          </cell>
          <cell r="D440" t="e">
            <v>#NAME?</v>
          </cell>
        </row>
        <row r="441">
          <cell r="C441" t="e">
            <v>#NAME?</v>
          </cell>
          <cell r="D441" t="e">
            <v>#NAME?</v>
          </cell>
        </row>
        <row r="442">
          <cell r="C442" t="e">
            <v>#NAME?</v>
          </cell>
          <cell r="D442" t="e">
            <v>#NAME?</v>
          </cell>
        </row>
        <row r="443">
          <cell r="C443" t="e">
            <v>#NAME?</v>
          </cell>
          <cell r="D443" t="e">
            <v>#NAME?</v>
          </cell>
        </row>
        <row r="444">
          <cell r="C444" t="e">
            <v>#NAME?</v>
          </cell>
          <cell r="D444" t="e">
            <v>#NAME?</v>
          </cell>
        </row>
        <row r="445">
          <cell r="C445" t="e">
            <v>#NAME?</v>
          </cell>
          <cell r="D445" t="e">
            <v>#NAME?</v>
          </cell>
        </row>
        <row r="446">
          <cell r="C446" t="e">
            <v>#NAME?</v>
          </cell>
          <cell r="D446" t="e">
            <v>#NAME?</v>
          </cell>
        </row>
        <row r="447">
          <cell r="C447" t="e">
            <v>#NAME?</v>
          </cell>
          <cell r="D447" t="e">
            <v>#NAME?</v>
          </cell>
        </row>
        <row r="448">
          <cell r="C448" t="e">
            <v>#NAME?</v>
          </cell>
          <cell r="D448" t="e">
            <v>#NAME?</v>
          </cell>
        </row>
        <row r="449">
          <cell r="C449" t="e">
            <v>#NAME?</v>
          </cell>
          <cell r="D449" t="e">
            <v>#NAME?</v>
          </cell>
        </row>
        <row r="450">
          <cell r="C450" t="e">
            <v>#NAME?</v>
          </cell>
          <cell r="D450" t="e">
            <v>#NAME?</v>
          </cell>
        </row>
        <row r="451">
          <cell r="C451" t="e">
            <v>#NAME?</v>
          </cell>
          <cell r="D451" t="e">
            <v>#NAME?</v>
          </cell>
        </row>
        <row r="452">
          <cell r="C452" t="e">
            <v>#NAME?</v>
          </cell>
          <cell r="D452" t="e">
            <v>#NAME?</v>
          </cell>
        </row>
        <row r="453">
          <cell r="C453" t="e">
            <v>#NAME?</v>
          </cell>
          <cell r="D453" t="e">
            <v>#NAME?</v>
          </cell>
        </row>
        <row r="454">
          <cell r="C454" t="e">
            <v>#NAME?</v>
          </cell>
          <cell r="D454" t="e">
            <v>#NAME?</v>
          </cell>
        </row>
        <row r="455">
          <cell r="C455" t="e">
            <v>#NAME?</v>
          </cell>
          <cell r="D455" t="e">
            <v>#NAME?</v>
          </cell>
        </row>
        <row r="456">
          <cell r="C456" t="e">
            <v>#NAME?</v>
          </cell>
          <cell r="D456" t="e">
            <v>#NAME?</v>
          </cell>
        </row>
        <row r="457">
          <cell r="C457" t="e">
            <v>#NAME?</v>
          </cell>
          <cell r="D457" t="e">
            <v>#NAME?</v>
          </cell>
        </row>
        <row r="458">
          <cell r="C458" t="e">
            <v>#NAME?</v>
          </cell>
          <cell r="D458" t="e">
            <v>#NAME?</v>
          </cell>
        </row>
        <row r="459">
          <cell r="C459" t="e">
            <v>#NAME?</v>
          </cell>
          <cell r="D459" t="e">
            <v>#NAME?</v>
          </cell>
        </row>
        <row r="460">
          <cell r="C460" t="e">
            <v>#NAME?</v>
          </cell>
          <cell r="D460" t="e">
            <v>#NAME?</v>
          </cell>
        </row>
        <row r="461">
          <cell r="C461" t="e">
            <v>#NAME?</v>
          </cell>
          <cell r="D461" t="e">
            <v>#NAME?</v>
          </cell>
        </row>
        <row r="462">
          <cell r="C462" t="e">
            <v>#NAME?</v>
          </cell>
          <cell r="D462" t="e">
            <v>#NAME?</v>
          </cell>
        </row>
        <row r="463">
          <cell r="C463" t="e">
            <v>#NAME?</v>
          </cell>
          <cell r="D463" t="e">
            <v>#NAME?</v>
          </cell>
        </row>
        <row r="464">
          <cell r="C464" t="e">
            <v>#NAME?</v>
          </cell>
          <cell r="D464" t="e">
            <v>#NAME?</v>
          </cell>
        </row>
        <row r="465">
          <cell r="C465" t="e">
            <v>#NAME?</v>
          </cell>
          <cell r="D465" t="e">
            <v>#NAME?</v>
          </cell>
        </row>
        <row r="466">
          <cell r="C466" t="e">
            <v>#NAME?</v>
          </cell>
          <cell r="D466" t="e">
            <v>#NAME?</v>
          </cell>
        </row>
        <row r="467">
          <cell r="C467" t="e">
            <v>#NAME?</v>
          </cell>
          <cell r="D467" t="e">
            <v>#NAME?</v>
          </cell>
        </row>
        <row r="468">
          <cell r="C468" t="e">
            <v>#NAME?</v>
          </cell>
          <cell r="D468" t="e">
            <v>#NAME?</v>
          </cell>
        </row>
        <row r="469">
          <cell r="C469" t="e">
            <v>#NAME?</v>
          </cell>
          <cell r="D469" t="e">
            <v>#NAME?</v>
          </cell>
        </row>
        <row r="470">
          <cell r="C470" t="e">
            <v>#NAME?</v>
          </cell>
          <cell r="D470" t="e">
            <v>#NAME?</v>
          </cell>
        </row>
        <row r="471">
          <cell r="C471" t="e">
            <v>#NAME?</v>
          </cell>
          <cell r="D471" t="e">
            <v>#NAME?</v>
          </cell>
        </row>
        <row r="472">
          <cell r="C472" t="e">
            <v>#NAME?</v>
          </cell>
          <cell r="D472" t="e">
            <v>#NAME?</v>
          </cell>
        </row>
        <row r="473">
          <cell r="C473" t="e">
            <v>#NAME?</v>
          </cell>
          <cell r="D473" t="e">
            <v>#NAME?</v>
          </cell>
        </row>
        <row r="474">
          <cell r="C474" t="e">
            <v>#NAME?</v>
          </cell>
          <cell r="D474" t="e">
            <v>#NAME?</v>
          </cell>
        </row>
        <row r="475">
          <cell r="C475" t="e">
            <v>#NAME?</v>
          </cell>
          <cell r="D475" t="e">
            <v>#NAME?</v>
          </cell>
        </row>
        <row r="476">
          <cell r="C476" t="e">
            <v>#NAME?</v>
          </cell>
          <cell r="D476" t="e">
            <v>#NAME?</v>
          </cell>
        </row>
        <row r="477">
          <cell r="C477" t="e">
            <v>#NAME?</v>
          </cell>
          <cell r="D477" t="e">
            <v>#NAME?</v>
          </cell>
        </row>
        <row r="478">
          <cell r="C478" t="e">
            <v>#NAME?</v>
          </cell>
          <cell r="D478" t="e">
            <v>#NAME?</v>
          </cell>
        </row>
        <row r="479">
          <cell r="C479" t="e">
            <v>#NAME?</v>
          </cell>
          <cell r="D479" t="e">
            <v>#NAME?</v>
          </cell>
        </row>
        <row r="480">
          <cell r="C480" t="e">
            <v>#NAME?</v>
          </cell>
          <cell r="D480" t="e">
            <v>#NAME?</v>
          </cell>
        </row>
        <row r="481">
          <cell r="C481" t="e">
            <v>#NAME?</v>
          </cell>
          <cell r="D481" t="e">
            <v>#NAME?</v>
          </cell>
        </row>
        <row r="482">
          <cell r="C482" t="e">
            <v>#NAME?</v>
          </cell>
          <cell r="D482" t="e">
            <v>#NAME?</v>
          </cell>
        </row>
        <row r="483">
          <cell r="C483" t="e">
            <v>#NAME?</v>
          </cell>
          <cell r="D483" t="e">
            <v>#NAME?</v>
          </cell>
        </row>
        <row r="484">
          <cell r="C484" t="e">
            <v>#NAME?</v>
          </cell>
          <cell r="D484" t="e">
            <v>#NAME?</v>
          </cell>
        </row>
        <row r="485">
          <cell r="C485" t="e">
            <v>#NAME?</v>
          </cell>
          <cell r="D485" t="e">
            <v>#NAME?</v>
          </cell>
        </row>
        <row r="486">
          <cell r="C486" t="e">
            <v>#NAME?</v>
          </cell>
          <cell r="D486" t="e">
            <v>#NAME?</v>
          </cell>
        </row>
        <row r="487">
          <cell r="C487" t="e">
            <v>#NAME?</v>
          </cell>
          <cell r="D487" t="e">
            <v>#NAME?</v>
          </cell>
        </row>
        <row r="488">
          <cell r="C488" t="e">
            <v>#NAME?</v>
          </cell>
          <cell r="D488" t="e">
            <v>#NAME?</v>
          </cell>
        </row>
        <row r="489">
          <cell r="C489" t="e">
            <v>#NAME?</v>
          </cell>
          <cell r="D489" t="e">
            <v>#NAME?</v>
          </cell>
        </row>
        <row r="490">
          <cell r="C490" t="e">
            <v>#NAME?</v>
          </cell>
          <cell r="D490" t="e">
            <v>#NAME?</v>
          </cell>
        </row>
        <row r="491">
          <cell r="C491" t="e">
            <v>#NAME?</v>
          </cell>
          <cell r="D491" t="e">
            <v>#NAME?</v>
          </cell>
        </row>
        <row r="492">
          <cell r="C492" t="e">
            <v>#NAME?</v>
          </cell>
          <cell r="D492" t="e">
            <v>#NAME?</v>
          </cell>
        </row>
        <row r="493">
          <cell r="C493" t="e">
            <v>#NAME?</v>
          </cell>
          <cell r="D493" t="e">
            <v>#NAME?</v>
          </cell>
        </row>
        <row r="494">
          <cell r="C494" t="e">
            <v>#NAME?</v>
          </cell>
          <cell r="D494" t="e">
            <v>#NAME?</v>
          </cell>
        </row>
        <row r="495">
          <cell r="C495" t="e">
            <v>#NAME?</v>
          </cell>
          <cell r="D495" t="e">
            <v>#NAME?</v>
          </cell>
        </row>
        <row r="496">
          <cell r="C496" t="e">
            <v>#NAME?</v>
          </cell>
          <cell r="D496" t="e">
            <v>#NAME?</v>
          </cell>
        </row>
        <row r="497">
          <cell r="C497" t="e">
            <v>#NAME?</v>
          </cell>
          <cell r="D497" t="e">
            <v>#NAME?</v>
          </cell>
        </row>
        <row r="498">
          <cell r="C498" t="e">
            <v>#NAME?</v>
          </cell>
          <cell r="D498" t="e">
            <v>#NAME?</v>
          </cell>
        </row>
        <row r="499">
          <cell r="C499" t="e">
            <v>#NAME?</v>
          </cell>
          <cell r="D499" t="e">
            <v>#NAME?</v>
          </cell>
        </row>
        <row r="500">
          <cell r="C500" t="e">
            <v>#NAME?</v>
          </cell>
          <cell r="D500" t="e">
            <v>#NAME?</v>
          </cell>
        </row>
        <row r="501">
          <cell r="C501" t="e">
            <v>#NAME?</v>
          </cell>
          <cell r="D501" t="e">
            <v>#NAME?</v>
          </cell>
        </row>
        <row r="502">
          <cell r="C502" t="e">
            <v>#NAME?</v>
          </cell>
          <cell r="D502" t="e">
            <v>#NAME?</v>
          </cell>
        </row>
        <row r="503">
          <cell r="C503" t="e">
            <v>#NAME?</v>
          </cell>
          <cell r="D503" t="e">
            <v>#NAME?</v>
          </cell>
        </row>
        <row r="504">
          <cell r="C504" t="e">
            <v>#NAME?</v>
          </cell>
          <cell r="D504" t="e">
            <v>#NAME?</v>
          </cell>
        </row>
        <row r="505">
          <cell r="C505" t="e">
            <v>#NAME?</v>
          </cell>
          <cell r="D505" t="e">
            <v>#NAME?</v>
          </cell>
        </row>
        <row r="506">
          <cell r="C506" t="e">
            <v>#NAME?</v>
          </cell>
          <cell r="D506" t="e">
            <v>#NAME?</v>
          </cell>
        </row>
        <row r="507">
          <cell r="C507" t="e">
            <v>#NAME?</v>
          </cell>
          <cell r="D507" t="e">
            <v>#NAME?</v>
          </cell>
        </row>
        <row r="508">
          <cell r="C508" t="e">
            <v>#NAME?</v>
          </cell>
          <cell r="D508" t="e">
            <v>#NAME?</v>
          </cell>
        </row>
        <row r="509">
          <cell r="C509" t="e">
            <v>#NAME?</v>
          </cell>
          <cell r="D509" t="e">
            <v>#NAME?</v>
          </cell>
        </row>
        <row r="510">
          <cell r="C510" t="e">
            <v>#NAME?</v>
          </cell>
          <cell r="D510" t="e">
            <v>#NAME?</v>
          </cell>
        </row>
        <row r="511">
          <cell r="C511" t="e">
            <v>#NAME?</v>
          </cell>
          <cell r="D511" t="e">
            <v>#NAME?</v>
          </cell>
        </row>
        <row r="512">
          <cell r="C512" t="e">
            <v>#NAME?</v>
          </cell>
          <cell r="D512" t="e">
            <v>#NAME?</v>
          </cell>
        </row>
        <row r="513">
          <cell r="C513" t="e">
            <v>#NAME?</v>
          </cell>
          <cell r="D513" t="e">
            <v>#NAME?</v>
          </cell>
        </row>
        <row r="514">
          <cell r="C514" t="e">
            <v>#NAME?</v>
          </cell>
          <cell r="D514" t="e">
            <v>#NAME?</v>
          </cell>
        </row>
        <row r="515">
          <cell r="C515" t="e">
            <v>#NAME?</v>
          </cell>
          <cell r="D515" t="e">
            <v>#NAME?</v>
          </cell>
        </row>
        <row r="516">
          <cell r="C516" t="e">
            <v>#NAME?</v>
          </cell>
          <cell r="D516" t="e">
            <v>#NAME?</v>
          </cell>
        </row>
        <row r="517">
          <cell r="C517" t="e">
            <v>#NAME?</v>
          </cell>
          <cell r="D517" t="e">
            <v>#NAME?</v>
          </cell>
        </row>
        <row r="518">
          <cell r="C518" t="e">
            <v>#NAME?</v>
          </cell>
          <cell r="D518" t="e">
            <v>#NAME?</v>
          </cell>
        </row>
        <row r="519">
          <cell r="C519" t="e">
            <v>#NAME?</v>
          </cell>
          <cell r="D519" t="e">
            <v>#NAME?</v>
          </cell>
        </row>
        <row r="520">
          <cell r="C520" t="e">
            <v>#NAME?</v>
          </cell>
          <cell r="D520" t="e">
            <v>#NAME?</v>
          </cell>
        </row>
        <row r="521">
          <cell r="C521" t="e">
            <v>#NAME?</v>
          </cell>
          <cell r="D521" t="e">
            <v>#NAME?</v>
          </cell>
        </row>
        <row r="522">
          <cell r="C522" t="e">
            <v>#NAME?</v>
          </cell>
          <cell r="D522" t="e">
            <v>#NAME?</v>
          </cell>
        </row>
        <row r="523">
          <cell r="C523" t="e">
            <v>#NAME?</v>
          </cell>
          <cell r="D523" t="e">
            <v>#NAME?</v>
          </cell>
        </row>
        <row r="524">
          <cell r="C524" t="e">
            <v>#NAME?</v>
          </cell>
          <cell r="D524" t="e">
            <v>#NAME?</v>
          </cell>
        </row>
        <row r="525">
          <cell r="C525" t="e">
            <v>#NAME?</v>
          </cell>
          <cell r="D525" t="e">
            <v>#NAME?</v>
          </cell>
        </row>
        <row r="526">
          <cell r="C526" t="e">
            <v>#NAME?</v>
          </cell>
          <cell r="D526" t="e">
            <v>#NAME?</v>
          </cell>
        </row>
        <row r="527">
          <cell r="C527" t="e">
            <v>#NAME?</v>
          </cell>
          <cell r="D527" t="e">
            <v>#NAME?</v>
          </cell>
        </row>
        <row r="528">
          <cell r="C528" t="e">
            <v>#NAME?</v>
          </cell>
          <cell r="D528" t="e">
            <v>#NAME?</v>
          </cell>
        </row>
        <row r="529">
          <cell r="C529" t="e">
            <v>#NAME?</v>
          </cell>
          <cell r="D529" t="e">
            <v>#NAME?</v>
          </cell>
        </row>
        <row r="530">
          <cell r="C530" t="e">
            <v>#NAME?</v>
          </cell>
          <cell r="D530" t="e">
            <v>#NAME?</v>
          </cell>
        </row>
        <row r="531">
          <cell r="C531" t="e">
            <v>#NAME?</v>
          </cell>
          <cell r="D531" t="e">
            <v>#NAME?</v>
          </cell>
        </row>
        <row r="532">
          <cell r="C532" t="e">
            <v>#NAME?</v>
          </cell>
          <cell r="D532" t="e">
            <v>#NAME?</v>
          </cell>
        </row>
        <row r="533">
          <cell r="C533" t="e">
            <v>#NAME?</v>
          </cell>
          <cell r="D533" t="e">
            <v>#NAME?</v>
          </cell>
        </row>
        <row r="534">
          <cell r="C534" t="e">
            <v>#NAME?</v>
          </cell>
          <cell r="D534" t="e">
            <v>#NAME?</v>
          </cell>
        </row>
        <row r="535">
          <cell r="C535" t="e">
            <v>#NAME?</v>
          </cell>
          <cell r="D535" t="e">
            <v>#NAME?</v>
          </cell>
        </row>
        <row r="536">
          <cell r="C536" t="e">
            <v>#NAME?</v>
          </cell>
          <cell r="D536" t="e">
            <v>#NAME?</v>
          </cell>
        </row>
        <row r="537">
          <cell r="C537" t="e">
            <v>#NAME?</v>
          </cell>
          <cell r="D537" t="e">
            <v>#NAME?</v>
          </cell>
        </row>
        <row r="538">
          <cell r="C538" t="e">
            <v>#NAME?</v>
          </cell>
          <cell r="D538" t="e">
            <v>#NAME?</v>
          </cell>
        </row>
        <row r="539">
          <cell r="C539" t="e">
            <v>#NAME?</v>
          </cell>
          <cell r="D539" t="e">
            <v>#NAME?</v>
          </cell>
        </row>
        <row r="540">
          <cell r="C540" t="e">
            <v>#NAME?</v>
          </cell>
          <cell r="D540" t="e">
            <v>#NAME?</v>
          </cell>
        </row>
        <row r="541">
          <cell r="C541" t="e">
            <v>#NAME?</v>
          </cell>
          <cell r="D541" t="e">
            <v>#NAME?</v>
          </cell>
        </row>
        <row r="542">
          <cell r="C542" t="e">
            <v>#NAME?</v>
          </cell>
          <cell r="D542" t="e">
            <v>#NAME?</v>
          </cell>
        </row>
        <row r="543">
          <cell r="C543" t="e">
            <v>#NAME?</v>
          </cell>
          <cell r="D543" t="e">
            <v>#NAME?</v>
          </cell>
        </row>
        <row r="544">
          <cell r="C544" t="e">
            <v>#NAME?</v>
          </cell>
          <cell r="D544" t="e">
            <v>#NAME?</v>
          </cell>
        </row>
        <row r="545">
          <cell r="C545" t="e">
            <v>#NAME?</v>
          </cell>
          <cell r="D545" t="e">
            <v>#NAME?</v>
          </cell>
        </row>
        <row r="546">
          <cell r="C546" t="e">
            <v>#NAME?</v>
          </cell>
          <cell r="D546" t="e">
            <v>#NAME?</v>
          </cell>
        </row>
        <row r="547">
          <cell r="C547" t="e">
            <v>#NAME?</v>
          </cell>
          <cell r="D547" t="e">
            <v>#NAME?</v>
          </cell>
        </row>
        <row r="548">
          <cell r="C548" t="e">
            <v>#NAME?</v>
          </cell>
          <cell r="D548" t="e">
            <v>#NAME?</v>
          </cell>
        </row>
        <row r="549">
          <cell r="C549" t="e">
            <v>#NAME?</v>
          </cell>
          <cell r="D549" t="e">
            <v>#NAME?</v>
          </cell>
        </row>
        <row r="550">
          <cell r="C550" t="e">
            <v>#NAME?</v>
          </cell>
          <cell r="D550" t="e">
            <v>#NAME?</v>
          </cell>
        </row>
        <row r="551">
          <cell r="C551" t="e">
            <v>#NAME?</v>
          </cell>
          <cell r="D551" t="e">
            <v>#NAME?</v>
          </cell>
        </row>
        <row r="552">
          <cell r="C552" t="e">
            <v>#NAME?</v>
          </cell>
          <cell r="D552" t="e">
            <v>#NAME?</v>
          </cell>
        </row>
        <row r="553">
          <cell r="C553" t="e">
            <v>#NAME?</v>
          </cell>
          <cell r="D553" t="e">
            <v>#NAME?</v>
          </cell>
        </row>
        <row r="554">
          <cell r="C554" t="e">
            <v>#NAME?</v>
          </cell>
          <cell r="D554" t="e">
            <v>#NAME?</v>
          </cell>
        </row>
        <row r="555">
          <cell r="C555" t="e">
            <v>#NAME?</v>
          </cell>
          <cell r="D555" t="e">
            <v>#NAME?</v>
          </cell>
        </row>
        <row r="556">
          <cell r="C556" t="e">
            <v>#NAME?</v>
          </cell>
          <cell r="D556" t="e">
            <v>#NAME?</v>
          </cell>
        </row>
        <row r="557">
          <cell r="C557" t="e">
            <v>#NAME?</v>
          </cell>
          <cell r="D557" t="e">
            <v>#NAME?</v>
          </cell>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sheetData>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Weight"/>
      <sheetName val="Weight"/>
    </sheetNames>
    <sheetDataSet>
      <sheetData sheetId="0"/>
      <sheetData sheetId="1">
        <row r="5">
          <cell r="A5" t="str">
            <v>20170516</v>
          </cell>
          <cell r="B5" t="str">
            <v>Weight</v>
          </cell>
          <cell r="C5" t="str">
            <v>Weight(%)</v>
          </cell>
          <cell r="D5" t="str">
            <v>GICS_SECTOR_NAME</v>
          </cell>
          <cell r="E5" t="str">
            <v>20170516Return</v>
          </cell>
          <cell r="F5" t="str">
            <v>20170517</v>
          </cell>
          <cell r="G5" t="str">
            <v>Weight</v>
          </cell>
          <cell r="H5" t="str">
            <v>Weight(%)</v>
          </cell>
          <cell r="I5" t="str">
            <v>20170517Sector</v>
          </cell>
          <cell r="J5" t="str">
            <v>20170517Return</v>
          </cell>
          <cell r="K5" t="str">
            <v>20170518</v>
          </cell>
          <cell r="L5" t="str">
            <v>Weight</v>
          </cell>
          <cell r="M5" t="str">
            <v>Weight(%)</v>
          </cell>
          <cell r="N5" t="str">
            <v>20170518Sector</v>
          </cell>
          <cell r="O5" t="str">
            <v>20170518Return</v>
          </cell>
          <cell r="P5" t="str">
            <v>20170519</v>
          </cell>
          <cell r="Q5" t="str">
            <v>Weight</v>
          </cell>
          <cell r="R5" t="str">
            <v>Weight(%)</v>
          </cell>
          <cell r="S5" t="str">
            <v>20170519Sector</v>
          </cell>
          <cell r="T5" t="str">
            <v>20170519Return</v>
          </cell>
          <cell r="U5" t="str">
            <v>20170522</v>
          </cell>
          <cell r="V5" t="str">
            <v>Weight</v>
          </cell>
          <cell r="W5" t="str">
            <v>Weight(%)</v>
          </cell>
          <cell r="X5" t="str">
            <v>20170522Sector</v>
          </cell>
          <cell r="Y5" t="str">
            <v>20170522Return</v>
          </cell>
          <cell r="Z5" t="str">
            <v>20170523</v>
          </cell>
          <cell r="AA5" t="str">
            <v>Weight</v>
          </cell>
          <cell r="AB5" t="str">
            <v>Weight(%)</v>
          </cell>
          <cell r="AC5" t="str">
            <v>20170523Sector</v>
          </cell>
          <cell r="AD5" t="str">
            <v>20170523Return</v>
          </cell>
          <cell r="AE5" t="str">
            <v>20170524</v>
          </cell>
          <cell r="AF5" t="str">
            <v>Weight</v>
          </cell>
          <cell r="AG5" t="str">
            <v>Weight(%)</v>
          </cell>
          <cell r="AH5" t="str">
            <v>20170524Sector</v>
          </cell>
          <cell r="AI5" t="str">
            <v>20170524Return</v>
          </cell>
          <cell r="AJ5" t="str">
            <v>20170525</v>
          </cell>
          <cell r="AK5" t="str">
            <v>Weight</v>
          </cell>
          <cell r="AL5" t="str">
            <v>Weight(%)</v>
          </cell>
          <cell r="AM5" t="str">
            <v>20170525Sector</v>
          </cell>
          <cell r="AN5" t="str">
            <v>20170525Return</v>
          </cell>
          <cell r="AO5" t="str">
            <v>20170526</v>
          </cell>
          <cell r="AP5" t="str">
            <v>Weight</v>
          </cell>
          <cell r="AQ5" t="str">
            <v>Weight(%)</v>
          </cell>
          <cell r="AR5" t="str">
            <v>20170526Sector</v>
          </cell>
          <cell r="AS5" t="str">
            <v>20170526Return</v>
          </cell>
          <cell r="AT5" t="str">
            <v>20170529</v>
          </cell>
          <cell r="AU5" t="str">
            <v>Weight</v>
          </cell>
          <cell r="AV5" t="str">
            <v>Weight(%)</v>
          </cell>
          <cell r="AW5" t="str">
            <v>20170529Sector</v>
          </cell>
          <cell r="AX5" t="str">
            <v>20170529Return</v>
          </cell>
          <cell r="AY5" t="str">
            <v>20170530</v>
          </cell>
          <cell r="AZ5" t="str">
            <v>Weight</v>
          </cell>
          <cell r="BA5" t="str">
            <v>Weight(%)</v>
          </cell>
          <cell r="BB5" t="str">
            <v>20170530Sector</v>
          </cell>
          <cell r="BC5" t="str">
            <v>20170530Return</v>
          </cell>
          <cell r="BD5" t="str">
            <v>20170531</v>
          </cell>
          <cell r="BE5" t="str">
            <v>Weight</v>
          </cell>
          <cell r="BF5" t="str">
            <v>Weight(%)</v>
          </cell>
          <cell r="BG5" t="str">
            <v>20170531Sector</v>
          </cell>
          <cell r="BH5" t="str">
            <v>20170531Return</v>
          </cell>
          <cell r="BI5" t="str">
            <v>20170601</v>
          </cell>
          <cell r="BJ5" t="str">
            <v>Weight</v>
          </cell>
          <cell r="BK5" t="str">
            <v>Weight(%)</v>
          </cell>
          <cell r="BL5" t="str">
            <v>20170601Sector</v>
          </cell>
          <cell r="BM5" t="str">
            <v>20170601Return</v>
          </cell>
          <cell r="BN5" t="str">
            <v>20170602</v>
          </cell>
          <cell r="BO5" t="str">
            <v>Weight</v>
          </cell>
          <cell r="BP5" t="str">
            <v>Weight(%)</v>
          </cell>
          <cell r="BQ5" t="str">
            <v>20170602Sector</v>
          </cell>
          <cell r="BR5" t="str">
            <v>20170602Return</v>
          </cell>
          <cell r="BS5" t="str">
            <v>20170605</v>
          </cell>
          <cell r="BT5" t="str">
            <v>Weight</v>
          </cell>
          <cell r="BU5" t="str">
            <v>Weight(%)</v>
          </cell>
          <cell r="BV5" t="str">
            <v>20170605Sector</v>
          </cell>
          <cell r="BW5" t="str">
            <v>20170605Return</v>
          </cell>
          <cell r="BX5" t="str">
            <v>20170606</v>
          </cell>
          <cell r="BY5" t="str">
            <v>Weight</v>
          </cell>
          <cell r="BZ5" t="str">
            <v>Weight(%)</v>
          </cell>
          <cell r="CA5" t="str">
            <v>20170606Sector</v>
          </cell>
          <cell r="CB5" t="str">
            <v>20170606Return</v>
          </cell>
          <cell r="CC5" t="str">
            <v>20170607</v>
          </cell>
          <cell r="CD5" t="str">
            <v>Weight</v>
          </cell>
          <cell r="CE5" t="str">
            <v>Weight(%)</v>
          </cell>
          <cell r="CF5" t="str">
            <v>20170607Sector</v>
          </cell>
          <cell r="CG5" t="str">
            <v>20170607Return</v>
          </cell>
          <cell r="CH5" t="str">
            <v>20170608</v>
          </cell>
          <cell r="CI5" t="str">
            <v>Weight</v>
          </cell>
          <cell r="CJ5" t="str">
            <v>Weight(%)</v>
          </cell>
          <cell r="CK5" t="str">
            <v>20170608Sector</v>
          </cell>
          <cell r="CL5" t="str">
            <v>20170608Return</v>
          </cell>
          <cell r="CM5" t="str">
            <v>20170609</v>
          </cell>
          <cell r="CN5" t="str">
            <v>Weight</v>
          </cell>
          <cell r="CO5" t="str">
            <v>Weight(%)</v>
          </cell>
          <cell r="CP5" t="str">
            <v>20170609Sector</v>
          </cell>
          <cell r="CQ5" t="str">
            <v>20170609Return</v>
          </cell>
          <cell r="CR5" t="str">
            <v>20170612</v>
          </cell>
          <cell r="CS5" t="str">
            <v>Weight</v>
          </cell>
          <cell r="CT5" t="str">
            <v>Weight(%)</v>
          </cell>
          <cell r="CU5" t="str">
            <v>20170612Sector</v>
          </cell>
          <cell r="CV5" t="str">
            <v>20170612Return</v>
          </cell>
          <cell r="CW5" t="str">
            <v>20170613</v>
          </cell>
          <cell r="CX5" t="str">
            <v>Weight</v>
          </cell>
          <cell r="CY5" t="str">
            <v>Weight(%)</v>
          </cell>
          <cell r="CZ5" t="str">
            <v>20170613Sector</v>
          </cell>
          <cell r="DA5" t="str">
            <v>20170613Return</v>
          </cell>
          <cell r="DB5" t="str">
            <v>20170614</v>
          </cell>
          <cell r="DC5" t="str">
            <v>Weight</v>
          </cell>
          <cell r="DD5" t="str">
            <v>Weight(%)</v>
          </cell>
          <cell r="DE5" t="str">
            <v>20170614Sector</v>
          </cell>
          <cell r="DF5" t="str">
            <v>20170614Return</v>
          </cell>
          <cell r="DG5" t="str">
            <v>20170616</v>
          </cell>
          <cell r="DH5" t="str">
            <v>Weight</v>
          </cell>
          <cell r="DI5" t="str">
            <v>Weight(%)</v>
          </cell>
          <cell r="DJ5" t="str">
            <v>20170616Sector</v>
          </cell>
          <cell r="DK5" t="str">
            <v>20170616Return</v>
          </cell>
          <cell r="DL5" t="str">
            <v>20170619</v>
          </cell>
          <cell r="DM5" t="str">
            <v>Weight</v>
          </cell>
          <cell r="DN5" t="str">
            <v>Weight(%)</v>
          </cell>
          <cell r="DO5" t="str">
            <v>20170619Sector</v>
          </cell>
          <cell r="DP5" t="str">
            <v>20170619Return</v>
          </cell>
          <cell r="DQ5" t="str">
            <v>20170620</v>
          </cell>
          <cell r="DR5" t="str">
            <v>Weight</v>
          </cell>
          <cell r="DS5" t="str">
            <v>Weight(%)</v>
          </cell>
          <cell r="DT5" t="str">
            <v>20170620Sector</v>
          </cell>
          <cell r="DU5" t="str">
            <v>20170620Return</v>
          </cell>
          <cell r="DV5" t="str">
            <v>20170621</v>
          </cell>
          <cell r="DW5" t="str">
            <v>Weight</v>
          </cell>
          <cell r="DX5" t="str">
            <v>Weight(%)</v>
          </cell>
          <cell r="DY5" t="str">
            <v>20170621Sector</v>
          </cell>
          <cell r="DZ5" t="str">
            <v>20170621Return</v>
          </cell>
          <cell r="EA5" t="str">
            <v>20170622</v>
          </cell>
          <cell r="EB5" t="str">
            <v>Weight</v>
          </cell>
          <cell r="EC5" t="str">
            <v>Weight(%)</v>
          </cell>
          <cell r="ED5" t="str">
            <v>20170622Sector</v>
          </cell>
          <cell r="EE5" t="str">
            <v>20170622Return</v>
          </cell>
          <cell r="EF5" t="str">
            <v>20170623</v>
          </cell>
          <cell r="EG5" t="str">
            <v>Weight</v>
          </cell>
          <cell r="EH5" t="str">
            <v>Weight(%)</v>
          </cell>
          <cell r="EI5" t="str">
            <v>20170623Sector</v>
          </cell>
          <cell r="EJ5" t="str">
            <v>20170623Return</v>
          </cell>
          <cell r="EK5" t="str">
            <v>20170626</v>
          </cell>
          <cell r="EL5" t="str">
            <v>Weight</v>
          </cell>
          <cell r="EM5" t="str">
            <v>Weight(%)</v>
          </cell>
          <cell r="EN5" t="str">
            <v>20170626Sector</v>
          </cell>
          <cell r="EO5" t="str">
            <v>20170626Return</v>
          </cell>
          <cell r="EP5" t="str">
            <v>20170627</v>
          </cell>
          <cell r="EQ5" t="str">
            <v>Weight</v>
          </cell>
          <cell r="ER5" t="str">
            <v>Weight(%)</v>
          </cell>
          <cell r="ES5" t="str">
            <v>20170627Sector</v>
          </cell>
          <cell r="ET5" t="str">
            <v>20170627Return</v>
          </cell>
          <cell r="EU5" t="str">
            <v>20170628</v>
          </cell>
          <cell r="EV5" t="str">
            <v>Weight</v>
          </cell>
          <cell r="EW5" t="str">
            <v>Weight(%)</v>
          </cell>
          <cell r="EX5" t="str">
            <v>20170628Sector</v>
          </cell>
          <cell r="EY5" t="str">
            <v>20170628Return</v>
          </cell>
          <cell r="EZ5" t="str">
            <v>20170629</v>
          </cell>
          <cell r="FA5" t="str">
            <v>Weight</v>
          </cell>
          <cell r="FB5" t="str">
            <v>Weight(%)</v>
          </cell>
          <cell r="FC5" t="str">
            <v>20170629Sector</v>
          </cell>
          <cell r="FD5" t="str">
            <v>20170629Return</v>
          </cell>
          <cell r="FE5" t="str">
            <v>20170630</v>
          </cell>
          <cell r="FF5" t="str">
            <v>Weight</v>
          </cell>
          <cell r="FG5" t="str">
            <v>Weight(%)</v>
          </cell>
          <cell r="FH5" t="str">
            <v>20170630Sector</v>
          </cell>
          <cell r="FI5" t="str">
            <v>20170630Return</v>
          </cell>
          <cell r="FJ5" t="str">
            <v>20170703</v>
          </cell>
          <cell r="FK5" t="str">
            <v>Weight</v>
          </cell>
          <cell r="FL5" t="str">
            <v>Weight(%)</v>
          </cell>
          <cell r="FM5" t="str">
            <v>20170703Sector</v>
          </cell>
          <cell r="FN5" t="str">
            <v>20170703Return</v>
          </cell>
          <cell r="FO5" t="str">
            <v>20170704</v>
          </cell>
          <cell r="FP5" t="str">
            <v>Weight</v>
          </cell>
          <cell r="FQ5" t="str">
            <v>Weight(%)</v>
          </cell>
          <cell r="FR5" t="str">
            <v>20170704Sector</v>
          </cell>
          <cell r="FS5" t="str">
            <v>20170704Return</v>
          </cell>
          <cell r="FT5" t="str">
            <v>20170705</v>
          </cell>
          <cell r="FU5" t="str">
            <v>Weight</v>
          </cell>
          <cell r="FV5" t="str">
            <v>Weight(%)</v>
          </cell>
          <cell r="FW5" t="str">
            <v>20170705Sector</v>
          </cell>
          <cell r="FX5" t="str">
            <v>20170705Return</v>
          </cell>
          <cell r="FY5" t="str">
            <v>20170706</v>
          </cell>
          <cell r="FZ5" t="str">
            <v>Weight</v>
          </cell>
          <cell r="GA5" t="str">
            <v>Weight(%)</v>
          </cell>
          <cell r="GB5" t="str">
            <v>20170706Sector</v>
          </cell>
          <cell r="GC5" t="str">
            <v>20170706Return</v>
          </cell>
          <cell r="GD5" t="str">
            <v>20170707</v>
          </cell>
          <cell r="GE5" t="str">
            <v>Weight</v>
          </cell>
          <cell r="GF5" t="str">
            <v>Weight(%)</v>
          </cell>
          <cell r="GG5" t="str">
            <v>20170707Sector</v>
          </cell>
          <cell r="GH5" t="str">
            <v>20170707Return</v>
          </cell>
          <cell r="GI5" t="str">
            <v>20170710</v>
          </cell>
          <cell r="GJ5" t="str">
            <v>Weight</v>
          </cell>
          <cell r="GK5" t="str">
            <v>Weight(%)</v>
          </cell>
          <cell r="GL5" t="str">
            <v>20170710Sector</v>
          </cell>
          <cell r="GM5" t="str">
            <v>20170710Return</v>
          </cell>
          <cell r="GN5" t="str">
            <v>20170711</v>
          </cell>
          <cell r="GO5" t="str">
            <v>Weight</v>
          </cell>
          <cell r="GP5" t="str">
            <v>Weight(%)</v>
          </cell>
          <cell r="GQ5" t="str">
            <v>20170711Sector</v>
          </cell>
          <cell r="GR5" t="str">
            <v>20170711Return</v>
          </cell>
          <cell r="GS5" t="str">
            <v>20170712</v>
          </cell>
          <cell r="GT5" t="str">
            <v>Weight</v>
          </cell>
          <cell r="GU5" t="str">
            <v>Weight(%)</v>
          </cell>
          <cell r="GV5" t="str">
            <v>20170712Sector</v>
          </cell>
          <cell r="GW5" t="str">
            <v>20170712Return</v>
          </cell>
          <cell r="GX5" t="str">
            <v>20170713</v>
          </cell>
          <cell r="GY5" t="str">
            <v>Weight</v>
          </cell>
          <cell r="GZ5" t="str">
            <v>Weight(%)</v>
          </cell>
          <cell r="HA5" t="str">
            <v>20170713Sector</v>
          </cell>
          <cell r="HB5" t="str">
            <v>20170713Return</v>
          </cell>
          <cell r="HC5" t="str">
            <v>20170714</v>
          </cell>
          <cell r="HD5" t="str">
            <v>Weight</v>
          </cell>
          <cell r="HE5" t="str">
            <v>Weight(%)</v>
          </cell>
          <cell r="HF5" t="str">
            <v>20170714Sector</v>
          </cell>
          <cell r="HG5" t="str">
            <v>20170714Return</v>
          </cell>
          <cell r="HH5" t="str">
            <v>20170717</v>
          </cell>
          <cell r="HI5" t="str">
            <v>Weight</v>
          </cell>
          <cell r="HJ5" t="str">
            <v>Weight(%)</v>
          </cell>
          <cell r="HK5" t="str">
            <v>20170717Sector</v>
          </cell>
          <cell r="HL5" t="str">
            <v>20170717Return</v>
          </cell>
          <cell r="HM5" t="str">
            <v>20170718</v>
          </cell>
          <cell r="HN5" t="str">
            <v>Weight</v>
          </cell>
          <cell r="HO5" t="str">
            <v>Weight(%)</v>
          </cell>
          <cell r="HP5" t="str">
            <v>20170718Sector</v>
          </cell>
          <cell r="HQ5" t="str">
            <v>20170718Return</v>
          </cell>
          <cell r="HR5" t="str">
            <v>20170719</v>
          </cell>
          <cell r="HS5" t="str">
            <v>Weight</v>
          </cell>
          <cell r="HT5" t="str">
            <v>Weight(%)</v>
          </cell>
          <cell r="HU5" t="str">
            <v>20170719Sector</v>
          </cell>
          <cell r="HV5" t="str">
            <v>20170719Return</v>
          </cell>
          <cell r="HW5" t="str">
            <v>20170720</v>
          </cell>
          <cell r="HX5" t="str">
            <v>Weight</v>
          </cell>
          <cell r="HY5" t="str">
            <v>Weight(%)</v>
          </cell>
          <cell r="HZ5" t="str">
            <v>20170720Sector</v>
          </cell>
          <cell r="IA5" t="str">
            <v>20170720Return</v>
          </cell>
          <cell r="IB5" t="str">
            <v>20170721</v>
          </cell>
          <cell r="IC5" t="str">
            <v>Weight</v>
          </cell>
          <cell r="ID5" t="str">
            <v>Weight(%)</v>
          </cell>
          <cell r="IE5" t="str">
            <v>20170721Sector</v>
          </cell>
          <cell r="IF5" t="str">
            <v>20170721Return</v>
          </cell>
          <cell r="IG5" t="str">
            <v>20170724</v>
          </cell>
          <cell r="IH5" t="str">
            <v>Weight</v>
          </cell>
          <cell r="II5" t="str">
            <v>Weight(%)</v>
          </cell>
          <cell r="IJ5" t="str">
            <v>20170724Sector</v>
          </cell>
          <cell r="IK5" t="str">
            <v>20170724Return</v>
          </cell>
          <cell r="IL5" t="str">
            <v>20170725</v>
          </cell>
          <cell r="IM5" t="str">
            <v>Weight</v>
          </cell>
          <cell r="IN5" t="str">
            <v>Weight(%)</v>
          </cell>
          <cell r="IO5" t="str">
            <v>20170725Sector</v>
          </cell>
          <cell r="IP5" t="str">
            <v>20170725Return</v>
          </cell>
          <cell r="IQ5" t="str">
            <v>20170726</v>
          </cell>
          <cell r="IR5" t="str">
            <v>Weight</v>
          </cell>
          <cell r="IS5" t="str">
            <v>Weight(%)</v>
          </cell>
          <cell r="IT5" t="str">
            <v>20170726Sector</v>
          </cell>
          <cell r="IU5" t="str">
            <v>20170726Return</v>
          </cell>
          <cell r="IV5" t="str">
            <v>20170727</v>
          </cell>
          <cell r="IW5" t="str">
            <v>Weight</v>
          </cell>
          <cell r="IX5" t="str">
            <v>Weight(%)</v>
          </cell>
          <cell r="IY5" t="str">
            <v>20170727Sector</v>
          </cell>
          <cell r="IZ5" t="str">
            <v>20170727Return</v>
          </cell>
          <cell r="JA5" t="str">
            <v>20170728</v>
          </cell>
          <cell r="JB5" t="str">
            <v>Weight</v>
          </cell>
          <cell r="JC5" t="str">
            <v>Weight(%)</v>
          </cell>
          <cell r="JD5" t="str">
            <v>20170728Sector</v>
          </cell>
          <cell r="JE5" t="str">
            <v>20170728Return</v>
          </cell>
          <cell r="JF5" t="str">
            <v>20170731</v>
          </cell>
          <cell r="JG5" t="str">
            <v>Weight</v>
          </cell>
          <cell r="JH5" t="str">
            <v>Weight(%)</v>
          </cell>
          <cell r="JI5" t="str">
            <v>20170731Sector</v>
          </cell>
          <cell r="JJ5" t="str">
            <v>20170731Return</v>
          </cell>
          <cell r="JK5" t="str">
            <v>20170801</v>
          </cell>
          <cell r="JL5" t="str">
            <v>Weight</v>
          </cell>
          <cell r="JM5" t="str">
            <v>Weight(%)</v>
          </cell>
          <cell r="JN5" t="str">
            <v>20170801Sector</v>
          </cell>
          <cell r="JO5" t="str">
            <v>20170801Return</v>
          </cell>
          <cell r="JP5" t="str">
            <v>20170802</v>
          </cell>
          <cell r="JQ5" t="str">
            <v>Weight</v>
          </cell>
          <cell r="JR5" t="str">
            <v>Weight(%)</v>
          </cell>
          <cell r="JS5" t="str">
            <v>20170802Sector</v>
          </cell>
          <cell r="JT5" t="str">
            <v>20170802Return</v>
          </cell>
          <cell r="JU5" t="str">
            <v>20170803</v>
          </cell>
          <cell r="JV5" t="str">
            <v>Weight</v>
          </cell>
          <cell r="JW5" t="str">
            <v>Weight(%)</v>
          </cell>
          <cell r="JX5" t="str">
            <v>20170803Sector</v>
          </cell>
          <cell r="JY5" t="str">
            <v>20170803Return</v>
          </cell>
          <cell r="JZ5" t="str">
            <v>20170804</v>
          </cell>
          <cell r="KA5" t="str">
            <v>Weight</v>
          </cell>
          <cell r="KB5" t="str">
            <v>Weight(%)</v>
          </cell>
          <cell r="KC5" t="str">
            <v>20170804Sector</v>
          </cell>
          <cell r="KD5" t="str">
            <v>20170804Return</v>
          </cell>
          <cell r="KE5" t="str">
            <v>20170807</v>
          </cell>
          <cell r="KF5" t="str">
            <v>Weight</v>
          </cell>
          <cell r="KG5" t="str">
            <v>Weight(%)</v>
          </cell>
          <cell r="KH5" t="str">
            <v>20170807Sector</v>
          </cell>
          <cell r="KI5" t="str">
            <v>20170807Return</v>
          </cell>
          <cell r="KJ5" t="str">
            <v>20170808</v>
          </cell>
          <cell r="KK5" t="str">
            <v>Weight</v>
          </cell>
          <cell r="KL5" t="str">
            <v>Weight(%)</v>
          </cell>
          <cell r="KM5" t="str">
            <v>20170808Sector</v>
          </cell>
          <cell r="KN5" t="str">
            <v>20170808Return</v>
          </cell>
          <cell r="KO5" t="str">
            <v>20170809</v>
          </cell>
          <cell r="KP5" t="str">
            <v>Weight</v>
          </cell>
          <cell r="KQ5" t="str">
            <v>Weight(%)</v>
          </cell>
          <cell r="KR5" t="str">
            <v>20170809Sector</v>
          </cell>
          <cell r="KS5" t="str">
            <v>20170809Return</v>
          </cell>
          <cell r="KT5" t="str">
            <v>20170810</v>
          </cell>
          <cell r="KU5" t="str">
            <v>Weight</v>
          </cell>
          <cell r="KV5" t="str">
            <v>Weight(%)</v>
          </cell>
          <cell r="KW5" t="str">
            <v>20170810Sector</v>
          </cell>
          <cell r="KX5" t="str">
            <v>20170810Return</v>
          </cell>
          <cell r="KY5" t="str">
            <v>20170811</v>
          </cell>
          <cell r="KZ5" t="str">
            <v>Weight</v>
          </cell>
          <cell r="LA5" t="str">
            <v>Weight(%)</v>
          </cell>
          <cell r="LB5" t="str">
            <v>20170811Sector</v>
          </cell>
          <cell r="LC5" t="str">
            <v>20170811Return</v>
          </cell>
          <cell r="LD5" t="str">
            <v>20170814</v>
          </cell>
          <cell r="LE5" t="str">
            <v>Weight</v>
          </cell>
          <cell r="LF5" t="str">
            <v>Weight(%)</v>
          </cell>
          <cell r="LG5" t="str">
            <v>20170814Sector</v>
          </cell>
          <cell r="LH5" t="str">
            <v>20170814Return</v>
          </cell>
          <cell r="LI5" t="str">
            <v>20170815</v>
          </cell>
          <cell r="LJ5" t="str">
            <v>Weight</v>
          </cell>
          <cell r="LK5" t="str">
            <v>Weight(%)</v>
          </cell>
          <cell r="LL5" t="str">
            <v>20170815Sector</v>
          </cell>
          <cell r="LM5" t="str">
            <v>20170815Return</v>
          </cell>
          <cell r="LN5" t="str">
            <v>20170816</v>
          </cell>
          <cell r="LO5" t="str">
            <v>Weight</v>
          </cell>
          <cell r="LP5" t="str">
            <v>Weight(%)</v>
          </cell>
          <cell r="LQ5" t="str">
            <v>20170816Sector</v>
          </cell>
          <cell r="LR5" t="str">
            <v>20170816Return</v>
          </cell>
          <cell r="LS5" t="str">
            <v>20170817</v>
          </cell>
          <cell r="LT5" t="str">
            <v>Weight</v>
          </cell>
          <cell r="LU5" t="str">
            <v>Weight(%)</v>
          </cell>
          <cell r="LV5" t="str">
            <v>20170817Sector</v>
          </cell>
          <cell r="LW5" t="str">
            <v>20170817Return</v>
          </cell>
          <cell r="LX5" t="str">
            <v>20170818</v>
          </cell>
          <cell r="LY5" t="str">
            <v>Weight</v>
          </cell>
          <cell r="LZ5" t="str">
            <v>Weight(%)</v>
          </cell>
          <cell r="MA5" t="str">
            <v>20170818Sector</v>
          </cell>
          <cell r="MB5" t="str">
            <v>20170818Return</v>
          </cell>
          <cell r="MC5" t="str">
            <v>20170821</v>
          </cell>
          <cell r="MD5" t="str">
            <v>Weight</v>
          </cell>
          <cell r="ME5" t="str">
            <v>Weight(%)</v>
          </cell>
          <cell r="MF5" t="str">
            <v>20170821Sector</v>
          </cell>
          <cell r="MG5" t="str">
            <v>20170821Return</v>
          </cell>
          <cell r="MH5" t="str">
            <v>20170822</v>
          </cell>
          <cell r="MI5" t="str">
            <v>Weight</v>
          </cell>
          <cell r="MJ5" t="str">
            <v>Weight(%)</v>
          </cell>
          <cell r="MK5" t="str">
            <v>20170822Sector</v>
          </cell>
          <cell r="ML5" t="str">
            <v>20170822Return</v>
          </cell>
          <cell r="MM5" t="str">
            <v>20170823</v>
          </cell>
          <cell r="MN5" t="str">
            <v>Weight</v>
          </cell>
          <cell r="MO5" t="str">
            <v>Weight(%)</v>
          </cell>
          <cell r="MP5" t="str">
            <v>20170823Sector</v>
          </cell>
          <cell r="MQ5" t="str">
            <v>20170823Return</v>
          </cell>
          <cell r="MR5" t="str">
            <v>20170824</v>
          </cell>
          <cell r="MS5" t="str">
            <v>Weight</v>
          </cell>
          <cell r="MT5" t="str">
            <v>Weight(%)</v>
          </cell>
          <cell r="MU5" t="str">
            <v>20170824Sector</v>
          </cell>
          <cell r="MV5" t="str">
            <v>20170824Return</v>
          </cell>
          <cell r="MW5" t="str">
            <v>20170825</v>
          </cell>
          <cell r="MX5" t="str">
            <v>Weight</v>
          </cell>
          <cell r="MY5" t="str">
            <v>Weight(%)</v>
          </cell>
          <cell r="MZ5" t="str">
            <v>20170825Sector</v>
          </cell>
          <cell r="NA5" t="str">
            <v>20170825Return</v>
          </cell>
          <cell r="NB5" t="str">
            <v>20170828</v>
          </cell>
          <cell r="NC5" t="str">
            <v>Weight</v>
          </cell>
          <cell r="ND5" t="str">
            <v>Weight(%)</v>
          </cell>
          <cell r="NE5" t="str">
            <v>20170828Sector</v>
          </cell>
          <cell r="NF5" t="str">
            <v>20170828Return</v>
          </cell>
          <cell r="NG5" t="str">
            <v>20170829</v>
          </cell>
          <cell r="NH5" t="str">
            <v>Weight</v>
          </cell>
          <cell r="NI5" t="str">
            <v>Weight(%)</v>
          </cell>
          <cell r="NJ5" t="str">
            <v>20170829Sector</v>
          </cell>
          <cell r="NK5" t="str">
            <v>20170829Return</v>
          </cell>
          <cell r="NL5" t="str">
            <v>20170830</v>
          </cell>
          <cell r="NM5" t="str">
            <v>Weight</v>
          </cell>
          <cell r="NN5" t="str">
            <v>Weight(%)</v>
          </cell>
          <cell r="NO5" t="str">
            <v>20170830Sector</v>
          </cell>
          <cell r="NP5" t="str">
            <v>20170830Return</v>
          </cell>
          <cell r="NQ5" t="str">
            <v>20170831</v>
          </cell>
          <cell r="NR5" t="str">
            <v>Weight</v>
          </cell>
          <cell r="NS5" t="str">
            <v>Weight(%)</v>
          </cell>
          <cell r="NT5" t="str">
            <v>20170831Sector</v>
          </cell>
          <cell r="NU5" t="str">
            <v>20170831Return</v>
          </cell>
          <cell r="NV5" t="str">
            <v>20170901</v>
          </cell>
          <cell r="NW5" t="str">
            <v>Weight</v>
          </cell>
          <cell r="NX5" t="str">
            <v>Weight(%)</v>
          </cell>
          <cell r="NY5" t="str">
            <v>20170901Sector</v>
          </cell>
          <cell r="NZ5" t="str">
            <v>20170901Return</v>
          </cell>
          <cell r="OA5" t="str">
            <v>20170904</v>
          </cell>
          <cell r="OB5" t="str">
            <v>Weight</v>
          </cell>
          <cell r="OC5" t="str">
            <v>Weight(%)</v>
          </cell>
          <cell r="OD5" t="str">
            <v>20170904Sector</v>
          </cell>
          <cell r="OE5" t="str">
            <v>20170904Return</v>
          </cell>
          <cell r="OF5" t="str">
            <v>20170905</v>
          </cell>
          <cell r="OG5" t="str">
            <v>Weight</v>
          </cell>
          <cell r="OH5" t="str">
            <v>Weight(%)</v>
          </cell>
          <cell r="OI5" t="str">
            <v>20170905Sector</v>
          </cell>
          <cell r="OJ5" t="str">
            <v>20170905Return</v>
          </cell>
          <cell r="OK5" t="str">
            <v>20170906</v>
          </cell>
          <cell r="OL5" t="str">
            <v>Weight</v>
          </cell>
          <cell r="OM5" t="str">
            <v>Weight(%)</v>
          </cell>
          <cell r="ON5" t="str">
            <v>20170906Sector</v>
          </cell>
          <cell r="OO5" t="str">
            <v>20170906Return</v>
          </cell>
          <cell r="OP5" t="str">
            <v>20170908</v>
          </cell>
          <cell r="OQ5" t="str">
            <v>Weight</v>
          </cell>
          <cell r="OR5" t="str">
            <v>Weight(%)</v>
          </cell>
          <cell r="OS5" t="str">
            <v>20170908Sector</v>
          </cell>
          <cell r="OT5" t="str">
            <v>20170908Return</v>
          </cell>
          <cell r="OU5" t="str">
            <v>20170911</v>
          </cell>
          <cell r="OV5" t="str">
            <v>Weight</v>
          </cell>
          <cell r="OW5" t="str">
            <v>Weight(%)</v>
          </cell>
          <cell r="OX5" t="str">
            <v>20170911Sector</v>
          </cell>
          <cell r="OY5" t="str">
            <v>20170911Return</v>
          </cell>
          <cell r="OZ5" t="str">
            <v>20170912</v>
          </cell>
          <cell r="PA5" t="str">
            <v>Weight</v>
          </cell>
          <cell r="PB5" t="str">
            <v>Weight(%)</v>
          </cell>
          <cell r="PC5" t="str">
            <v>20170912Sector</v>
          </cell>
          <cell r="PD5" t="str">
            <v>20170912Return</v>
          </cell>
          <cell r="PE5" t="str">
            <v>20170913</v>
          </cell>
          <cell r="PF5" t="str">
            <v>Weight</v>
          </cell>
          <cell r="PG5" t="str">
            <v>Weight(%)</v>
          </cell>
          <cell r="PH5" t="str">
            <v>20170913Sector</v>
          </cell>
          <cell r="PI5" t="str">
            <v>20170913Return</v>
          </cell>
          <cell r="PJ5" t="str">
            <v>20170914</v>
          </cell>
          <cell r="PK5" t="str">
            <v>Weight</v>
          </cell>
          <cell r="PL5" t="str">
            <v>Weight(%)</v>
          </cell>
          <cell r="PM5" t="str">
            <v>20170914Sector</v>
          </cell>
          <cell r="PN5" t="str">
            <v>20170914Return</v>
          </cell>
          <cell r="PO5" t="str">
            <v>20170915</v>
          </cell>
          <cell r="PP5" t="str">
            <v>Weight</v>
          </cell>
          <cell r="PQ5" t="str">
            <v>Weight(%)</v>
          </cell>
          <cell r="PR5" t="str">
            <v>20170915Sector</v>
          </cell>
          <cell r="PS5" t="str">
            <v>20170915Return</v>
          </cell>
          <cell r="PT5" t="str">
            <v>20170918</v>
          </cell>
          <cell r="PU5" t="str">
            <v>Weight</v>
          </cell>
          <cell r="PV5" t="str">
            <v>Weight(%)</v>
          </cell>
          <cell r="PW5" t="str">
            <v>20170918Sector</v>
          </cell>
          <cell r="PX5" t="str">
            <v>20170918Return</v>
          </cell>
          <cell r="PY5" t="str">
            <v>20170919</v>
          </cell>
          <cell r="PZ5" t="str">
            <v>Weight</v>
          </cell>
          <cell r="QA5" t="str">
            <v>Weight(%)</v>
          </cell>
          <cell r="QB5" t="str">
            <v>20170919Sector</v>
          </cell>
          <cell r="QC5" t="str">
            <v>20170919Return</v>
          </cell>
          <cell r="QD5" t="str">
            <v>20170920</v>
          </cell>
          <cell r="QE5" t="str">
            <v>Weight</v>
          </cell>
          <cell r="QF5" t="str">
            <v>Weight(%)</v>
          </cell>
          <cell r="QG5" t="str">
            <v>20170920Sector</v>
          </cell>
          <cell r="QH5" t="str">
            <v>20170920Return</v>
          </cell>
          <cell r="QI5" t="str">
            <v>20170921</v>
          </cell>
          <cell r="QJ5" t="str">
            <v>Weight</v>
          </cell>
          <cell r="QK5" t="str">
            <v>Weight(%)</v>
          </cell>
          <cell r="QL5" t="str">
            <v>20170921Sector</v>
          </cell>
          <cell r="QM5" t="str">
            <v>20170921Return</v>
          </cell>
          <cell r="QN5" t="str">
            <v>20170922</v>
          </cell>
          <cell r="QO5" t="str">
            <v>Weight</v>
          </cell>
          <cell r="QP5" t="str">
            <v>Weight(%)</v>
          </cell>
          <cell r="QQ5" t="str">
            <v>20170922Sector</v>
          </cell>
          <cell r="QR5" t="str">
            <v>20170922Return</v>
          </cell>
          <cell r="QS5" t="str">
            <v>20170925</v>
          </cell>
          <cell r="QT5" t="str">
            <v>Weight</v>
          </cell>
          <cell r="QU5" t="str">
            <v>Weight(%)</v>
          </cell>
          <cell r="QV5" t="str">
            <v>20170925Sector</v>
          </cell>
          <cell r="QW5" t="str">
            <v>20170925Return</v>
          </cell>
          <cell r="QX5" t="str">
            <v>20170926</v>
          </cell>
          <cell r="QY5" t="str">
            <v>Weight</v>
          </cell>
          <cell r="QZ5" t="str">
            <v>Weight(%)</v>
          </cell>
          <cell r="RA5" t="str">
            <v>20170926Sector</v>
          </cell>
          <cell r="RB5" t="str">
            <v>20170926Return</v>
          </cell>
          <cell r="RC5" t="str">
            <v>20170927</v>
          </cell>
          <cell r="RD5" t="str">
            <v>Weight</v>
          </cell>
          <cell r="RE5" t="str">
            <v>Weight(%)</v>
          </cell>
          <cell r="RF5" t="str">
            <v>20170927Sector</v>
          </cell>
          <cell r="RG5" t="str">
            <v>20170927Return</v>
          </cell>
          <cell r="RH5" t="str">
            <v>20170928</v>
          </cell>
          <cell r="RI5" t="str">
            <v>Weight</v>
          </cell>
          <cell r="RJ5" t="str">
            <v>Weight(%)</v>
          </cell>
          <cell r="RK5" t="str">
            <v>20170928Sector</v>
          </cell>
          <cell r="RL5" t="str">
            <v>20170928Return</v>
          </cell>
          <cell r="RM5" t="str">
            <v>20170929</v>
          </cell>
          <cell r="RN5" t="str">
            <v>Weight</v>
          </cell>
          <cell r="RO5" t="str">
            <v>Weight(%)</v>
          </cell>
          <cell r="RP5" t="str">
            <v>20170929Sector</v>
          </cell>
          <cell r="RQ5" t="str">
            <v>20170929Return</v>
          </cell>
          <cell r="RR5" t="str">
            <v>20171002</v>
          </cell>
          <cell r="RS5" t="str">
            <v>Weight</v>
          </cell>
          <cell r="RT5" t="str">
            <v>Weight(%)</v>
          </cell>
          <cell r="RU5" t="str">
            <v>20171002Sector</v>
          </cell>
          <cell r="RV5" t="str">
            <v>20171002Return</v>
          </cell>
          <cell r="RW5" t="str">
            <v>20171003</v>
          </cell>
          <cell r="RX5" t="str">
            <v>Weight</v>
          </cell>
          <cell r="RY5" t="str">
            <v>Weight(%)</v>
          </cell>
          <cell r="RZ5" t="str">
            <v>20171003Sector</v>
          </cell>
          <cell r="SA5" t="str">
            <v>20171003Return</v>
          </cell>
          <cell r="SB5" t="str">
            <v>20171004</v>
          </cell>
          <cell r="SC5" t="str">
            <v>Weight</v>
          </cell>
          <cell r="SD5" t="str">
            <v>Weight(%)</v>
          </cell>
          <cell r="SE5" t="str">
            <v>20171004Sector</v>
          </cell>
          <cell r="SF5" t="str">
            <v>20171004Return</v>
          </cell>
          <cell r="SG5" t="str">
            <v>20171005</v>
          </cell>
          <cell r="SH5" t="str">
            <v>Weight</v>
          </cell>
          <cell r="SI5" t="str">
            <v>Weight(%)</v>
          </cell>
          <cell r="SJ5" t="str">
            <v>20171005Sector</v>
          </cell>
          <cell r="SK5" t="str">
            <v>20171005Return</v>
          </cell>
          <cell r="SL5" t="str">
            <v>20171006</v>
          </cell>
          <cell r="SM5" t="str">
            <v>Weight</v>
          </cell>
          <cell r="SN5" t="str">
            <v>Weight(%)</v>
          </cell>
          <cell r="SO5" t="str">
            <v>20171006Sector</v>
          </cell>
          <cell r="SP5" t="str">
            <v>20171006Return</v>
          </cell>
          <cell r="SQ5" t="str">
            <v>20171009</v>
          </cell>
          <cell r="SR5" t="str">
            <v>Weight</v>
          </cell>
          <cell r="SS5" t="str">
            <v>Weight(%)</v>
          </cell>
          <cell r="ST5" t="str">
            <v>20171009Sector</v>
          </cell>
          <cell r="SU5" t="str">
            <v>20171009Return</v>
          </cell>
          <cell r="SV5" t="str">
            <v>20171010</v>
          </cell>
          <cell r="SW5" t="str">
            <v>Weight</v>
          </cell>
          <cell r="SX5" t="str">
            <v>Weight(%)</v>
          </cell>
          <cell r="SY5" t="str">
            <v>20171010Sector</v>
          </cell>
          <cell r="SZ5" t="str">
            <v>20171010Return</v>
          </cell>
          <cell r="TA5" t="str">
            <v>20171011</v>
          </cell>
          <cell r="TB5" t="str">
            <v>Weight</v>
          </cell>
          <cell r="TC5" t="str">
            <v>Weight(%)</v>
          </cell>
          <cell r="TD5" t="str">
            <v>20171011Sector</v>
          </cell>
          <cell r="TE5" t="str">
            <v>20171011Return</v>
          </cell>
          <cell r="TF5" t="str">
            <v>20171013</v>
          </cell>
          <cell r="TG5" t="str">
            <v>Weight</v>
          </cell>
          <cell r="TH5" t="str">
            <v>Weight(%)</v>
          </cell>
          <cell r="TI5" t="str">
            <v>20171013Sector</v>
          </cell>
          <cell r="TJ5" t="str">
            <v>20171013Return</v>
          </cell>
          <cell r="TK5" t="str">
            <v>20171016</v>
          </cell>
          <cell r="TL5" t="str">
            <v>Weight</v>
          </cell>
          <cell r="TM5" t="str">
            <v>Weight(%)</v>
          </cell>
          <cell r="TN5" t="str">
            <v>20171016Sector</v>
          </cell>
          <cell r="TO5" t="str">
            <v>20171016Return</v>
          </cell>
          <cell r="TP5" t="str">
            <v>20171017</v>
          </cell>
          <cell r="TQ5" t="str">
            <v>Weight</v>
          </cell>
          <cell r="TR5" t="str">
            <v>Weight(%)</v>
          </cell>
          <cell r="TS5" t="str">
            <v>20171017Sector</v>
          </cell>
          <cell r="TT5" t="str">
            <v>20171017Return</v>
          </cell>
          <cell r="TU5" t="str">
            <v>20171018</v>
          </cell>
          <cell r="TV5" t="str">
            <v>Weight</v>
          </cell>
          <cell r="TW5" t="str">
            <v>Weight(%)</v>
          </cell>
          <cell r="TX5" t="str">
            <v>20171018Sector</v>
          </cell>
          <cell r="TY5" t="str">
            <v>20171018Return</v>
          </cell>
          <cell r="TZ5" t="str">
            <v>20171019</v>
          </cell>
          <cell r="UA5" t="str">
            <v>Weight</v>
          </cell>
          <cell r="UB5" t="str">
            <v>Weight(%)</v>
          </cell>
          <cell r="UC5" t="str">
            <v>20171019Sector</v>
          </cell>
          <cell r="UD5" t="str">
            <v>20171019Return</v>
          </cell>
          <cell r="UE5" t="str">
            <v>20171020</v>
          </cell>
          <cell r="UF5" t="str">
            <v>Weight</v>
          </cell>
          <cell r="UG5" t="str">
            <v>Weight(%)</v>
          </cell>
          <cell r="UH5" t="str">
            <v>20171020Sector</v>
          </cell>
          <cell r="UI5" t="str">
            <v>20171020Return</v>
          </cell>
          <cell r="UJ5" t="str">
            <v>20171023</v>
          </cell>
          <cell r="UK5" t="str">
            <v>Weight</v>
          </cell>
          <cell r="UL5" t="str">
            <v>Weight(%)</v>
          </cell>
          <cell r="UM5" t="str">
            <v>20171023Sector</v>
          </cell>
          <cell r="UN5" t="str">
            <v>20171023Return</v>
          </cell>
          <cell r="UO5" t="str">
            <v>20171024</v>
          </cell>
          <cell r="UP5" t="str">
            <v>Weight</v>
          </cell>
          <cell r="UQ5" t="str">
            <v>Weight(%)</v>
          </cell>
          <cell r="UR5" t="str">
            <v>20171024Sector</v>
          </cell>
          <cell r="US5" t="str">
            <v>20171024Return</v>
          </cell>
          <cell r="UT5" t="str">
            <v>20171025</v>
          </cell>
          <cell r="UU5" t="str">
            <v>Weight</v>
          </cell>
          <cell r="UV5" t="str">
            <v>Weight(%)</v>
          </cell>
          <cell r="UW5" t="str">
            <v>20171025Sector</v>
          </cell>
          <cell r="UX5" t="str">
            <v>20171025Return</v>
          </cell>
          <cell r="UY5" t="str">
            <v>20171026</v>
          </cell>
          <cell r="UZ5" t="str">
            <v>Weight</v>
          </cell>
          <cell r="VA5" t="str">
            <v>Weight(%)</v>
          </cell>
          <cell r="VB5" t="str">
            <v>20171026Sector</v>
          </cell>
          <cell r="VC5" t="str">
            <v>20171026Return</v>
          </cell>
          <cell r="VD5" t="str">
            <v>20171027</v>
          </cell>
          <cell r="VE5" t="str">
            <v>Weight</v>
          </cell>
          <cell r="VF5" t="str">
            <v>Weight(%)</v>
          </cell>
          <cell r="VG5" t="str">
            <v>20171027Sector</v>
          </cell>
          <cell r="VH5" t="str">
            <v>20171027Return</v>
          </cell>
          <cell r="VI5" t="str">
            <v>20171030</v>
          </cell>
          <cell r="VJ5" t="str">
            <v>Weight</v>
          </cell>
          <cell r="VK5" t="str">
            <v>Weight(%)</v>
          </cell>
          <cell r="VL5" t="str">
            <v>20171030Sector</v>
          </cell>
          <cell r="VM5" t="str">
            <v>20171030Return</v>
          </cell>
          <cell r="VN5" t="str">
            <v>20171031</v>
          </cell>
          <cell r="VO5" t="str">
            <v>Weight</v>
          </cell>
          <cell r="VP5" t="str">
            <v>Weight(%)</v>
          </cell>
          <cell r="VQ5" t="str">
            <v>20171031Sector</v>
          </cell>
          <cell r="VR5" t="str">
            <v>20171031Return</v>
          </cell>
          <cell r="VS5" t="str">
            <v>20171101</v>
          </cell>
          <cell r="VT5" t="str">
            <v>Weight</v>
          </cell>
          <cell r="VU5" t="str">
            <v>Weight(%)</v>
          </cell>
          <cell r="VV5" t="str">
            <v>20171101Sector</v>
          </cell>
          <cell r="VW5" t="str">
            <v>20171101Return</v>
          </cell>
          <cell r="VX5" t="str">
            <v>20171103</v>
          </cell>
          <cell r="VY5" t="str">
            <v>Weight</v>
          </cell>
          <cell r="VZ5" t="str">
            <v>Weight(%)</v>
          </cell>
          <cell r="WA5" t="str">
            <v>20171103Sector</v>
          </cell>
          <cell r="WB5" t="str">
            <v>20171103Return</v>
          </cell>
          <cell r="WC5" t="str">
            <v>20171106</v>
          </cell>
          <cell r="WD5" t="str">
            <v>Weight</v>
          </cell>
          <cell r="WE5" t="str">
            <v>Weight(%)</v>
          </cell>
          <cell r="WF5" t="str">
            <v>20171106Sector</v>
          </cell>
          <cell r="WG5" t="str">
            <v>20171106Return</v>
          </cell>
          <cell r="WH5" t="str">
            <v>20171107</v>
          </cell>
          <cell r="WI5" t="str">
            <v>Weight</v>
          </cell>
          <cell r="WJ5" t="str">
            <v>Weight(%)</v>
          </cell>
          <cell r="WK5" t="str">
            <v>20171107Sector</v>
          </cell>
          <cell r="WL5" t="str">
            <v>20171107Return</v>
          </cell>
          <cell r="WM5" t="str">
            <v>20171108</v>
          </cell>
          <cell r="WN5" t="str">
            <v>Weight</v>
          </cell>
          <cell r="WO5" t="str">
            <v>Weight(%)</v>
          </cell>
          <cell r="WP5" t="str">
            <v>20171108Sector</v>
          </cell>
          <cell r="WQ5" t="str">
            <v>20171108Return</v>
          </cell>
          <cell r="WR5" t="str">
            <v>20171109</v>
          </cell>
          <cell r="WS5" t="str">
            <v>Weight</v>
          </cell>
          <cell r="WT5" t="str">
            <v>Weight(%)</v>
          </cell>
          <cell r="WU5" t="str">
            <v>20171109Sector</v>
          </cell>
          <cell r="WV5" t="str">
            <v>20171109Return</v>
          </cell>
          <cell r="WW5" t="str">
            <v>20171110</v>
          </cell>
          <cell r="WX5" t="str">
            <v>Weight</v>
          </cell>
          <cell r="WY5" t="str">
            <v>Weight(%)</v>
          </cell>
          <cell r="WZ5" t="str">
            <v>20171110Sector</v>
          </cell>
          <cell r="XA5" t="str">
            <v>20171110Return</v>
          </cell>
          <cell r="XB5" t="str">
            <v>20171113</v>
          </cell>
          <cell r="XC5" t="str">
            <v>Weight</v>
          </cell>
          <cell r="XD5" t="str">
            <v>Weight(%)</v>
          </cell>
          <cell r="XE5" t="str">
            <v>20171113Sector</v>
          </cell>
          <cell r="XF5" t="str">
            <v>20171113Return</v>
          </cell>
          <cell r="XG5" t="str">
            <v>20171114</v>
          </cell>
          <cell r="XH5" t="str">
            <v>Weight</v>
          </cell>
          <cell r="XI5" t="str">
            <v>Weight(%)</v>
          </cell>
          <cell r="XJ5" t="str">
            <v>20171114Sector</v>
          </cell>
          <cell r="XK5" t="str">
            <v>20171114Return</v>
          </cell>
          <cell r="XL5" t="str">
            <v>20171116</v>
          </cell>
          <cell r="XM5" t="str">
            <v>Weight</v>
          </cell>
          <cell r="XN5" t="str">
            <v>Weight(%)</v>
          </cell>
          <cell r="XO5" t="str">
            <v>20171116Sector</v>
          </cell>
          <cell r="XP5" t="str">
            <v>20171116Return</v>
          </cell>
          <cell r="XQ5" t="str">
            <v>20171117</v>
          </cell>
          <cell r="XR5" t="str">
            <v>Weight</v>
          </cell>
          <cell r="XS5" t="str">
            <v>Weight(%)</v>
          </cell>
          <cell r="XT5" t="str">
            <v>20171117Sector</v>
          </cell>
          <cell r="XU5" t="str">
            <v>20171117Return</v>
          </cell>
          <cell r="XV5" t="str">
            <v>20171120</v>
          </cell>
          <cell r="XW5" t="str">
            <v>Weight</v>
          </cell>
          <cell r="XX5" t="str">
            <v>Weight(%)</v>
          </cell>
          <cell r="XY5" t="str">
            <v>20171120Sector</v>
          </cell>
          <cell r="XZ5" t="str">
            <v>20171120Return</v>
          </cell>
          <cell r="YA5" t="str">
            <v>20171121</v>
          </cell>
          <cell r="YB5" t="str">
            <v>Weight</v>
          </cell>
          <cell r="YC5" t="str">
            <v>Weight(%)</v>
          </cell>
          <cell r="YD5" t="str">
            <v>20171121Sector</v>
          </cell>
          <cell r="YE5" t="str">
            <v>20171121Return</v>
          </cell>
          <cell r="YF5" t="str">
            <v>20171122</v>
          </cell>
          <cell r="YG5" t="str">
            <v>Weight</v>
          </cell>
          <cell r="YH5" t="str">
            <v>Weight(%)</v>
          </cell>
          <cell r="YI5" t="str">
            <v>20171122Sector</v>
          </cell>
          <cell r="YJ5" t="str">
            <v>20171122Return</v>
          </cell>
          <cell r="YK5" t="str">
            <v>20171123</v>
          </cell>
          <cell r="YL5" t="str">
            <v>Weight</v>
          </cell>
          <cell r="YM5" t="str">
            <v>Weight(%)</v>
          </cell>
          <cell r="YN5" t="str">
            <v>20171123Sector</v>
          </cell>
          <cell r="YO5" t="str">
            <v>20171123Return</v>
          </cell>
          <cell r="YP5" t="str">
            <v>20171124</v>
          </cell>
          <cell r="YQ5" t="str">
            <v>Weight</v>
          </cell>
          <cell r="YR5" t="str">
            <v>Weight(%)</v>
          </cell>
          <cell r="YS5" t="str">
            <v>20171124Sector</v>
          </cell>
          <cell r="YT5" t="str">
            <v>20171124Return</v>
          </cell>
          <cell r="YU5" t="str">
            <v>20171127</v>
          </cell>
          <cell r="YV5" t="str">
            <v>Weight</v>
          </cell>
          <cell r="YW5" t="str">
            <v>Weight(%)</v>
          </cell>
          <cell r="YX5" t="str">
            <v>20171127Sector</v>
          </cell>
          <cell r="YY5" t="str">
            <v>20171127Return</v>
          </cell>
          <cell r="YZ5" t="str">
            <v>20171128</v>
          </cell>
          <cell r="ZA5" t="str">
            <v>Weight</v>
          </cell>
          <cell r="ZB5" t="str">
            <v>Weight(%)</v>
          </cell>
          <cell r="ZC5" t="str">
            <v>20171128Sector</v>
          </cell>
          <cell r="ZD5" t="str">
            <v>20171128Return</v>
          </cell>
          <cell r="ZE5" t="str">
            <v>20171129</v>
          </cell>
          <cell r="ZF5" t="str">
            <v>Weight</v>
          </cell>
          <cell r="ZG5" t="str">
            <v>Weight(%)</v>
          </cell>
          <cell r="ZH5" t="str">
            <v>20171129Sector</v>
          </cell>
          <cell r="ZI5" t="str">
            <v>20171129Return</v>
          </cell>
          <cell r="ZJ5" t="str">
            <v>20171130</v>
          </cell>
          <cell r="ZK5" t="str">
            <v>Weight</v>
          </cell>
          <cell r="ZL5" t="str">
            <v>Weight(%)</v>
          </cell>
          <cell r="ZM5" t="str">
            <v>20171130Sector</v>
          </cell>
          <cell r="ZN5" t="str">
            <v>20171130Return</v>
          </cell>
          <cell r="ZO5" t="str">
            <v>20171201</v>
          </cell>
          <cell r="ZP5" t="str">
            <v>Weight</v>
          </cell>
          <cell r="ZQ5" t="str">
            <v>Weight(%)</v>
          </cell>
          <cell r="ZR5" t="str">
            <v>20171201Sector</v>
          </cell>
          <cell r="ZS5" t="str">
            <v>20171201Return</v>
          </cell>
          <cell r="ZT5" t="str">
            <v>20171204</v>
          </cell>
          <cell r="ZU5" t="str">
            <v>Weight</v>
          </cell>
          <cell r="ZV5" t="str">
            <v>Weight(%)</v>
          </cell>
          <cell r="ZW5" t="str">
            <v>20171204Sector</v>
          </cell>
          <cell r="ZX5" t="str">
            <v>20171204Return</v>
          </cell>
          <cell r="ZY5" t="str">
            <v>20171205</v>
          </cell>
          <cell r="ZZ5" t="str">
            <v>Weight</v>
          </cell>
          <cell r="AAA5" t="str">
            <v>Weight(%)</v>
          </cell>
          <cell r="AAB5" t="str">
            <v>20171205Sector</v>
          </cell>
          <cell r="AAC5" t="str">
            <v>20171205Return</v>
          </cell>
          <cell r="AAD5" t="str">
            <v>20171206</v>
          </cell>
          <cell r="AAE5" t="str">
            <v>Weight</v>
          </cell>
          <cell r="AAF5" t="str">
            <v>Weight(%)</v>
          </cell>
          <cell r="AAG5" t="str">
            <v>20171206Sector</v>
          </cell>
          <cell r="AAH5" t="str">
            <v>20171206Return</v>
          </cell>
          <cell r="AAI5" t="str">
            <v>20171207</v>
          </cell>
          <cell r="AAJ5" t="str">
            <v>Weight</v>
          </cell>
          <cell r="AAK5" t="str">
            <v>Weight(%)</v>
          </cell>
          <cell r="AAL5" t="str">
            <v>20171207Sector</v>
          </cell>
          <cell r="AAM5" t="str">
            <v>20171207Return</v>
          </cell>
          <cell r="AAN5" t="str">
            <v>20171208</v>
          </cell>
          <cell r="AAO5" t="str">
            <v>Weight</v>
          </cell>
          <cell r="AAP5" t="str">
            <v>Weight(%)</v>
          </cell>
          <cell r="AAQ5" t="str">
            <v>20171208Sector</v>
          </cell>
          <cell r="AAR5" t="str">
            <v>20171208Return</v>
          </cell>
          <cell r="AAS5" t="str">
            <v>20171211</v>
          </cell>
          <cell r="AAT5" t="str">
            <v>Weight</v>
          </cell>
          <cell r="AAU5" t="str">
            <v>Weight(%)</v>
          </cell>
          <cell r="AAV5" t="str">
            <v>20171211Sector</v>
          </cell>
          <cell r="AAW5" t="str">
            <v>20171211Return</v>
          </cell>
          <cell r="AAX5" t="str">
            <v>20171212</v>
          </cell>
          <cell r="AAY5" t="str">
            <v>Weight</v>
          </cell>
          <cell r="AAZ5" t="str">
            <v>Weight(%)</v>
          </cell>
          <cell r="ABA5" t="str">
            <v>20171212Sector</v>
          </cell>
          <cell r="ABB5" t="str">
            <v>20171212Return</v>
          </cell>
          <cell r="ABC5" t="str">
            <v>20171213</v>
          </cell>
          <cell r="ABD5" t="str">
            <v>Weight</v>
          </cell>
          <cell r="ABE5" t="str">
            <v>Weight(%)</v>
          </cell>
          <cell r="ABF5" t="str">
            <v>20171213Sector</v>
          </cell>
          <cell r="ABG5" t="str">
            <v>20171213Return</v>
          </cell>
          <cell r="ABH5" t="str">
            <v>20171214</v>
          </cell>
          <cell r="ABI5" t="str">
            <v>Weight</v>
          </cell>
          <cell r="ABJ5" t="str">
            <v>Weight(%)</v>
          </cell>
          <cell r="ABK5" t="str">
            <v>20171214Sector</v>
          </cell>
          <cell r="ABL5" t="str">
            <v>20171214Return</v>
          </cell>
          <cell r="ABM5" t="str">
            <v>20171215</v>
          </cell>
          <cell r="ABN5" t="str">
            <v>Weight</v>
          </cell>
          <cell r="ABO5" t="str">
            <v>Weight(%)</v>
          </cell>
          <cell r="ABP5" t="str">
            <v>20171215Sector</v>
          </cell>
          <cell r="ABQ5" t="str">
            <v>20171215Return</v>
          </cell>
          <cell r="ABR5" t="str">
            <v>20171218</v>
          </cell>
          <cell r="ABS5" t="str">
            <v>Weight</v>
          </cell>
          <cell r="ABT5" t="str">
            <v>Weight(%)</v>
          </cell>
          <cell r="ABU5" t="str">
            <v>20171218Sector</v>
          </cell>
          <cell r="ABV5" t="str">
            <v>20171218Return</v>
          </cell>
          <cell r="ABW5" t="str">
            <v>20171219</v>
          </cell>
          <cell r="ABX5" t="str">
            <v>Weight</v>
          </cell>
          <cell r="ABY5" t="str">
            <v>Weight(%)</v>
          </cell>
          <cell r="ABZ5" t="str">
            <v>20171219Sector</v>
          </cell>
          <cell r="ACA5" t="str">
            <v>20171219Return</v>
          </cell>
          <cell r="ACB5" t="str">
            <v>20171220</v>
          </cell>
          <cell r="ACC5" t="str">
            <v>Weight</v>
          </cell>
          <cell r="ACD5" t="str">
            <v>Weight(%)</v>
          </cell>
          <cell r="ACE5" t="str">
            <v>20171220Sector</v>
          </cell>
          <cell r="ACF5" t="str">
            <v>20171220Return</v>
          </cell>
          <cell r="ACG5" t="str">
            <v>20171221</v>
          </cell>
          <cell r="ACH5" t="str">
            <v>Weight</v>
          </cell>
          <cell r="ACI5" t="str">
            <v>Weight(%)</v>
          </cell>
          <cell r="ACJ5" t="str">
            <v>20171221Sector</v>
          </cell>
          <cell r="ACK5" t="str">
            <v>20171221Return</v>
          </cell>
          <cell r="ACL5" t="str">
            <v>20171222</v>
          </cell>
          <cell r="ACM5" t="str">
            <v>Weight</v>
          </cell>
          <cell r="ACN5" t="str">
            <v>Weight(%)</v>
          </cell>
          <cell r="ACO5" t="str">
            <v>20171222Sector</v>
          </cell>
          <cell r="ACP5" t="str">
            <v>20171222Return</v>
          </cell>
          <cell r="ACQ5" t="str">
            <v>20171226</v>
          </cell>
          <cell r="ACR5" t="str">
            <v>Weight</v>
          </cell>
          <cell r="ACS5" t="str">
            <v>Weight(%)</v>
          </cell>
          <cell r="ACT5" t="str">
            <v>20171226Sector</v>
          </cell>
          <cell r="ACU5" t="str">
            <v>20171226Return</v>
          </cell>
          <cell r="ACV5" t="str">
            <v>20171227</v>
          </cell>
          <cell r="ACW5" t="str">
            <v>Weight</v>
          </cell>
          <cell r="ACX5" t="str">
            <v>Weight(%)</v>
          </cell>
          <cell r="ACY5" t="str">
            <v>20171227Sector</v>
          </cell>
          <cell r="ACZ5" t="str">
            <v>20171227Return</v>
          </cell>
          <cell r="ADA5" t="str">
            <v>20171228</v>
          </cell>
          <cell r="ADB5" t="str">
            <v>Weight</v>
          </cell>
          <cell r="ADC5" t="str">
            <v>Weight(%)</v>
          </cell>
          <cell r="ADD5" t="str">
            <v>20171228Sector</v>
          </cell>
          <cell r="ADE5" t="str">
            <v>20171228Return</v>
          </cell>
          <cell r="ADF5" t="str">
            <v>20171229</v>
          </cell>
          <cell r="ADG5" t="str">
            <v>Weight</v>
          </cell>
          <cell r="ADH5" t="str">
            <v>Weight(%)</v>
          </cell>
          <cell r="ADI5" t="str">
            <v>20171229Sector</v>
          </cell>
          <cell r="ADJ5" t="str">
            <v>20171229Return</v>
          </cell>
          <cell r="ADK5" t="str">
            <v>20180102</v>
          </cell>
          <cell r="ADL5" t="str">
            <v>Weight</v>
          </cell>
          <cell r="ADM5" t="str">
            <v>Weight(%)</v>
          </cell>
          <cell r="ADN5" t="str">
            <v>20180102Sector</v>
          </cell>
          <cell r="ADO5" t="str">
            <v>20180102Return</v>
          </cell>
          <cell r="ADP5" t="str">
            <v>20180103</v>
          </cell>
          <cell r="ADQ5" t="str">
            <v>Weight</v>
          </cell>
          <cell r="ADR5" t="str">
            <v>Weight(%)</v>
          </cell>
          <cell r="ADS5" t="str">
            <v>20180103Sector</v>
          </cell>
          <cell r="ADT5" t="str">
            <v>20180103Return</v>
          </cell>
          <cell r="ADU5" t="str">
            <v>20180104</v>
          </cell>
          <cell r="ADV5" t="str">
            <v>Weight</v>
          </cell>
          <cell r="ADW5" t="str">
            <v>Weight(%)</v>
          </cell>
          <cell r="ADX5" t="str">
            <v>20180104Sector</v>
          </cell>
          <cell r="ADY5" t="str">
            <v>20180104Return</v>
          </cell>
          <cell r="ADZ5" t="str">
            <v>20180105</v>
          </cell>
          <cell r="AEA5" t="str">
            <v>Weight</v>
          </cell>
          <cell r="AEB5" t="str">
            <v>Weight(%)</v>
          </cell>
          <cell r="AEC5" t="str">
            <v>20180105Sector</v>
          </cell>
          <cell r="AED5" t="str">
            <v>20180105Return</v>
          </cell>
          <cell r="AEE5" t="str">
            <v>20180108</v>
          </cell>
          <cell r="AEF5" t="str">
            <v>Weight</v>
          </cell>
          <cell r="AEG5" t="str">
            <v>Weight(%)</v>
          </cell>
          <cell r="AEH5" t="str">
            <v>20180108Sector</v>
          </cell>
          <cell r="AEI5" t="str">
            <v>20180108Return</v>
          </cell>
          <cell r="AEJ5" t="str">
            <v>20180109</v>
          </cell>
          <cell r="AEK5" t="str">
            <v>Weight</v>
          </cell>
          <cell r="AEL5" t="str">
            <v>Weight(%)</v>
          </cell>
          <cell r="AEM5" t="str">
            <v>20180109Sector</v>
          </cell>
          <cell r="AEN5" t="str">
            <v>20180109Return</v>
          </cell>
          <cell r="AEO5" t="str">
            <v>20180110</v>
          </cell>
          <cell r="AEP5" t="str">
            <v>Weight</v>
          </cell>
          <cell r="AEQ5" t="str">
            <v>Weight(%)</v>
          </cell>
          <cell r="AER5" t="str">
            <v>20180110Sector</v>
          </cell>
          <cell r="AES5" t="str">
            <v>20180110Return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ttons"/>
      <sheetName val="Textos"/>
      <sheetName val="Imagem Dinamyze"/>
      <sheetName val="Carteira"/>
      <sheetName val="Destaques Ibovespa"/>
      <sheetName val="Bar Chart"/>
      <sheetName val="Curva de Juros"/>
      <sheetName val="BRLUSD Hist"/>
      <sheetName val="Outras Imagens"/>
      <sheetName val="Check Indice"/>
      <sheetName val="Imagens"/>
      <sheetName val="Membros"/>
      <sheetName val="Feriados"/>
      <sheetName val="Sheet1"/>
    </sheetNames>
    <sheetDataSet>
      <sheetData sheetId="0"/>
      <sheetData sheetId="1"/>
      <sheetData sheetId="2"/>
      <sheetData sheetId="3"/>
      <sheetData sheetId="4"/>
      <sheetData sheetId="5"/>
      <sheetData sheetId="6"/>
      <sheetData sheetId="7">
        <row r="1">
          <cell r="A1" t="str">
            <v>USDBRL Curncy</v>
          </cell>
        </row>
        <row r="2">
          <cell r="A2">
            <v>42929</v>
          </cell>
        </row>
        <row r="3">
          <cell r="A3">
            <v>42930</v>
          </cell>
        </row>
        <row r="4">
          <cell r="A4">
            <v>42933</v>
          </cell>
        </row>
        <row r="5">
          <cell r="A5">
            <v>42934</v>
          </cell>
        </row>
        <row r="6">
          <cell r="A6">
            <v>42935</v>
          </cell>
        </row>
        <row r="7">
          <cell r="A7">
            <v>42936</v>
          </cell>
        </row>
        <row r="8">
          <cell r="A8">
            <v>42937</v>
          </cell>
        </row>
        <row r="9">
          <cell r="A9">
            <v>42940</v>
          </cell>
        </row>
        <row r="10">
          <cell r="A10">
            <v>42941</v>
          </cell>
        </row>
        <row r="11">
          <cell r="A11">
            <v>42942</v>
          </cell>
        </row>
        <row r="12">
          <cell r="A12">
            <v>42943</v>
          </cell>
        </row>
        <row r="13">
          <cell r="A13">
            <v>42944</v>
          </cell>
        </row>
        <row r="14">
          <cell r="A14">
            <v>42947</v>
          </cell>
        </row>
        <row r="15">
          <cell r="A15">
            <v>42948</v>
          </cell>
        </row>
        <row r="16">
          <cell r="A16">
            <v>42949</v>
          </cell>
        </row>
        <row r="17">
          <cell r="A17">
            <v>42950</v>
          </cell>
        </row>
        <row r="18">
          <cell r="A18">
            <v>42951</v>
          </cell>
        </row>
        <row r="19">
          <cell r="A19">
            <v>42954</v>
          </cell>
        </row>
        <row r="20">
          <cell r="A20">
            <v>42955</v>
          </cell>
        </row>
        <row r="21">
          <cell r="A21">
            <v>42956</v>
          </cell>
        </row>
        <row r="22">
          <cell r="A22">
            <v>42957</v>
          </cell>
        </row>
        <row r="23">
          <cell r="A23">
            <v>42958</v>
          </cell>
        </row>
        <row r="24">
          <cell r="A24">
            <v>42961</v>
          </cell>
        </row>
        <row r="25">
          <cell r="A25">
            <v>42962</v>
          </cell>
        </row>
        <row r="26">
          <cell r="A26">
            <v>42963</v>
          </cell>
        </row>
        <row r="27">
          <cell r="A27">
            <v>42964</v>
          </cell>
        </row>
        <row r="28">
          <cell r="A28">
            <v>42965</v>
          </cell>
        </row>
        <row r="29">
          <cell r="A29">
            <v>42968</v>
          </cell>
        </row>
        <row r="30">
          <cell r="A30">
            <v>42969</v>
          </cell>
        </row>
        <row r="31">
          <cell r="A31">
            <v>42970</v>
          </cell>
        </row>
        <row r="32">
          <cell r="A32">
            <v>42971</v>
          </cell>
        </row>
        <row r="33">
          <cell r="A33">
            <v>42972</v>
          </cell>
        </row>
        <row r="34">
          <cell r="A34">
            <v>42975</v>
          </cell>
        </row>
        <row r="35">
          <cell r="A35">
            <v>42976</v>
          </cell>
        </row>
        <row r="36">
          <cell r="A36">
            <v>42977</v>
          </cell>
        </row>
        <row r="37">
          <cell r="A37">
            <v>42978</v>
          </cell>
        </row>
        <row r="38">
          <cell r="A38">
            <v>42979</v>
          </cell>
        </row>
        <row r="39">
          <cell r="A39">
            <v>42982</v>
          </cell>
        </row>
        <row r="40">
          <cell r="A40">
            <v>42983</v>
          </cell>
        </row>
        <row r="41">
          <cell r="A41">
            <v>42984</v>
          </cell>
        </row>
        <row r="42">
          <cell r="A42">
            <v>42986</v>
          </cell>
        </row>
        <row r="43">
          <cell r="A43">
            <v>42989</v>
          </cell>
        </row>
        <row r="44">
          <cell r="A44">
            <v>42990</v>
          </cell>
        </row>
        <row r="45">
          <cell r="A45">
            <v>42991</v>
          </cell>
        </row>
        <row r="46">
          <cell r="A46">
            <v>42992</v>
          </cell>
        </row>
        <row r="47">
          <cell r="A47">
            <v>42993</v>
          </cell>
        </row>
        <row r="48">
          <cell r="A48">
            <v>42996</v>
          </cell>
        </row>
        <row r="49">
          <cell r="A49">
            <v>42997</v>
          </cell>
        </row>
        <row r="50">
          <cell r="A50">
            <v>42998</v>
          </cell>
        </row>
        <row r="51">
          <cell r="A51">
            <v>42999</v>
          </cell>
        </row>
        <row r="52">
          <cell r="A52">
            <v>43000</v>
          </cell>
        </row>
        <row r="53">
          <cell r="A53">
            <v>43003</v>
          </cell>
        </row>
        <row r="54">
          <cell r="A54">
            <v>43004</v>
          </cell>
        </row>
        <row r="55">
          <cell r="A55">
            <v>43005</v>
          </cell>
        </row>
        <row r="56">
          <cell r="A56">
            <v>43006</v>
          </cell>
        </row>
        <row r="57">
          <cell r="A57">
            <v>43007</v>
          </cell>
        </row>
        <row r="58">
          <cell r="A58">
            <v>43010</v>
          </cell>
        </row>
        <row r="59">
          <cell r="A59">
            <v>43011</v>
          </cell>
        </row>
        <row r="60">
          <cell r="A60">
            <v>43012</v>
          </cell>
        </row>
        <row r="61">
          <cell r="A61">
            <v>43013</v>
          </cell>
        </row>
        <row r="62">
          <cell r="A62">
            <v>43014</v>
          </cell>
        </row>
        <row r="63">
          <cell r="A63">
            <v>43017</v>
          </cell>
        </row>
        <row r="64">
          <cell r="A64">
            <v>43018</v>
          </cell>
        </row>
        <row r="65">
          <cell r="A65">
            <v>43019</v>
          </cell>
        </row>
        <row r="66">
          <cell r="A66">
            <v>43021</v>
          </cell>
        </row>
        <row r="67">
          <cell r="A67">
            <v>43024</v>
          </cell>
        </row>
        <row r="68">
          <cell r="A68">
            <v>43025</v>
          </cell>
        </row>
        <row r="69">
          <cell r="A69">
            <v>43026</v>
          </cell>
        </row>
        <row r="70">
          <cell r="A70">
            <v>43027</v>
          </cell>
        </row>
        <row r="71">
          <cell r="A71">
            <v>43028</v>
          </cell>
        </row>
        <row r="72">
          <cell r="A72">
            <v>43031</v>
          </cell>
        </row>
        <row r="73">
          <cell r="A73">
            <v>43032</v>
          </cell>
        </row>
        <row r="74">
          <cell r="A74">
            <v>43033</v>
          </cell>
        </row>
        <row r="75">
          <cell r="A75">
            <v>43034</v>
          </cell>
        </row>
        <row r="76">
          <cell r="A76">
            <v>43035</v>
          </cell>
        </row>
        <row r="77">
          <cell r="A77">
            <v>43038</v>
          </cell>
        </row>
        <row r="78">
          <cell r="A78">
            <v>43039</v>
          </cell>
        </row>
        <row r="79">
          <cell r="A79">
            <v>43040</v>
          </cell>
        </row>
        <row r="80">
          <cell r="A80">
            <v>43042</v>
          </cell>
        </row>
        <row r="81">
          <cell r="A81">
            <v>43045</v>
          </cell>
        </row>
        <row r="82">
          <cell r="A82">
            <v>43046</v>
          </cell>
        </row>
        <row r="83">
          <cell r="A83">
            <v>43047</v>
          </cell>
        </row>
        <row r="84">
          <cell r="A84">
            <v>43048</v>
          </cell>
        </row>
        <row r="85">
          <cell r="A85">
            <v>43049</v>
          </cell>
        </row>
        <row r="86">
          <cell r="A86">
            <v>43052</v>
          </cell>
        </row>
        <row r="87">
          <cell r="A87">
            <v>43053</v>
          </cell>
        </row>
        <row r="88">
          <cell r="A88">
            <v>43055</v>
          </cell>
        </row>
        <row r="89">
          <cell r="A89">
            <v>43056</v>
          </cell>
        </row>
        <row r="90">
          <cell r="A90">
            <v>43059</v>
          </cell>
        </row>
        <row r="91">
          <cell r="A91">
            <v>43060</v>
          </cell>
        </row>
        <row r="92">
          <cell r="A92">
            <v>43061</v>
          </cell>
        </row>
        <row r="93">
          <cell r="A93">
            <v>43062</v>
          </cell>
        </row>
        <row r="94">
          <cell r="A94">
            <v>43063</v>
          </cell>
        </row>
        <row r="95">
          <cell r="A95">
            <v>43066</v>
          </cell>
        </row>
        <row r="96">
          <cell r="A96">
            <v>43067</v>
          </cell>
        </row>
        <row r="97">
          <cell r="A97">
            <v>43068</v>
          </cell>
        </row>
        <row r="98">
          <cell r="A98">
            <v>43069</v>
          </cell>
        </row>
        <row r="99">
          <cell r="A99">
            <v>43070</v>
          </cell>
        </row>
        <row r="100">
          <cell r="A100">
            <v>43073</v>
          </cell>
        </row>
        <row r="101">
          <cell r="A101">
            <v>43074</v>
          </cell>
        </row>
        <row r="102">
          <cell r="A102">
            <v>43075</v>
          </cell>
        </row>
        <row r="103">
          <cell r="A103">
            <v>43076</v>
          </cell>
        </row>
        <row r="104">
          <cell r="A104">
            <v>43077</v>
          </cell>
        </row>
        <row r="105">
          <cell r="A105">
            <v>43080</v>
          </cell>
        </row>
        <row r="106">
          <cell r="A106">
            <v>43081</v>
          </cell>
        </row>
        <row r="107">
          <cell r="A107">
            <v>43082</v>
          </cell>
        </row>
        <row r="108">
          <cell r="A108">
            <v>43083</v>
          </cell>
        </row>
        <row r="109">
          <cell r="A109">
            <v>43084</v>
          </cell>
        </row>
        <row r="110">
          <cell r="A110">
            <v>43087</v>
          </cell>
        </row>
        <row r="111">
          <cell r="A111">
            <v>43088</v>
          </cell>
        </row>
        <row r="112">
          <cell r="A112">
            <v>43089</v>
          </cell>
        </row>
        <row r="113">
          <cell r="A113">
            <v>43090</v>
          </cell>
        </row>
        <row r="114">
          <cell r="A114">
            <v>43091</v>
          </cell>
        </row>
        <row r="115">
          <cell r="A115">
            <v>43095</v>
          </cell>
        </row>
        <row r="116">
          <cell r="A116">
            <v>43096</v>
          </cell>
        </row>
        <row r="117">
          <cell r="A117">
            <v>43097</v>
          </cell>
        </row>
        <row r="118">
          <cell r="A118">
            <v>43098</v>
          </cell>
        </row>
        <row r="119">
          <cell r="A119">
            <v>43102</v>
          </cell>
        </row>
        <row r="120">
          <cell r="A120">
            <v>43103</v>
          </cell>
        </row>
        <row r="121">
          <cell r="A121">
            <v>43104</v>
          </cell>
        </row>
        <row r="122">
          <cell r="A122">
            <v>43105</v>
          </cell>
        </row>
        <row r="123">
          <cell r="A123">
            <v>43108</v>
          </cell>
        </row>
        <row r="124">
          <cell r="A124">
            <v>43109</v>
          </cell>
        </row>
        <row r="125">
          <cell r="A125">
            <v>43110</v>
          </cell>
        </row>
        <row r="126">
          <cell r="A126">
            <v>43111</v>
          </cell>
        </row>
        <row r="127">
          <cell r="A127">
            <v>43112</v>
          </cell>
        </row>
        <row r="128">
          <cell r="A128">
            <v>43115</v>
          </cell>
        </row>
        <row r="129">
          <cell r="A129">
            <v>43116</v>
          </cell>
        </row>
        <row r="130">
          <cell r="A130">
            <v>43117</v>
          </cell>
        </row>
        <row r="131">
          <cell r="A131">
            <v>43118</v>
          </cell>
        </row>
        <row r="132">
          <cell r="A132">
            <v>43119</v>
          </cell>
        </row>
        <row r="133">
          <cell r="A133">
            <v>43122</v>
          </cell>
        </row>
        <row r="134">
          <cell r="A134">
            <v>43123</v>
          </cell>
        </row>
        <row r="135">
          <cell r="A135">
            <v>43124</v>
          </cell>
        </row>
        <row r="136">
          <cell r="A136">
            <v>43125</v>
          </cell>
        </row>
        <row r="137">
          <cell r="A137">
            <v>43126</v>
          </cell>
        </row>
        <row r="138">
          <cell r="A138">
            <v>43129</v>
          </cell>
        </row>
        <row r="139">
          <cell r="A139">
            <v>43130</v>
          </cell>
        </row>
        <row r="140">
          <cell r="A140">
            <v>43131</v>
          </cell>
        </row>
        <row r="141">
          <cell r="A141">
            <v>43132</v>
          </cell>
        </row>
        <row r="142">
          <cell r="A142">
            <v>43133</v>
          </cell>
        </row>
        <row r="143">
          <cell r="A143">
            <v>43136</v>
          </cell>
        </row>
        <row r="144">
          <cell r="A144">
            <v>43137</v>
          </cell>
        </row>
        <row r="145">
          <cell r="A145">
            <v>43138</v>
          </cell>
        </row>
        <row r="146">
          <cell r="A146">
            <v>43139</v>
          </cell>
        </row>
        <row r="147">
          <cell r="A147">
            <v>43140</v>
          </cell>
        </row>
        <row r="148">
          <cell r="A148">
            <v>43145</v>
          </cell>
        </row>
        <row r="149">
          <cell r="A149">
            <v>43146</v>
          </cell>
        </row>
        <row r="150">
          <cell r="A150">
            <v>43147</v>
          </cell>
        </row>
        <row r="151">
          <cell r="A151">
            <v>43150</v>
          </cell>
        </row>
        <row r="152">
          <cell r="A152">
            <v>43151</v>
          </cell>
        </row>
        <row r="153">
          <cell r="A153">
            <v>43152</v>
          </cell>
        </row>
        <row r="154">
          <cell r="A154">
            <v>43153</v>
          </cell>
        </row>
        <row r="155">
          <cell r="A155">
            <v>43154</v>
          </cell>
        </row>
        <row r="156">
          <cell r="A156">
            <v>43157</v>
          </cell>
        </row>
        <row r="157">
          <cell r="A157">
            <v>43158</v>
          </cell>
        </row>
        <row r="158">
          <cell r="A158">
            <v>43159</v>
          </cell>
        </row>
        <row r="159">
          <cell r="A159">
            <v>43160</v>
          </cell>
        </row>
        <row r="160">
          <cell r="A160">
            <v>43161</v>
          </cell>
        </row>
        <row r="161">
          <cell r="A161">
            <v>43164</v>
          </cell>
        </row>
        <row r="162">
          <cell r="A162">
            <v>43165</v>
          </cell>
        </row>
        <row r="163">
          <cell r="A163">
            <v>43166</v>
          </cell>
        </row>
        <row r="164">
          <cell r="A164">
            <v>43167</v>
          </cell>
        </row>
        <row r="165">
          <cell r="A165">
            <v>43168</v>
          </cell>
        </row>
        <row r="166">
          <cell r="A166">
            <v>43171</v>
          </cell>
        </row>
        <row r="167">
          <cell r="A167">
            <v>43172</v>
          </cell>
        </row>
        <row r="168">
          <cell r="A168">
            <v>43173</v>
          </cell>
        </row>
        <row r="169">
          <cell r="A169">
            <v>43174</v>
          </cell>
        </row>
        <row r="170">
          <cell r="A170">
            <v>43175</v>
          </cell>
        </row>
        <row r="171">
          <cell r="A171">
            <v>43178</v>
          </cell>
        </row>
        <row r="172">
          <cell r="A172">
            <v>43179</v>
          </cell>
        </row>
        <row r="173">
          <cell r="A173">
            <v>43180</v>
          </cell>
        </row>
        <row r="174">
          <cell r="A174">
            <v>43181</v>
          </cell>
        </row>
        <row r="175">
          <cell r="A175">
            <v>43182</v>
          </cell>
        </row>
        <row r="176">
          <cell r="A176">
            <v>43185</v>
          </cell>
        </row>
        <row r="177">
          <cell r="A177">
            <v>43186</v>
          </cell>
        </row>
        <row r="178">
          <cell r="A178">
            <v>43187</v>
          </cell>
        </row>
        <row r="179">
          <cell r="A179">
            <v>43188</v>
          </cell>
        </row>
        <row r="180">
          <cell r="A180">
            <v>43192</v>
          </cell>
        </row>
        <row r="181">
          <cell r="A181">
            <v>43193</v>
          </cell>
        </row>
        <row r="182">
          <cell r="A182">
            <v>43194</v>
          </cell>
        </row>
        <row r="183">
          <cell r="A183">
            <v>43195</v>
          </cell>
        </row>
        <row r="184">
          <cell r="A184">
            <v>43196</v>
          </cell>
        </row>
        <row r="185">
          <cell r="A185">
            <v>43199</v>
          </cell>
        </row>
        <row r="186">
          <cell r="A186">
            <v>43200</v>
          </cell>
        </row>
        <row r="187">
          <cell r="A187">
            <v>43201</v>
          </cell>
        </row>
        <row r="188">
          <cell r="A188">
            <v>43202</v>
          </cell>
        </row>
        <row r="189">
          <cell r="A189">
            <v>43203</v>
          </cell>
        </row>
        <row r="190">
          <cell r="A190">
            <v>43206</v>
          </cell>
        </row>
        <row r="191">
          <cell r="A191">
            <v>43207</v>
          </cell>
        </row>
        <row r="192">
          <cell r="A192">
            <v>43208</v>
          </cell>
        </row>
        <row r="193">
          <cell r="A193">
            <v>43209</v>
          </cell>
        </row>
        <row r="194">
          <cell r="A194">
            <v>43210</v>
          </cell>
        </row>
        <row r="195">
          <cell r="A195">
            <v>43213</v>
          </cell>
        </row>
        <row r="196">
          <cell r="A196">
            <v>43214</v>
          </cell>
        </row>
        <row r="197">
          <cell r="A197">
            <v>43215</v>
          </cell>
        </row>
        <row r="198">
          <cell r="A198">
            <v>43216</v>
          </cell>
        </row>
        <row r="199">
          <cell r="A199">
            <v>43217</v>
          </cell>
        </row>
        <row r="200">
          <cell r="A200">
            <v>43220</v>
          </cell>
        </row>
        <row r="201">
          <cell r="A201">
            <v>43222</v>
          </cell>
        </row>
        <row r="202">
          <cell r="A202">
            <v>43223</v>
          </cell>
        </row>
        <row r="203">
          <cell r="A203">
            <v>43224</v>
          </cell>
        </row>
        <row r="204">
          <cell r="A204">
            <v>43227</v>
          </cell>
        </row>
        <row r="205">
          <cell r="A205">
            <v>43228</v>
          </cell>
        </row>
        <row r="206">
          <cell r="A206">
            <v>43229</v>
          </cell>
        </row>
        <row r="207">
          <cell r="A207">
            <v>43230</v>
          </cell>
        </row>
        <row r="208">
          <cell r="A208">
            <v>43231</v>
          </cell>
        </row>
        <row r="209">
          <cell r="A209">
            <v>43234</v>
          </cell>
        </row>
        <row r="210">
          <cell r="A210">
            <v>43235</v>
          </cell>
        </row>
        <row r="211">
          <cell r="A211">
            <v>43236</v>
          </cell>
        </row>
        <row r="212">
          <cell r="A212">
            <v>43237</v>
          </cell>
        </row>
        <row r="213">
          <cell r="A213">
            <v>43238</v>
          </cell>
        </row>
        <row r="214">
          <cell r="A214">
            <v>43241</v>
          </cell>
        </row>
        <row r="215">
          <cell r="A215">
            <v>43242</v>
          </cell>
        </row>
        <row r="216">
          <cell r="A216">
            <v>43243</v>
          </cell>
        </row>
        <row r="217">
          <cell r="A217">
            <v>43244</v>
          </cell>
        </row>
        <row r="218">
          <cell r="A218">
            <v>43245</v>
          </cell>
        </row>
        <row r="219">
          <cell r="A219">
            <v>43248</v>
          </cell>
        </row>
        <row r="220">
          <cell r="A220">
            <v>43249</v>
          </cell>
        </row>
        <row r="221">
          <cell r="A221">
            <v>43250</v>
          </cell>
        </row>
        <row r="222">
          <cell r="A222">
            <v>43252</v>
          </cell>
        </row>
        <row r="223">
          <cell r="A223">
            <v>43255</v>
          </cell>
        </row>
        <row r="224">
          <cell r="A224">
            <v>43256</v>
          </cell>
        </row>
        <row r="225">
          <cell r="A225">
            <v>43257</v>
          </cell>
        </row>
        <row r="226">
          <cell r="A226">
            <v>43258</v>
          </cell>
        </row>
        <row r="227">
          <cell r="A227">
            <v>43259</v>
          </cell>
        </row>
        <row r="228">
          <cell r="A228">
            <v>43262</v>
          </cell>
        </row>
        <row r="229">
          <cell r="A229">
            <v>43263</v>
          </cell>
        </row>
        <row r="230">
          <cell r="A230">
            <v>43264</v>
          </cell>
        </row>
        <row r="231">
          <cell r="A231">
            <v>43265</v>
          </cell>
        </row>
        <row r="232">
          <cell r="A232">
            <v>43266</v>
          </cell>
        </row>
        <row r="233">
          <cell r="A233">
            <v>43269</v>
          </cell>
        </row>
        <row r="234">
          <cell r="A234">
            <v>43270</v>
          </cell>
        </row>
        <row r="235">
          <cell r="A235">
            <v>43271</v>
          </cell>
        </row>
        <row r="236">
          <cell r="A236">
            <v>43272</v>
          </cell>
        </row>
        <row r="237">
          <cell r="A237">
            <v>43273</v>
          </cell>
        </row>
        <row r="238">
          <cell r="A238">
            <v>43276</v>
          </cell>
        </row>
        <row r="239">
          <cell r="A239">
            <v>43277</v>
          </cell>
        </row>
        <row r="240">
          <cell r="A240">
            <v>43278</v>
          </cell>
        </row>
        <row r="241">
          <cell r="A241">
            <v>43279</v>
          </cell>
        </row>
        <row r="242">
          <cell r="A242">
            <v>43280</v>
          </cell>
        </row>
        <row r="243">
          <cell r="A243">
            <v>43283</v>
          </cell>
        </row>
        <row r="244">
          <cell r="A244">
            <v>43284</v>
          </cell>
        </row>
        <row r="245">
          <cell r="A245">
            <v>43285</v>
          </cell>
        </row>
        <row r="246">
          <cell r="A246">
            <v>43286</v>
          </cell>
        </row>
        <row r="247">
          <cell r="A247">
            <v>43287</v>
          </cell>
        </row>
        <row r="248">
          <cell r="A248">
            <v>43290</v>
          </cell>
        </row>
        <row r="249">
          <cell r="A249">
            <v>43291</v>
          </cell>
        </row>
        <row r="250">
          <cell r="A250">
            <v>43292</v>
          </cell>
        </row>
        <row r="251">
          <cell r="A251">
            <v>43293</v>
          </cell>
        </row>
        <row r="252">
          <cell r="A252">
            <v>43294</v>
          </cell>
        </row>
        <row r="253">
          <cell r="A253">
            <v>43297</v>
          </cell>
        </row>
        <row r="254">
          <cell r="A254">
            <v>43298</v>
          </cell>
        </row>
        <row r="255">
          <cell r="A255">
            <v>43299</v>
          </cell>
        </row>
        <row r="256">
          <cell r="A256">
            <v>43300</v>
          </cell>
        </row>
        <row r="257">
          <cell r="A257">
            <v>43301</v>
          </cell>
        </row>
        <row r="258">
          <cell r="A258">
            <v>43304</v>
          </cell>
        </row>
        <row r="259">
          <cell r="A259">
            <v>43305</v>
          </cell>
        </row>
        <row r="260">
          <cell r="A260">
            <v>43306</v>
          </cell>
        </row>
        <row r="261">
          <cell r="A261">
            <v>43307</v>
          </cell>
        </row>
        <row r="262">
          <cell r="A262">
            <v>43308</v>
          </cell>
        </row>
        <row r="263">
          <cell r="A263">
            <v>43311</v>
          </cell>
        </row>
        <row r="264">
          <cell r="A264">
            <v>43312</v>
          </cell>
        </row>
        <row r="265">
          <cell r="A265">
            <v>43313</v>
          </cell>
        </row>
        <row r="266">
          <cell r="A266">
            <v>43314</v>
          </cell>
        </row>
        <row r="267">
          <cell r="A267">
            <v>43315</v>
          </cell>
        </row>
        <row r="268">
          <cell r="A268">
            <v>43318</v>
          </cell>
        </row>
        <row r="269">
          <cell r="A269">
            <v>43319</v>
          </cell>
        </row>
        <row r="270">
          <cell r="A270">
            <v>43320</v>
          </cell>
        </row>
        <row r="271">
          <cell r="A271">
            <v>43321</v>
          </cell>
        </row>
        <row r="272">
          <cell r="A272">
            <v>43322</v>
          </cell>
        </row>
        <row r="273">
          <cell r="A273">
            <v>43325</v>
          </cell>
        </row>
        <row r="274">
          <cell r="A274">
            <v>43326</v>
          </cell>
        </row>
        <row r="275">
          <cell r="A275">
            <v>43327</v>
          </cell>
        </row>
        <row r="276">
          <cell r="A276">
            <v>43328</v>
          </cell>
        </row>
        <row r="277">
          <cell r="A277">
            <v>43329</v>
          </cell>
        </row>
        <row r="278">
          <cell r="A278">
            <v>43332</v>
          </cell>
        </row>
        <row r="279">
          <cell r="A279">
            <v>43333</v>
          </cell>
        </row>
        <row r="280">
          <cell r="A280">
            <v>43334</v>
          </cell>
        </row>
        <row r="281">
          <cell r="A281">
            <v>43335</v>
          </cell>
        </row>
        <row r="282">
          <cell r="A282">
            <v>43336</v>
          </cell>
        </row>
        <row r="283">
          <cell r="A283">
            <v>43339</v>
          </cell>
        </row>
        <row r="284">
          <cell r="A284">
            <v>43340</v>
          </cell>
        </row>
        <row r="285">
          <cell r="A285">
            <v>43341</v>
          </cell>
        </row>
        <row r="286">
          <cell r="A286">
            <v>43342</v>
          </cell>
        </row>
        <row r="287">
          <cell r="A287">
            <v>43343</v>
          </cell>
        </row>
        <row r="288">
          <cell r="A288">
            <v>43346</v>
          </cell>
        </row>
        <row r="289">
          <cell r="A289">
            <v>43347</v>
          </cell>
        </row>
        <row r="290">
          <cell r="A290">
            <v>43348</v>
          </cell>
        </row>
        <row r="291">
          <cell r="A291">
            <v>43349</v>
          </cell>
        </row>
        <row r="292">
          <cell r="A292">
            <v>43353</v>
          </cell>
        </row>
        <row r="293">
          <cell r="A293">
            <v>43354</v>
          </cell>
        </row>
        <row r="294">
          <cell r="A294">
            <v>43355</v>
          </cell>
        </row>
        <row r="295">
          <cell r="A295">
            <v>43356</v>
          </cell>
        </row>
        <row r="296">
          <cell r="A296">
            <v>43357</v>
          </cell>
        </row>
        <row r="297">
          <cell r="A297">
            <v>43360</v>
          </cell>
        </row>
        <row r="298">
          <cell r="A298">
            <v>43361</v>
          </cell>
        </row>
        <row r="299">
          <cell r="A299">
            <v>43362</v>
          </cell>
        </row>
        <row r="300">
          <cell r="A300">
            <v>43363</v>
          </cell>
        </row>
        <row r="301">
          <cell r="A301">
            <v>43364</v>
          </cell>
        </row>
        <row r="302">
          <cell r="A302">
            <v>43367</v>
          </cell>
        </row>
        <row r="303">
          <cell r="A303">
            <v>43368</v>
          </cell>
        </row>
        <row r="304">
          <cell r="A304">
            <v>43369</v>
          </cell>
        </row>
        <row r="305">
          <cell r="A305">
            <v>43370</v>
          </cell>
        </row>
        <row r="306">
          <cell r="A306">
            <v>43371</v>
          </cell>
        </row>
        <row r="307">
          <cell r="A307">
            <v>43374</v>
          </cell>
        </row>
        <row r="308">
          <cell r="A308">
            <v>43375</v>
          </cell>
        </row>
        <row r="309">
          <cell r="A309">
            <v>43376</v>
          </cell>
        </row>
        <row r="310">
          <cell r="A310">
            <v>43377</v>
          </cell>
        </row>
        <row r="311">
          <cell r="A311">
            <v>43378</v>
          </cell>
        </row>
        <row r="312">
          <cell r="A312">
            <v>43381</v>
          </cell>
        </row>
        <row r="313">
          <cell r="A313">
            <v>43382</v>
          </cell>
        </row>
        <row r="314">
          <cell r="A314">
            <v>43383</v>
          </cell>
        </row>
        <row r="315">
          <cell r="A315">
            <v>43384</v>
          </cell>
        </row>
        <row r="316">
          <cell r="A316">
            <v>43388</v>
          </cell>
        </row>
        <row r="317">
          <cell r="A317">
            <v>43389</v>
          </cell>
        </row>
        <row r="318">
          <cell r="A318">
            <v>43390</v>
          </cell>
        </row>
        <row r="319">
          <cell r="A319">
            <v>43391</v>
          </cell>
        </row>
        <row r="320">
          <cell r="A320">
            <v>43392</v>
          </cell>
        </row>
        <row r="321">
          <cell r="A321">
            <v>43395</v>
          </cell>
        </row>
        <row r="322">
          <cell r="A322">
            <v>43396</v>
          </cell>
        </row>
        <row r="323">
          <cell r="A323">
            <v>43397</v>
          </cell>
        </row>
        <row r="324">
          <cell r="A324">
            <v>43398</v>
          </cell>
        </row>
        <row r="325">
          <cell r="A325">
            <v>43399</v>
          </cell>
        </row>
        <row r="326">
          <cell r="A326">
            <v>43402</v>
          </cell>
        </row>
        <row r="327">
          <cell r="A327">
            <v>43403</v>
          </cell>
        </row>
        <row r="328">
          <cell r="A328">
            <v>43404</v>
          </cell>
        </row>
        <row r="329">
          <cell r="A329">
            <v>43405</v>
          </cell>
        </row>
        <row r="330">
          <cell r="A330">
            <v>43409</v>
          </cell>
        </row>
        <row r="331">
          <cell r="A331">
            <v>43410</v>
          </cell>
        </row>
        <row r="332">
          <cell r="A332">
            <v>43411</v>
          </cell>
        </row>
        <row r="333">
          <cell r="A333">
            <v>43412</v>
          </cell>
        </row>
        <row r="334">
          <cell r="A334">
            <v>43413</v>
          </cell>
        </row>
        <row r="335">
          <cell r="A335">
            <v>43416</v>
          </cell>
        </row>
        <row r="336">
          <cell r="A336">
            <v>43417</v>
          </cell>
        </row>
        <row r="337">
          <cell r="A337">
            <v>43418</v>
          </cell>
        </row>
        <row r="338">
          <cell r="A338">
            <v>43420</v>
          </cell>
        </row>
        <row r="339">
          <cell r="A339">
            <v>43423</v>
          </cell>
        </row>
        <row r="340">
          <cell r="A340">
            <v>43424</v>
          </cell>
        </row>
        <row r="341">
          <cell r="A341">
            <v>43425</v>
          </cell>
        </row>
        <row r="342">
          <cell r="A342">
            <v>43426</v>
          </cell>
        </row>
        <row r="343">
          <cell r="A343">
            <v>43427</v>
          </cell>
        </row>
        <row r="344">
          <cell r="A344">
            <v>43430</v>
          </cell>
        </row>
        <row r="345">
          <cell r="A345">
            <v>43431</v>
          </cell>
        </row>
        <row r="346">
          <cell r="A346">
            <v>43432</v>
          </cell>
        </row>
        <row r="347">
          <cell r="A347">
            <v>43433</v>
          </cell>
        </row>
        <row r="348">
          <cell r="A348">
            <v>43434</v>
          </cell>
        </row>
        <row r="349">
          <cell r="A349">
            <v>43437</v>
          </cell>
        </row>
        <row r="350">
          <cell r="A350">
            <v>43438</v>
          </cell>
        </row>
        <row r="351">
          <cell r="A351">
            <v>43439</v>
          </cell>
        </row>
        <row r="352">
          <cell r="A352">
            <v>43440</v>
          </cell>
        </row>
        <row r="353">
          <cell r="A353">
            <v>43441</v>
          </cell>
        </row>
        <row r="354">
          <cell r="A354">
            <v>43444</v>
          </cell>
        </row>
        <row r="355">
          <cell r="A355">
            <v>43445</v>
          </cell>
        </row>
        <row r="356">
          <cell r="A356">
            <v>43446</v>
          </cell>
        </row>
        <row r="357">
          <cell r="A357">
            <v>43447</v>
          </cell>
        </row>
        <row r="358">
          <cell r="A358">
            <v>43448</v>
          </cell>
        </row>
        <row r="359">
          <cell r="A359">
            <v>43451</v>
          </cell>
        </row>
        <row r="360">
          <cell r="A360">
            <v>43452</v>
          </cell>
        </row>
        <row r="361">
          <cell r="A361">
            <v>43453</v>
          </cell>
        </row>
        <row r="362">
          <cell r="A362">
            <v>43454</v>
          </cell>
        </row>
        <row r="363">
          <cell r="A363">
            <v>43455</v>
          </cell>
        </row>
        <row r="364">
          <cell r="A364">
            <v>43458</v>
          </cell>
        </row>
        <row r="365">
          <cell r="A365">
            <v>43460</v>
          </cell>
        </row>
        <row r="366">
          <cell r="A366">
            <v>43461</v>
          </cell>
        </row>
        <row r="367">
          <cell r="A367">
            <v>43462</v>
          </cell>
        </row>
        <row r="368">
          <cell r="A368">
            <v>43465</v>
          </cell>
        </row>
        <row r="369">
          <cell r="A369">
            <v>43467</v>
          </cell>
        </row>
        <row r="370">
          <cell r="A370">
            <v>43468</v>
          </cell>
        </row>
        <row r="371">
          <cell r="A371">
            <v>43469</v>
          </cell>
        </row>
        <row r="372">
          <cell r="A372">
            <v>43472</v>
          </cell>
        </row>
        <row r="373">
          <cell r="A373">
            <v>43473</v>
          </cell>
        </row>
        <row r="374">
          <cell r="A374">
            <v>43474</v>
          </cell>
        </row>
        <row r="375">
          <cell r="A375">
            <v>43475</v>
          </cell>
        </row>
        <row r="376">
          <cell r="A376">
            <v>43476</v>
          </cell>
        </row>
        <row r="377">
          <cell r="A377">
            <v>43479</v>
          </cell>
        </row>
        <row r="378">
          <cell r="A378">
            <v>43480</v>
          </cell>
        </row>
        <row r="379">
          <cell r="A379">
            <v>43481</v>
          </cell>
        </row>
        <row r="380">
          <cell r="A380">
            <v>43482</v>
          </cell>
        </row>
        <row r="381">
          <cell r="A381">
            <v>43483</v>
          </cell>
        </row>
        <row r="382">
          <cell r="A382">
            <v>43486</v>
          </cell>
        </row>
        <row r="383">
          <cell r="A383">
            <v>43487</v>
          </cell>
        </row>
        <row r="384">
          <cell r="A384">
            <v>43488</v>
          </cell>
        </row>
        <row r="385">
          <cell r="A385">
            <v>43489</v>
          </cell>
        </row>
        <row r="386">
          <cell r="A386">
            <v>43490</v>
          </cell>
        </row>
        <row r="387">
          <cell r="A387">
            <v>43493</v>
          </cell>
        </row>
        <row r="388">
          <cell r="A388">
            <v>43494</v>
          </cell>
        </row>
        <row r="389">
          <cell r="A389">
            <v>43495</v>
          </cell>
        </row>
        <row r="390">
          <cell r="A390">
            <v>43496</v>
          </cell>
        </row>
        <row r="391">
          <cell r="A391">
            <v>43497</v>
          </cell>
        </row>
        <row r="392">
          <cell r="A392">
            <v>43500</v>
          </cell>
        </row>
        <row r="393">
          <cell r="A393">
            <v>43501</v>
          </cell>
        </row>
        <row r="394">
          <cell r="A394">
            <v>43502</v>
          </cell>
        </row>
        <row r="395">
          <cell r="A395">
            <v>43503</v>
          </cell>
        </row>
        <row r="396">
          <cell r="A396">
            <v>43504</v>
          </cell>
        </row>
        <row r="397">
          <cell r="A397">
            <v>43507</v>
          </cell>
        </row>
        <row r="398">
          <cell r="A398">
            <v>43508</v>
          </cell>
        </row>
        <row r="399">
          <cell r="A399">
            <v>43509</v>
          </cell>
        </row>
        <row r="400">
          <cell r="A400">
            <v>43510</v>
          </cell>
        </row>
        <row r="401">
          <cell r="A401">
            <v>43511</v>
          </cell>
        </row>
        <row r="402">
          <cell r="A402">
            <v>43514</v>
          </cell>
        </row>
        <row r="403">
          <cell r="A403">
            <v>43515</v>
          </cell>
        </row>
        <row r="404">
          <cell r="A404">
            <v>43516</v>
          </cell>
        </row>
        <row r="405">
          <cell r="A405">
            <v>43517</v>
          </cell>
        </row>
        <row r="406">
          <cell r="A406">
            <v>43518</v>
          </cell>
        </row>
        <row r="407">
          <cell r="A407">
            <v>43521</v>
          </cell>
        </row>
        <row r="408">
          <cell r="A408">
            <v>43522</v>
          </cell>
        </row>
        <row r="409">
          <cell r="A409">
            <v>43523</v>
          </cell>
        </row>
        <row r="410">
          <cell r="A410">
            <v>43524</v>
          </cell>
        </row>
        <row r="411">
          <cell r="A411">
            <v>43525</v>
          </cell>
        </row>
        <row r="412">
          <cell r="A412">
            <v>43530</v>
          </cell>
        </row>
        <row r="413">
          <cell r="A413">
            <v>43531</v>
          </cell>
        </row>
        <row r="414">
          <cell r="A414">
            <v>43532</v>
          </cell>
        </row>
        <row r="415">
          <cell r="A415">
            <v>43535</v>
          </cell>
        </row>
        <row r="416">
          <cell r="A416">
            <v>43536</v>
          </cell>
        </row>
        <row r="417">
          <cell r="A417">
            <v>43537</v>
          </cell>
        </row>
        <row r="418">
          <cell r="A418">
            <v>43538</v>
          </cell>
        </row>
        <row r="419">
          <cell r="A419">
            <v>43539</v>
          </cell>
        </row>
      </sheetData>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ultiples"/>
      <sheetName val="Operational Data"/>
    </sheetNames>
    <sheetDataSet>
      <sheetData sheetId="0">
        <row r="1">
          <cell r="A1" t="str">
            <v>NAME</v>
          </cell>
          <cell r="B1" t="str">
            <v>TICKER</v>
          </cell>
          <cell r="C1" t="str">
            <v>SECTOR_XP</v>
          </cell>
          <cell r="D1" t="str">
            <v>LEAD_ANALYST</v>
          </cell>
          <cell r="E1" t="str">
            <v>RECOMMENDATION</v>
          </cell>
          <cell r="F1" t="str">
            <v>RESTRICTED</v>
          </cell>
          <cell r="G1" t="str">
            <v>MODEL_CURRENCY</v>
          </cell>
          <cell r="H1" t="str">
            <v>PRICE_CURRENCY</v>
          </cell>
          <cell r="I1" t="str">
            <v>TARGET</v>
          </cell>
          <cell r="J1" t="str">
            <v>adj_close_price</v>
          </cell>
          <cell r="K1" t="str">
            <v>UPSIDE</v>
          </cell>
          <cell r="L1" t="str">
            <v>P/E_2026</v>
          </cell>
          <cell r="M1" t="str">
            <v>EV/EBITDA_2026</v>
          </cell>
          <cell r="N1" t="str">
            <v>NET_DEBT/EBITDA_2026</v>
          </cell>
          <cell r="O1" t="str">
            <v>P/BV_2026</v>
          </cell>
          <cell r="P1" t="str">
            <v>ROE_2026</v>
          </cell>
          <cell r="Q1" t="str">
            <v>DIV_YIELD_2026</v>
          </cell>
          <cell r="R1" t="str">
            <v>P/E_2027</v>
          </cell>
          <cell r="S1" t="str">
            <v>EV/EBITDA_2027</v>
          </cell>
          <cell r="T1" t="str">
            <v>NET_DEBT/EBITDA_2027</v>
          </cell>
          <cell r="U1" t="str">
            <v>P/BV_2027</v>
          </cell>
          <cell r="V1" t="str">
            <v>ROE_2027</v>
          </cell>
          <cell r="W1" t="str">
            <v>DIV_YIELD_2027</v>
          </cell>
        </row>
      </sheetData>
      <sheetData sheetId="1">
        <row r="1">
          <cell r="A1" t="str">
            <v>NAME</v>
          </cell>
          <cell r="B1" t="str">
            <v>TICKER</v>
          </cell>
          <cell r="C1" t="str">
            <v>SECTOR_XP</v>
          </cell>
          <cell r="D1" t="str">
            <v>LEAD_ANALYST</v>
          </cell>
          <cell r="E1" t="str">
            <v>RECOMMENDATION</v>
          </cell>
          <cell r="F1" t="str">
            <v>RESTRICTED</v>
          </cell>
          <cell r="G1" t="str">
            <v>MODEL_CURRENCY</v>
          </cell>
          <cell r="H1" t="str">
            <v>PRICE_CURRENCY</v>
          </cell>
          <cell r="I1" t="str">
            <v>TARGET</v>
          </cell>
          <cell r="J1" t="str">
            <v>adj_close_price</v>
          </cell>
          <cell r="K1" t="str">
            <v>UPSIDE</v>
          </cell>
          <cell r="L1" t="str">
            <v>market_cap_company</v>
          </cell>
          <cell r="M1" t="str">
            <v>NET_REV_2026</v>
          </cell>
          <cell r="N1" t="str">
            <v>EBITDA_2026</v>
          </cell>
          <cell r="O1" t="str">
            <v>NET_INCOME_2026</v>
          </cell>
          <cell r="P1" t="str">
            <v>NET_INT_INCOME_2026</v>
          </cell>
          <cell r="Q1" t="str">
            <v>EPS_2026</v>
          </cell>
          <cell r="R1" t="str">
            <v>NET_REV_2027</v>
          </cell>
          <cell r="S1" t="str">
            <v>EBITDA_2027</v>
          </cell>
          <cell r="T1" t="str">
            <v>NET_INCOME_2027</v>
          </cell>
          <cell r="U1" t="str">
            <v>NET_INT_INCOME_2027</v>
          </cell>
          <cell r="V1" t="str">
            <v>EPS_2027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s>
    <sheetDataSet>
      <sheetData sheetId="0">
        <row r="1">
          <cell r="A1" t="str">
            <v>TICKER</v>
          </cell>
          <cell r="B1" t="str">
            <v>NAME</v>
          </cell>
          <cell r="C1" t="str">
            <v>SECTOR_XP</v>
          </cell>
          <cell r="D1" t="str">
            <v>LEAD_ANALYST</v>
          </cell>
          <cell r="E1" t="str">
            <v>PDATE</v>
          </cell>
          <cell r="F1" t="str">
            <v>RECOMMENDATION</v>
          </cell>
          <cell r="G1" t="str">
            <v>RESTRICTED</v>
          </cell>
          <cell r="H1" t="str">
            <v>MODEL_CURRENCY</v>
          </cell>
          <cell r="I1" t="str">
            <v>PRICE_CURRENCY</v>
          </cell>
          <cell r="J1" t="str">
            <v>TARGET</v>
          </cell>
          <cell r="K1" t="str">
            <v>KE</v>
          </cell>
          <cell r="L1" t="str">
            <v>KD</v>
          </cell>
          <cell r="M1" t="str">
            <v>WACC</v>
          </cell>
          <cell r="N1" t="str">
            <v>NET_REV_2021</v>
          </cell>
          <cell r="O1" t="str">
            <v>GROSS_PROFIT_2021</v>
          </cell>
          <cell r="P1" t="str">
            <v>EBIT_2021</v>
          </cell>
          <cell r="Q1" t="str">
            <v>EBITDA_2021</v>
          </cell>
          <cell r="R1" t="str">
            <v>EBITDA_ADJ_2021</v>
          </cell>
          <cell r="S1" t="str">
            <v>NET_INCOME_2021</v>
          </cell>
          <cell r="T1" t="str">
            <v>NOSH_2021</v>
          </cell>
          <cell r="U1" t="str">
            <v>TOTAL_ASSETS_2021</v>
          </cell>
          <cell r="V1" t="str">
            <v>CASH_EQUIV_2021</v>
          </cell>
          <cell r="W1" t="str">
            <v>PP_E_2021</v>
          </cell>
          <cell r="X1" t="str">
            <v>TOTAL_LIAB_2021</v>
          </cell>
          <cell r="Y1" t="str">
            <v>SHAREHOLDERS_EQUITY_2021</v>
          </cell>
          <cell r="Z1" t="str">
            <v>GROSS_DEBT_2021</v>
          </cell>
          <cell r="AA1" t="str">
            <v>NET_DEBT_2021</v>
          </cell>
          <cell r="AB1" t="str">
            <v>CAPEX_2021</v>
          </cell>
          <cell r="AC1" t="str">
            <v>FCFF_2021</v>
          </cell>
          <cell r="AD1" t="str">
            <v>FCFE_2021</v>
          </cell>
          <cell r="AE1" t="str">
            <v>DIVIDENDS_2021</v>
          </cell>
          <cell r="AF1" t="str">
            <v>NET_REV_2022</v>
          </cell>
          <cell r="AG1" t="str">
            <v>GROSS_PROFIT_2022</v>
          </cell>
          <cell r="AH1" t="str">
            <v>EBIT_2022</v>
          </cell>
          <cell r="AI1" t="str">
            <v>EBITDA_2022</v>
          </cell>
          <cell r="AJ1" t="str">
            <v>EBITDA_ADJ_2022</v>
          </cell>
          <cell r="AK1" t="str">
            <v>NET_INCOME_2022</v>
          </cell>
          <cell r="AL1" t="str">
            <v>NOSH_2022</v>
          </cell>
          <cell r="AM1" t="str">
            <v>TOTAL_ASSETS_2022</v>
          </cell>
          <cell r="AN1" t="str">
            <v>CASH_EQUIV_2022</v>
          </cell>
          <cell r="AO1" t="str">
            <v>PP_E_2022</v>
          </cell>
          <cell r="AP1" t="str">
            <v>TOTAL_LIAB_2022</v>
          </cell>
          <cell r="AQ1" t="str">
            <v>SHAREHOLDERS_EQUITY_2022</v>
          </cell>
          <cell r="AR1" t="str">
            <v>GROSS_DEBT_2022</v>
          </cell>
          <cell r="AS1" t="str">
            <v>NET_DEBT_2022</v>
          </cell>
          <cell r="AT1" t="str">
            <v>CAPEX_2022</v>
          </cell>
          <cell r="AU1" t="str">
            <v>FCFF_2022</v>
          </cell>
          <cell r="AV1" t="str">
            <v>FCFE_2022</v>
          </cell>
          <cell r="AW1" t="str">
            <v>DIVIDENDS_2022</v>
          </cell>
          <cell r="AX1" t="str">
            <v>NET_REV_2023</v>
          </cell>
          <cell r="AY1" t="str">
            <v>GROSS_PROFIT_2023</v>
          </cell>
          <cell r="AZ1" t="str">
            <v>EBIT_2023</v>
          </cell>
          <cell r="BA1" t="str">
            <v>EBITDA_2023</v>
          </cell>
          <cell r="BB1" t="str">
            <v>EBITDA_ADJ_2023</v>
          </cell>
          <cell r="BC1" t="str">
            <v>NET_INCOME_2023</v>
          </cell>
          <cell r="BD1" t="str">
            <v>NOSH_2023</v>
          </cell>
          <cell r="BE1" t="str">
            <v>TOTAL_ASSETS_2023</v>
          </cell>
          <cell r="BF1" t="str">
            <v>CASH_EQUIV_2023</v>
          </cell>
          <cell r="BG1" t="str">
            <v>PP_E_2023</v>
          </cell>
          <cell r="BH1" t="str">
            <v>TOTAL_LIAB_2023</v>
          </cell>
          <cell r="BI1" t="str">
            <v>SHAREHOLDERS_EQUITY_2023</v>
          </cell>
          <cell r="BJ1" t="str">
            <v>GROSS_DEBT_2023</v>
          </cell>
          <cell r="BK1" t="str">
            <v>NET_DEBT_2023</v>
          </cell>
          <cell r="BL1" t="str">
            <v>CAPEX_2023</v>
          </cell>
          <cell r="BM1" t="str">
            <v>FCFF_2023</v>
          </cell>
          <cell r="BN1" t="str">
            <v>FCFE_2023</v>
          </cell>
          <cell r="BO1" t="str">
            <v>DIVIDENDS_2023</v>
          </cell>
          <cell r="BP1" t="str">
            <v>NET_REV_2024</v>
          </cell>
          <cell r="BQ1" t="str">
            <v>GROSS_PROFIT_2024</v>
          </cell>
          <cell r="BR1" t="str">
            <v>EBIT_2024</v>
          </cell>
          <cell r="BS1" t="str">
            <v>EBITDA_2024</v>
          </cell>
          <cell r="BT1" t="str">
            <v>EBITDA_ADJ_2024</v>
          </cell>
          <cell r="BU1" t="str">
            <v>NET_INCOME_2024</v>
          </cell>
          <cell r="BV1" t="str">
            <v>NOSH_2024</v>
          </cell>
          <cell r="BW1" t="str">
            <v>TOTAL_ASSETS_2024</v>
          </cell>
          <cell r="BX1" t="str">
            <v>CASH_EQUIV_2024</v>
          </cell>
          <cell r="BY1" t="str">
            <v>PP_E_2024</v>
          </cell>
          <cell r="BZ1" t="str">
            <v>TOTAL_LIAB_2024</v>
          </cell>
          <cell r="CA1" t="str">
            <v>SHAREHOLDERS_EQUITY_2024</v>
          </cell>
          <cell r="CB1" t="str">
            <v>GROSS_DEBT_2024</v>
          </cell>
          <cell r="CC1" t="str">
            <v>NET_DEBT_2024</v>
          </cell>
          <cell r="CD1" t="str">
            <v>CAPEX_2024</v>
          </cell>
          <cell r="CE1" t="str">
            <v>FCFF_2024</v>
          </cell>
          <cell r="CF1" t="str">
            <v>FCFE_2024</v>
          </cell>
          <cell r="CG1" t="str">
            <v>DIVIDENDS_2024</v>
          </cell>
          <cell r="CH1" t="str">
            <v>NET_REV_2025</v>
          </cell>
          <cell r="CI1" t="str">
            <v>GROSS_PROFIT_2025</v>
          </cell>
          <cell r="CJ1" t="str">
            <v>EBIT_2025</v>
          </cell>
          <cell r="CK1" t="str">
            <v>EBITDA_2025</v>
          </cell>
          <cell r="CL1" t="str">
            <v>EBITDA_ADJ_2025</v>
          </cell>
          <cell r="CM1" t="str">
            <v>NET_INCOME_2025</v>
          </cell>
          <cell r="CN1" t="str">
            <v>NOSH_2025</v>
          </cell>
          <cell r="CO1" t="str">
            <v>TOTAL_ASSETS_2025</v>
          </cell>
          <cell r="CP1" t="str">
            <v>CASH_EQUIV_2025</v>
          </cell>
          <cell r="CQ1" t="str">
            <v>PP_E_2025</v>
          </cell>
          <cell r="CR1" t="str">
            <v>TOTAL_LIAB_2025</v>
          </cell>
          <cell r="CS1" t="str">
            <v>SHAREHOLDERS_EQUITY_2025</v>
          </cell>
          <cell r="CT1" t="str">
            <v>GROSS_DEBT_2025</v>
          </cell>
          <cell r="CU1" t="str">
            <v>NET_DEBT_2025</v>
          </cell>
          <cell r="CV1" t="str">
            <v>CAPEX_2025</v>
          </cell>
          <cell r="CW1" t="str">
            <v>FCFF_2025</v>
          </cell>
          <cell r="CX1" t="str">
            <v>FCFE_2025</v>
          </cell>
          <cell r="CY1" t="str">
            <v>DIVIDENDS_2025</v>
          </cell>
          <cell r="CZ1" t="str">
            <v>NET_REV_2026</v>
          </cell>
          <cell r="DA1" t="str">
            <v>GROSS_PROFIT_2026</v>
          </cell>
          <cell r="DB1" t="str">
            <v>EBIT_2026</v>
          </cell>
          <cell r="DC1" t="str">
            <v>EBITDA_2026</v>
          </cell>
          <cell r="DD1" t="str">
            <v>EBITDA_ADJ_2026</v>
          </cell>
          <cell r="DE1" t="str">
            <v>NET_INCOME_2026</v>
          </cell>
          <cell r="DF1" t="str">
            <v>NOSH_2026</v>
          </cell>
          <cell r="DG1" t="str">
            <v>TOTAL_ASSETS_2026</v>
          </cell>
          <cell r="DH1" t="str">
            <v>CASH_EQUIV_2026</v>
          </cell>
          <cell r="DI1" t="str">
            <v>PP_E_2026</v>
          </cell>
          <cell r="DJ1" t="str">
            <v>TOTAL_LIAB_2026</v>
          </cell>
          <cell r="DK1" t="str">
            <v>SHAREHOLDERS_EQUITY_2026</v>
          </cell>
          <cell r="DL1" t="str">
            <v>GROSS_DEBT_2026</v>
          </cell>
          <cell r="DM1" t="str">
            <v>NET_DEBT_2026</v>
          </cell>
          <cell r="DN1" t="str">
            <v>CAPEX_2026</v>
          </cell>
          <cell r="DO1" t="str">
            <v>FCFF_2026</v>
          </cell>
          <cell r="DP1" t="str">
            <v>FCFE_2026</v>
          </cell>
          <cell r="DQ1" t="str">
            <v>DIVIDENDS_2026</v>
          </cell>
          <cell r="DR1" t="str">
            <v>NET_REV_2027</v>
          </cell>
          <cell r="DS1" t="str">
            <v>GROSS_PROFIT_2027</v>
          </cell>
          <cell r="DT1" t="str">
            <v>EBIT_2027</v>
          </cell>
          <cell r="DU1" t="str">
            <v>EBITDA_2027</v>
          </cell>
          <cell r="DV1" t="str">
            <v>EBITDA_ADJ_2027</v>
          </cell>
          <cell r="DW1" t="str">
            <v>NET_INCOME_2027</v>
          </cell>
          <cell r="DX1" t="str">
            <v>NOSH_2027</v>
          </cell>
          <cell r="DY1" t="str">
            <v>TOTAL_ASSETS_2027</v>
          </cell>
          <cell r="DZ1" t="str">
            <v>CASH_EQUIV_2027</v>
          </cell>
          <cell r="EA1" t="str">
            <v>PP_E_2027</v>
          </cell>
          <cell r="EB1" t="str">
            <v>TOTAL_LIAB_2027</v>
          </cell>
          <cell r="EC1" t="str">
            <v>SHAREHOLDERS_EQUITY_2027</v>
          </cell>
          <cell r="ED1" t="str">
            <v>GROSS_DEBT_2027</v>
          </cell>
          <cell r="EE1" t="str">
            <v>NET_DEBT_2027</v>
          </cell>
          <cell r="EF1" t="str">
            <v>CAPEX_2027</v>
          </cell>
          <cell r="EG1" t="str">
            <v>FCFF_2027</v>
          </cell>
          <cell r="EH1" t="str">
            <v>FCFE_2027</v>
          </cell>
          <cell r="EI1" t="str">
            <v>DIVIDENDS_2027</v>
          </cell>
          <cell r="EJ1" t="str">
            <v>NET_REV_2028</v>
          </cell>
          <cell r="EK1" t="str">
            <v>GROSS_PROFIT_2028</v>
          </cell>
          <cell r="EL1" t="str">
            <v>EBIT_2028</v>
          </cell>
          <cell r="EM1" t="str">
            <v>EBITDA_2028</v>
          </cell>
          <cell r="EN1" t="str">
            <v>EBITDA_ADJ_2028</v>
          </cell>
          <cell r="EO1" t="str">
            <v>NET_INCOME_2028</v>
          </cell>
          <cell r="EP1" t="str">
            <v>NOSH_2028</v>
          </cell>
          <cell r="EQ1" t="str">
            <v>TOTAL_ASSETS_2028</v>
          </cell>
          <cell r="ER1" t="str">
            <v>CASH_EQUIV_2028</v>
          </cell>
          <cell r="ES1" t="str">
            <v>PP_E_2028</v>
          </cell>
          <cell r="ET1" t="str">
            <v>TOTAL_LIAB_2028</v>
          </cell>
          <cell r="EU1" t="str">
            <v>SHAREHOLDERS_EQUITY_2028</v>
          </cell>
          <cell r="EV1" t="str">
            <v>GROSS_DEBT_2028</v>
          </cell>
          <cell r="EW1" t="str">
            <v>NET_DEBT_2028</v>
          </cell>
          <cell r="EX1" t="str">
            <v>CAPEX_2028</v>
          </cell>
          <cell r="EY1" t="str">
            <v>FCFF_2028</v>
          </cell>
          <cell r="EZ1" t="str">
            <v>FCFE_2028</v>
          </cell>
          <cell r="FA1" t="str">
            <v>DIVIDENDS_2028</v>
          </cell>
          <cell r="FB1" t="str">
            <v>NET_REV_2029</v>
          </cell>
          <cell r="FC1" t="str">
            <v>GROSS_PROFIT_2029</v>
          </cell>
          <cell r="FD1" t="str">
            <v>EBIT_2029</v>
          </cell>
          <cell r="FE1" t="str">
            <v>EBITDA_2029</v>
          </cell>
          <cell r="FF1" t="str">
            <v>EBITDA_ADJ_2029</v>
          </cell>
          <cell r="FG1" t="str">
            <v>NET_INCOME_2029</v>
          </cell>
          <cell r="FH1" t="str">
            <v>NOSH_2029</v>
          </cell>
          <cell r="FI1" t="str">
            <v>TOTAL_ASSETS_2029</v>
          </cell>
          <cell r="FJ1" t="str">
            <v>CASH_EQUIV_2029</v>
          </cell>
          <cell r="FK1" t="str">
            <v>PP_E_2029</v>
          </cell>
          <cell r="FL1" t="str">
            <v>TOTAL_LIAB_2029</v>
          </cell>
          <cell r="FM1" t="str">
            <v>SHAREHOLDERS_EQUITY_2029</v>
          </cell>
          <cell r="FN1" t="str">
            <v>GROSS_DEBT_2029</v>
          </cell>
          <cell r="FO1" t="str">
            <v>NET_DEBT_2029</v>
          </cell>
          <cell r="FP1" t="str">
            <v>CAPEX_2029</v>
          </cell>
          <cell r="FQ1" t="str">
            <v>FCFF_2029</v>
          </cell>
          <cell r="FR1" t="str">
            <v>FCFE_2029</v>
          </cell>
          <cell r="FS1" t="str">
            <v>DIVIDENDS_2029</v>
          </cell>
          <cell r="FT1" t="str">
            <v>NET_REV_2030</v>
          </cell>
          <cell r="FU1" t="str">
            <v>GROSS_PROFIT_2030</v>
          </cell>
          <cell r="FV1" t="str">
            <v>EBIT_2030</v>
          </cell>
          <cell r="FW1" t="str">
            <v>EBITDA_2030</v>
          </cell>
          <cell r="FX1" t="str">
            <v>EBITDA_ADJ_2030</v>
          </cell>
          <cell r="FY1" t="str">
            <v>NET_INCOME_2030</v>
          </cell>
          <cell r="FZ1" t="str">
            <v>NOSH_2030</v>
          </cell>
          <cell r="GA1" t="str">
            <v>TOTAL_ASSETS_2030</v>
          </cell>
          <cell r="GB1" t="str">
            <v>CASH_EQUIV_2030</v>
          </cell>
          <cell r="GC1" t="str">
            <v>PP_E_2030</v>
          </cell>
          <cell r="GD1" t="str">
            <v>TOTAL_LIAB_2030</v>
          </cell>
          <cell r="GE1" t="str">
            <v>SHAREHOLDERS_EQUITY_2030</v>
          </cell>
          <cell r="GF1" t="str">
            <v>GROSS_DEBT_2030</v>
          </cell>
          <cell r="GG1" t="str">
            <v>NET_DEBT_2030</v>
          </cell>
          <cell r="GH1" t="str">
            <v>CAPEX_2030</v>
          </cell>
          <cell r="GI1" t="str">
            <v>FCFF_2030</v>
          </cell>
          <cell r="GJ1" t="str">
            <v>FCFE_2030</v>
          </cell>
          <cell r="GK1" t="str">
            <v>DIVIDENDS_2030</v>
          </cell>
          <cell r="GL1" t="str">
            <v>NET_REV_1Q22</v>
          </cell>
          <cell r="GM1" t="str">
            <v>GROSS_PROFIT_1Q22</v>
          </cell>
          <cell r="GN1" t="str">
            <v>EBIT_1Q22</v>
          </cell>
          <cell r="GO1" t="str">
            <v>EBITDA_1Q22</v>
          </cell>
          <cell r="GP1" t="str">
            <v>EBITDA_ADJ_1Q22</v>
          </cell>
          <cell r="GQ1" t="str">
            <v>NET_INCOME_1Q22</v>
          </cell>
          <cell r="GR1" t="str">
            <v>NOSH_1Q22</v>
          </cell>
          <cell r="GS1" t="str">
            <v>TOTAL_ASSETS_1Q22</v>
          </cell>
          <cell r="GT1" t="str">
            <v>CASH_EQUIV_1Q22</v>
          </cell>
          <cell r="GU1" t="str">
            <v>PP_E_1Q22</v>
          </cell>
          <cell r="GV1" t="str">
            <v>TOTAL_LIAB_1Q22</v>
          </cell>
          <cell r="GW1" t="str">
            <v>SHAREHOLDERS_EQUITY_1Q22</v>
          </cell>
          <cell r="GX1" t="str">
            <v>GROSS_DEBT_1Q22</v>
          </cell>
          <cell r="GY1" t="str">
            <v>NET_DEBT_1Q22</v>
          </cell>
          <cell r="GZ1" t="str">
            <v>CAPEX_1Q22</v>
          </cell>
          <cell r="HA1" t="str">
            <v>FCFF_1Q22</v>
          </cell>
          <cell r="HB1" t="str">
            <v>FCFE_1Q22</v>
          </cell>
          <cell r="HC1" t="str">
            <v>DIVIDENDS_1Q22</v>
          </cell>
          <cell r="HD1" t="str">
            <v>NET_REV_2Q22</v>
          </cell>
          <cell r="HE1" t="str">
            <v>GROSS_PROFIT_2Q22</v>
          </cell>
          <cell r="HF1" t="str">
            <v>EBIT_2Q22</v>
          </cell>
          <cell r="HG1" t="str">
            <v>EBITDA_2Q22</v>
          </cell>
          <cell r="HH1" t="str">
            <v>EBITDA_ADJ_2Q22</v>
          </cell>
          <cell r="HI1" t="str">
            <v>NET_INCOME_2Q22</v>
          </cell>
          <cell r="HJ1" t="str">
            <v>NOSH_2Q22</v>
          </cell>
          <cell r="HK1" t="str">
            <v>TOTAL_ASSETS_2Q22</v>
          </cell>
          <cell r="HL1" t="str">
            <v>CASH_EQUIV_2Q22</v>
          </cell>
          <cell r="HM1" t="str">
            <v>PP_E_2Q22</v>
          </cell>
          <cell r="HN1" t="str">
            <v>TOTAL_LIAB_2Q22</v>
          </cell>
          <cell r="HO1" t="str">
            <v>SHAREHOLDERS_EQUITY_2Q22</v>
          </cell>
          <cell r="HP1" t="str">
            <v>GROSS_DEBT_2Q22</v>
          </cell>
          <cell r="HQ1" t="str">
            <v>NET_DEBT_2Q22</v>
          </cell>
          <cell r="HR1" t="str">
            <v>CAPEX_2Q22</v>
          </cell>
          <cell r="HS1" t="str">
            <v>FCFF_2Q22</v>
          </cell>
          <cell r="HT1" t="str">
            <v>FCFE_2Q22</v>
          </cell>
          <cell r="HU1" t="str">
            <v>DIVIDENDS_2Q22</v>
          </cell>
          <cell r="HV1" t="str">
            <v>NET_REV_3Q22</v>
          </cell>
          <cell r="HW1" t="str">
            <v>GROSS_PROFIT_3Q22</v>
          </cell>
          <cell r="HX1" t="str">
            <v>EBIT_3Q22</v>
          </cell>
          <cell r="HY1" t="str">
            <v>EBITDA_3Q22</v>
          </cell>
          <cell r="HZ1" t="str">
            <v>EBITDA_ADJ_3Q22</v>
          </cell>
          <cell r="IA1" t="str">
            <v>NET_INCOME_3Q22</v>
          </cell>
          <cell r="IB1" t="str">
            <v>NOSH_3Q22</v>
          </cell>
          <cell r="IC1" t="str">
            <v>TOTAL_ASSETS_3Q22</v>
          </cell>
          <cell r="ID1" t="str">
            <v>CASH_EQUIV_3Q22</v>
          </cell>
          <cell r="IE1" t="str">
            <v>PP_E_3Q22</v>
          </cell>
          <cell r="IF1" t="str">
            <v>TOTAL_LIAB_3Q22</v>
          </cell>
          <cell r="IG1" t="str">
            <v>SHAREHOLDERS_EQUITY_3Q22</v>
          </cell>
          <cell r="IH1" t="str">
            <v>GROSS_DEBT_3Q22</v>
          </cell>
          <cell r="II1" t="str">
            <v>NET_DEBT_3Q22</v>
          </cell>
          <cell r="IJ1" t="str">
            <v>CAPEX_3Q22</v>
          </cell>
          <cell r="IK1" t="str">
            <v>FCFF_3Q22</v>
          </cell>
          <cell r="IL1" t="str">
            <v>FCFE_3Q22</v>
          </cell>
          <cell r="IM1" t="str">
            <v>DIVIDENDS_3Q22</v>
          </cell>
          <cell r="IN1" t="str">
            <v>NET_REV_4Q22</v>
          </cell>
          <cell r="IO1" t="str">
            <v>GROSS_PROFIT_4Q22</v>
          </cell>
          <cell r="IP1" t="str">
            <v>EBIT_4Q22</v>
          </cell>
          <cell r="IQ1" t="str">
            <v>EBITDA_4Q22</v>
          </cell>
          <cell r="IR1" t="str">
            <v>EBITDA_ADJ_4Q22</v>
          </cell>
          <cell r="IS1" t="str">
            <v>NET_INCOME_4Q22</v>
          </cell>
          <cell r="IT1" t="str">
            <v>NOSH_4Q22</v>
          </cell>
          <cell r="IU1" t="str">
            <v>TOTAL_ASSETS_4Q22</v>
          </cell>
          <cell r="IV1" t="str">
            <v>CASH_EQUIV_4Q22</v>
          </cell>
          <cell r="IW1" t="str">
            <v>PP_E_4Q22</v>
          </cell>
          <cell r="IX1" t="str">
            <v>TOTAL_LIAB_4Q22</v>
          </cell>
          <cell r="IY1" t="str">
            <v>SHAREHOLDERS_EQUITY_4Q22</v>
          </cell>
          <cell r="IZ1" t="str">
            <v>GROSS_DEBT_4Q22</v>
          </cell>
          <cell r="JA1" t="str">
            <v>NET_DEBT_4Q22</v>
          </cell>
          <cell r="JB1" t="str">
            <v>CAPEX_4Q22</v>
          </cell>
          <cell r="JC1" t="str">
            <v>FCFF_4Q22</v>
          </cell>
          <cell r="JD1" t="str">
            <v>FCFE_4Q22</v>
          </cell>
          <cell r="JE1" t="str">
            <v>DIVIDENDS_4Q22</v>
          </cell>
          <cell r="JF1" t="str">
            <v>NET_REV_1Q23</v>
          </cell>
          <cell r="JG1" t="str">
            <v>GROSS_PROFIT_1Q23</v>
          </cell>
          <cell r="JH1" t="str">
            <v>EBIT_1Q23</v>
          </cell>
          <cell r="JI1" t="str">
            <v>EBITDA_1Q23</v>
          </cell>
          <cell r="JJ1" t="str">
            <v>EBITDA_ADJ_1Q23</v>
          </cell>
          <cell r="JK1" t="str">
            <v>NET_INCOME_1Q23</v>
          </cell>
          <cell r="JL1" t="str">
            <v>NOSH_1Q23</v>
          </cell>
          <cell r="JM1" t="str">
            <v>TOTAL_ASSETS_1Q23</v>
          </cell>
          <cell r="JN1" t="str">
            <v>CASH_EQUIV_1Q23</v>
          </cell>
          <cell r="JO1" t="str">
            <v>PP_E_1Q23</v>
          </cell>
          <cell r="JP1" t="str">
            <v>TOTAL_LIAB_1Q23</v>
          </cell>
          <cell r="JQ1" t="str">
            <v>SHAREHOLDERS_EQUITY_1Q23</v>
          </cell>
          <cell r="JR1" t="str">
            <v>GROSS_DEBT_1Q23</v>
          </cell>
          <cell r="JS1" t="str">
            <v>NET_DEBT_1Q23</v>
          </cell>
          <cell r="JT1" t="str">
            <v>CAPEX_1Q23</v>
          </cell>
          <cell r="JU1" t="str">
            <v>FCFF_1Q23</v>
          </cell>
          <cell r="JV1" t="str">
            <v>FCFE_1Q23</v>
          </cell>
          <cell r="JW1" t="str">
            <v>DIVIDENDS_1Q23</v>
          </cell>
          <cell r="JX1" t="str">
            <v>NET_REV_2Q23</v>
          </cell>
          <cell r="JY1" t="str">
            <v>GROSS_PROFIT_2Q23</v>
          </cell>
          <cell r="JZ1" t="str">
            <v>EBIT_2Q23</v>
          </cell>
          <cell r="KA1" t="str">
            <v>EBITDA_2Q23</v>
          </cell>
          <cell r="KB1" t="str">
            <v>EBITDA_ADJ_2Q23</v>
          </cell>
          <cell r="KC1" t="str">
            <v>NET_INCOME_2Q23</v>
          </cell>
          <cell r="KD1" t="str">
            <v>NOSH_2Q23</v>
          </cell>
          <cell r="KE1" t="str">
            <v>TOTAL_ASSETS_2Q23</v>
          </cell>
          <cell r="KF1" t="str">
            <v>CASH_EQUIV_2Q23</v>
          </cell>
          <cell r="KG1" t="str">
            <v>PP_E_2Q23</v>
          </cell>
          <cell r="KH1" t="str">
            <v>TOTAL_LIAB_2Q23</v>
          </cell>
          <cell r="KI1" t="str">
            <v>SHAREHOLDERS_EQUITY_2Q23</v>
          </cell>
          <cell r="KJ1" t="str">
            <v>GROSS_DEBT_2Q23</v>
          </cell>
          <cell r="KK1" t="str">
            <v>NET_DEBT_2Q23</v>
          </cell>
          <cell r="KL1" t="str">
            <v>CAPEX_2Q23</v>
          </cell>
          <cell r="KM1" t="str">
            <v>FCFF_2Q23</v>
          </cell>
          <cell r="KN1" t="str">
            <v>FCFE_2Q23</v>
          </cell>
          <cell r="KO1" t="str">
            <v>DIVIDENDS_2Q23</v>
          </cell>
          <cell r="KP1" t="str">
            <v>NET_REV_3Q23</v>
          </cell>
          <cell r="KQ1" t="str">
            <v>GROSS_PROFIT_3Q23</v>
          </cell>
          <cell r="KR1" t="str">
            <v>EBIT_3Q23</v>
          </cell>
          <cell r="KS1" t="str">
            <v>EBITDA_3Q23</v>
          </cell>
          <cell r="KT1" t="str">
            <v>EBITDA_ADJ_3Q23</v>
          </cell>
          <cell r="KU1" t="str">
            <v>NET_INCOME_3Q23</v>
          </cell>
          <cell r="KV1" t="str">
            <v>NOSH_3Q23</v>
          </cell>
          <cell r="KW1" t="str">
            <v>TOTAL_ASSETS_3Q23</v>
          </cell>
          <cell r="KX1" t="str">
            <v>CASH_EQUIV_3Q23</v>
          </cell>
          <cell r="KY1" t="str">
            <v>PP_E_3Q23</v>
          </cell>
          <cell r="KZ1" t="str">
            <v>TOTAL_LIAB_3Q23</v>
          </cell>
          <cell r="LA1" t="str">
            <v>SHAREHOLDERS_EQUITY_3Q23</v>
          </cell>
          <cell r="LB1" t="str">
            <v>GROSS_DEBT_3Q23</v>
          </cell>
          <cell r="LC1" t="str">
            <v>NET_DEBT_3Q23</v>
          </cell>
          <cell r="LD1" t="str">
            <v>CAPEX_3Q23</v>
          </cell>
          <cell r="LE1" t="str">
            <v>FCFF_3Q23</v>
          </cell>
          <cell r="LF1" t="str">
            <v>FCFE_3Q23</v>
          </cell>
          <cell r="LG1" t="str">
            <v>DIVIDENDS_3Q23</v>
          </cell>
          <cell r="LH1" t="str">
            <v>NET_REV_4Q23</v>
          </cell>
          <cell r="LI1" t="str">
            <v>GROSS_PROFIT_4Q23</v>
          </cell>
          <cell r="LJ1" t="str">
            <v>EBIT_4Q23</v>
          </cell>
          <cell r="LK1" t="str">
            <v>EBITDA_4Q23</v>
          </cell>
          <cell r="LL1" t="str">
            <v>EBITDA_ADJ_4Q23</v>
          </cell>
          <cell r="LM1" t="str">
            <v>NET_INCOME_4Q23</v>
          </cell>
          <cell r="LN1" t="str">
            <v>NOSH_4Q23</v>
          </cell>
          <cell r="LO1" t="str">
            <v>TOTAL_ASSETS_4Q23</v>
          </cell>
          <cell r="LP1" t="str">
            <v>CASH_EQUIV_4Q23</v>
          </cell>
          <cell r="LQ1" t="str">
            <v>PP_E_4Q23</v>
          </cell>
          <cell r="LR1" t="str">
            <v>TOTAL_LIAB_4Q23</v>
          </cell>
          <cell r="LS1" t="str">
            <v>SHAREHOLDERS_EQUITY_4Q23</v>
          </cell>
          <cell r="LT1" t="str">
            <v>GROSS_DEBT_4Q23</v>
          </cell>
          <cell r="LU1" t="str">
            <v>NET_DEBT_4Q23</v>
          </cell>
          <cell r="LV1" t="str">
            <v>CAPEX_4Q23</v>
          </cell>
          <cell r="LW1" t="str">
            <v>FCFF_4Q23</v>
          </cell>
          <cell r="LX1" t="str">
            <v>FCFE_4Q23</v>
          </cell>
          <cell r="LY1" t="str">
            <v>DIVIDENDS_4Q23</v>
          </cell>
          <cell r="LZ1" t="str">
            <v>NET_REV_1Q24</v>
          </cell>
          <cell r="MA1" t="str">
            <v>GROSS_PROFIT_1Q24</v>
          </cell>
          <cell r="MB1" t="str">
            <v>EBIT_1Q24</v>
          </cell>
          <cell r="MC1" t="str">
            <v>EBITDA_1Q24</v>
          </cell>
          <cell r="MD1" t="str">
            <v>EBITDA_ADJ_1Q24</v>
          </cell>
          <cell r="ME1" t="str">
            <v>NET_INCOME_1Q24</v>
          </cell>
          <cell r="MF1" t="str">
            <v>NOSH_1Q24</v>
          </cell>
          <cell r="MG1" t="str">
            <v>TOTAL_ASSETS_1Q24</v>
          </cell>
          <cell r="MH1" t="str">
            <v>CASH_EQUIV_1Q24</v>
          </cell>
          <cell r="MI1" t="str">
            <v>PP_E_1Q24</v>
          </cell>
          <cell r="MJ1" t="str">
            <v>TOTAL_LIAB_1Q24</v>
          </cell>
          <cell r="MK1" t="str">
            <v>SHAREHOLDERS_EQUITY_1Q24</v>
          </cell>
          <cell r="ML1" t="str">
            <v>GROSS_DEBT_1Q24</v>
          </cell>
          <cell r="MM1" t="str">
            <v>NET_DEBT_1Q24</v>
          </cell>
          <cell r="MN1" t="str">
            <v>CAPEX_1Q24</v>
          </cell>
          <cell r="MO1" t="str">
            <v>FCFF_1Q24</v>
          </cell>
          <cell r="MP1" t="str">
            <v>FCFE_1Q24</v>
          </cell>
          <cell r="MQ1" t="str">
            <v>DIVIDENDS_1Q24</v>
          </cell>
          <cell r="MR1" t="str">
            <v>NET_REV_2Q24</v>
          </cell>
          <cell r="MS1" t="str">
            <v>GROSS_PROFIT_2Q24</v>
          </cell>
          <cell r="MT1" t="str">
            <v>EBIT_2Q24</v>
          </cell>
          <cell r="MU1" t="str">
            <v>EBITDA_2Q24</v>
          </cell>
          <cell r="MV1" t="str">
            <v>EBITDA_ADJ_2Q24</v>
          </cell>
          <cell r="MW1" t="str">
            <v>NET_INCOME_2Q24</v>
          </cell>
          <cell r="MX1" t="str">
            <v>NOSH_2Q24</v>
          </cell>
          <cell r="MY1" t="str">
            <v>TOTAL_ASSETS_2Q24</v>
          </cell>
          <cell r="MZ1" t="str">
            <v>CASH_EQUIV_2Q24</v>
          </cell>
          <cell r="NA1" t="str">
            <v>PP_E_2Q24</v>
          </cell>
          <cell r="NB1" t="str">
            <v>TOTAL_LIAB_2Q24</v>
          </cell>
          <cell r="NC1" t="str">
            <v>SHAREHOLDERS_EQUITY_2Q24</v>
          </cell>
          <cell r="ND1" t="str">
            <v>GROSS_DEBT_2Q24</v>
          </cell>
          <cell r="NE1" t="str">
            <v>NET_DEBT_2Q24</v>
          </cell>
          <cell r="NF1" t="str">
            <v>CAPEX_2Q24</v>
          </cell>
          <cell r="NG1" t="str">
            <v>FCFF_2Q24</v>
          </cell>
          <cell r="NH1" t="str">
            <v>FCFE_2Q24</v>
          </cell>
          <cell r="NI1" t="str">
            <v>DIVIDENDS_2Q24</v>
          </cell>
          <cell r="NJ1" t="str">
            <v>NET_REV_3Q24</v>
          </cell>
          <cell r="NK1" t="str">
            <v>GROSS_PROFIT_3Q24</v>
          </cell>
          <cell r="NL1" t="str">
            <v>EBIT_3Q24</v>
          </cell>
          <cell r="NM1" t="str">
            <v>EBITDA_3Q24</v>
          </cell>
          <cell r="NN1" t="str">
            <v>EBITDA_ADJ_3Q24</v>
          </cell>
          <cell r="NO1" t="str">
            <v>NET_INCOME_3Q24</v>
          </cell>
          <cell r="NP1" t="str">
            <v>NOSH_3Q24</v>
          </cell>
          <cell r="NQ1" t="str">
            <v>TOTAL_ASSETS_3Q24</v>
          </cell>
          <cell r="NR1" t="str">
            <v>CASH_EQUIV_3Q24</v>
          </cell>
          <cell r="NS1" t="str">
            <v>PP_E_3Q24</v>
          </cell>
          <cell r="NT1" t="str">
            <v>TOTAL_LIAB_3Q24</v>
          </cell>
          <cell r="NU1" t="str">
            <v>SHAREHOLDERS_EQUITY_3Q24</v>
          </cell>
          <cell r="NV1" t="str">
            <v>GROSS_DEBT_3Q24</v>
          </cell>
          <cell r="NW1" t="str">
            <v>NET_DEBT_3Q24</v>
          </cell>
          <cell r="NX1" t="str">
            <v>CAPEX_3Q24</v>
          </cell>
          <cell r="NY1" t="str">
            <v>FCFF_3Q24</v>
          </cell>
          <cell r="NZ1" t="str">
            <v>FCFE_3Q24</v>
          </cell>
          <cell r="OA1" t="str">
            <v>DIVIDENDS_3Q24</v>
          </cell>
          <cell r="OB1" t="str">
            <v>NET_REV_4Q24</v>
          </cell>
          <cell r="OC1" t="str">
            <v>GROSS_PROFIT_4Q24</v>
          </cell>
          <cell r="OD1" t="str">
            <v>EBIT_4Q24</v>
          </cell>
          <cell r="OE1" t="str">
            <v>EBITDA_4Q24</v>
          </cell>
          <cell r="OF1" t="str">
            <v>EBITDA_ADJ_4Q24</v>
          </cell>
          <cell r="OG1" t="str">
            <v>NET_INCOME_4Q24</v>
          </cell>
          <cell r="OH1" t="str">
            <v>NOSH_4Q24</v>
          </cell>
          <cell r="OI1" t="str">
            <v>TOTAL_ASSETS_4Q24</v>
          </cell>
          <cell r="OJ1" t="str">
            <v>CASH_EQUIV_4Q24</v>
          </cell>
          <cell r="OK1" t="str">
            <v>PP_E_4Q24</v>
          </cell>
          <cell r="OL1" t="str">
            <v>TOTAL_LIAB_4Q24</v>
          </cell>
          <cell r="OM1" t="str">
            <v>SHAREHOLDERS_EQUITY_4Q24</v>
          </cell>
          <cell r="ON1" t="str">
            <v>GROSS_DEBT_4Q24</v>
          </cell>
          <cell r="OO1" t="str">
            <v>NET_DEBT_4Q24</v>
          </cell>
          <cell r="OP1" t="str">
            <v>CAPEX_4Q24</v>
          </cell>
          <cell r="OQ1" t="str">
            <v>FCFF_4Q24</v>
          </cell>
          <cell r="OR1" t="str">
            <v>FCFE_4Q24</v>
          </cell>
          <cell r="OS1" t="str">
            <v>DIVIDENDS_4Q24</v>
          </cell>
          <cell r="OT1" t="str">
            <v>NET_REV_1Q25</v>
          </cell>
          <cell r="OU1" t="str">
            <v>GROSS_PROFIT_1Q25</v>
          </cell>
          <cell r="OV1" t="str">
            <v>EBIT_1Q25</v>
          </cell>
          <cell r="OW1" t="str">
            <v>EBITDA_1Q25</v>
          </cell>
          <cell r="OX1" t="str">
            <v>EBITDA_ADJ_1Q25</v>
          </cell>
          <cell r="OY1" t="str">
            <v>NET_INCOME_1Q25</v>
          </cell>
          <cell r="OZ1" t="str">
            <v>NOSH_1Q25</v>
          </cell>
          <cell r="PA1" t="str">
            <v>TOTAL_ASSETS_1Q25</v>
          </cell>
          <cell r="PB1" t="str">
            <v>CASH_EQUIV_1Q25</v>
          </cell>
          <cell r="PC1" t="str">
            <v>PP_E_1Q25</v>
          </cell>
          <cell r="PD1" t="str">
            <v>TOTAL_LIAB_1Q25</v>
          </cell>
          <cell r="PE1" t="str">
            <v>SHAREHOLDERS_EQUITY_1Q25</v>
          </cell>
          <cell r="PF1" t="str">
            <v>GROSS_DEBT_1Q25</v>
          </cell>
          <cell r="PG1" t="str">
            <v>NET_DEBT_1Q25</v>
          </cell>
          <cell r="PH1" t="str">
            <v>CAPEX_1Q25</v>
          </cell>
          <cell r="PI1" t="str">
            <v>FCFF_1Q25</v>
          </cell>
          <cell r="PJ1" t="str">
            <v>FCFE_1Q25</v>
          </cell>
          <cell r="PK1" t="str">
            <v>DIVIDENDS_1Q25</v>
          </cell>
          <cell r="PL1" t="str">
            <v>NET_REV_2Q25</v>
          </cell>
          <cell r="PM1" t="str">
            <v>GROSS_PROFIT_2Q25</v>
          </cell>
          <cell r="PN1" t="str">
            <v>EBIT_2Q25</v>
          </cell>
          <cell r="PO1" t="str">
            <v>EBITDA_2Q25</v>
          </cell>
          <cell r="PP1" t="str">
            <v>EBITDA_ADJ_2Q25</v>
          </cell>
          <cell r="PQ1" t="str">
            <v>NET_INCOME_2Q25</v>
          </cell>
          <cell r="PR1" t="str">
            <v>NOSH_2Q25</v>
          </cell>
          <cell r="PS1" t="str">
            <v>TOTAL_ASSETS_2Q25</v>
          </cell>
          <cell r="PT1" t="str">
            <v>CASH_EQUIV_2Q25</v>
          </cell>
          <cell r="PU1" t="str">
            <v>PP_E_2Q25</v>
          </cell>
          <cell r="PV1" t="str">
            <v>TOTAL_LIAB_2Q25</v>
          </cell>
          <cell r="PW1" t="str">
            <v>SHAREHOLDERS_EQUITY_2Q25</v>
          </cell>
          <cell r="PX1" t="str">
            <v>GROSS_DEBT_2Q25</v>
          </cell>
          <cell r="PY1" t="str">
            <v>NET_DEBT_2Q25</v>
          </cell>
          <cell r="PZ1" t="str">
            <v>CAPEX_2Q25</v>
          </cell>
          <cell r="QA1" t="str">
            <v>FCFF_2Q25</v>
          </cell>
          <cell r="QB1" t="str">
            <v>FCFE_2Q25</v>
          </cell>
          <cell r="QC1" t="str">
            <v>DIVIDENDS_2Q25</v>
          </cell>
          <cell r="QD1" t="str">
            <v>NET_REV_3Q25</v>
          </cell>
          <cell r="QE1" t="str">
            <v>GROSS_PROFIT_3Q25</v>
          </cell>
          <cell r="QF1" t="str">
            <v>EBIT_3Q25</v>
          </cell>
          <cell r="QG1" t="str">
            <v>EBITDA_3Q25</v>
          </cell>
          <cell r="QH1" t="str">
            <v>EBITDA_ADJ_3Q25</v>
          </cell>
          <cell r="QI1" t="str">
            <v>NET_INCOME_3Q25</v>
          </cell>
          <cell r="QJ1" t="str">
            <v>NOSH_3Q25</v>
          </cell>
          <cell r="QK1" t="str">
            <v>TOTAL_ASSETS_3Q25</v>
          </cell>
          <cell r="QL1" t="str">
            <v>CASH_EQUIV_3Q25</v>
          </cell>
          <cell r="QM1" t="str">
            <v>PP_E_3Q25</v>
          </cell>
          <cell r="QN1" t="str">
            <v>TOTAL_LIAB_3Q25</v>
          </cell>
          <cell r="QO1" t="str">
            <v>SHAREHOLDERS_EQUITY_3Q25</v>
          </cell>
          <cell r="QP1" t="str">
            <v>GROSS_DEBT_3Q25</v>
          </cell>
          <cell r="QQ1" t="str">
            <v>NET_DEBT_3Q25</v>
          </cell>
          <cell r="QR1" t="str">
            <v>CAPEX_3Q25</v>
          </cell>
          <cell r="QS1" t="str">
            <v>FCFF_3Q25</v>
          </cell>
          <cell r="QT1" t="str">
            <v>FCFE_3Q25</v>
          </cell>
          <cell r="QU1" t="str">
            <v>DIVIDENDS_3Q25</v>
          </cell>
          <cell r="QV1" t="str">
            <v>NET_REV_4Q25</v>
          </cell>
          <cell r="QW1" t="str">
            <v>GROSS_PROFIT_4Q25</v>
          </cell>
          <cell r="QX1" t="str">
            <v>EBIT_4Q25</v>
          </cell>
          <cell r="QY1" t="str">
            <v>EBITDA_4Q25</v>
          </cell>
          <cell r="QZ1" t="str">
            <v>EBITDA_ADJ_4Q25</v>
          </cell>
          <cell r="RA1" t="str">
            <v>NET_INCOME_4Q25</v>
          </cell>
          <cell r="RB1" t="str">
            <v>NOSH_4Q25</v>
          </cell>
          <cell r="RC1" t="str">
            <v>TOTAL_ASSETS_4Q25</v>
          </cell>
          <cell r="RD1" t="str">
            <v>CASH_EQUIV_4Q25</v>
          </cell>
          <cell r="RE1" t="str">
            <v>PP_E_4Q25</v>
          </cell>
          <cell r="RF1" t="str">
            <v>TOTAL_LIAB_4Q25</v>
          </cell>
          <cell r="RG1" t="str">
            <v>SHAREHOLDERS_EQUITY_4Q25</v>
          </cell>
          <cell r="RH1" t="str">
            <v>GROSS_DEBT_4Q25</v>
          </cell>
          <cell r="RI1" t="str">
            <v>NET_DEBT_4Q25</v>
          </cell>
          <cell r="RJ1" t="str">
            <v>CAPEX_4Q25</v>
          </cell>
          <cell r="RK1" t="str">
            <v>FCFF_4Q25</v>
          </cell>
          <cell r="RL1" t="str">
            <v>FCFE_4Q25</v>
          </cell>
          <cell r="RM1" t="str">
            <v>DIVIDENDS_4Q25</v>
          </cell>
          <cell r="RN1" t="str">
            <v>NET_REV_1Q26</v>
          </cell>
          <cell r="RO1" t="str">
            <v>GROSS_PROFIT_1Q26</v>
          </cell>
          <cell r="RP1" t="str">
            <v>EBIT_1Q26</v>
          </cell>
          <cell r="RQ1" t="str">
            <v>EBITDA_1Q26</v>
          </cell>
          <cell r="RR1" t="str">
            <v>EBITDA_ADJ_1Q26</v>
          </cell>
          <cell r="RS1" t="str">
            <v>NET_INCOME_1Q26</v>
          </cell>
          <cell r="RT1" t="str">
            <v>NOSH_1Q26</v>
          </cell>
          <cell r="RU1" t="str">
            <v>TOTAL_ASSETS_1Q26</v>
          </cell>
          <cell r="RV1" t="str">
            <v>CASH_EQUIV_1Q26</v>
          </cell>
          <cell r="RW1" t="str">
            <v>PP_E_1Q26</v>
          </cell>
          <cell r="RX1" t="str">
            <v>TOTAL_LIAB_1Q26</v>
          </cell>
          <cell r="RY1" t="str">
            <v>SHAREHOLDERS_EQUITY_1Q26</v>
          </cell>
          <cell r="RZ1" t="str">
            <v>GROSS_DEBT_1Q26</v>
          </cell>
          <cell r="SA1" t="str">
            <v>NET_DEBT_1Q26</v>
          </cell>
          <cell r="SB1" t="str">
            <v>CAPEX_1Q26</v>
          </cell>
          <cell r="SC1" t="str">
            <v>FCFF_1Q26</v>
          </cell>
          <cell r="SD1" t="str">
            <v>FCFE_1Q26</v>
          </cell>
          <cell r="SE1" t="str">
            <v>DIVIDENDS_1Q26</v>
          </cell>
          <cell r="SF1" t="str">
            <v>NET_REV_2Q26</v>
          </cell>
          <cell r="SG1" t="str">
            <v>GROSS_PROFIT_2Q26</v>
          </cell>
          <cell r="SH1" t="str">
            <v>EBIT_2Q26</v>
          </cell>
          <cell r="SI1" t="str">
            <v>EBITDA_2Q26</v>
          </cell>
          <cell r="SJ1" t="str">
            <v>EBITDA_ADJ_2Q26</v>
          </cell>
          <cell r="SK1" t="str">
            <v>NET_INCOME_2Q26</v>
          </cell>
          <cell r="SL1" t="str">
            <v>NOSH_2Q26</v>
          </cell>
          <cell r="SM1" t="str">
            <v>TOTAL_ASSETS_2Q26</v>
          </cell>
          <cell r="SN1" t="str">
            <v>CASH_EQUIV_2Q26</v>
          </cell>
          <cell r="SO1" t="str">
            <v>PP_E_2Q26</v>
          </cell>
          <cell r="SP1" t="str">
            <v>TOTAL_LIAB_2Q26</v>
          </cell>
          <cell r="SQ1" t="str">
            <v>SHAREHOLDERS_EQUITY_2Q26</v>
          </cell>
          <cell r="SR1" t="str">
            <v>GROSS_DEBT_2Q26</v>
          </cell>
          <cell r="SS1" t="str">
            <v>NET_DEBT_2Q26</v>
          </cell>
          <cell r="ST1" t="str">
            <v>CAPEX_2Q26</v>
          </cell>
          <cell r="SU1" t="str">
            <v>FCFF_2Q26</v>
          </cell>
          <cell r="SV1" t="str">
            <v>FCFE_2Q26</v>
          </cell>
          <cell r="SW1" t="str">
            <v>DIVIDENDS_2Q26</v>
          </cell>
          <cell r="SX1" t="str">
            <v>NET_REV_3Q26</v>
          </cell>
          <cell r="SY1" t="str">
            <v>GROSS_PROFIT_3Q26</v>
          </cell>
          <cell r="SZ1" t="str">
            <v>EBIT_3Q26</v>
          </cell>
          <cell r="TA1" t="str">
            <v>EBITDA_3Q26</v>
          </cell>
          <cell r="TB1" t="str">
            <v>EBITDA_ADJ_3Q26</v>
          </cell>
          <cell r="TC1" t="str">
            <v>NET_INCOME_3Q26</v>
          </cell>
          <cell r="TD1" t="str">
            <v>NOSH_3Q26</v>
          </cell>
          <cell r="TE1" t="str">
            <v>TOTAL_ASSETS_3Q26</v>
          </cell>
          <cell r="TF1" t="str">
            <v>CASH_EQUIV_3Q26</v>
          </cell>
          <cell r="TG1" t="str">
            <v>PP_E_3Q26</v>
          </cell>
          <cell r="TH1" t="str">
            <v>TOTAL_LIAB_3Q26</v>
          </cell>
          <cell r="TI1" t="str">
            <v>SHAREHOLDERS_EQUITY_3Q26</v>
          </cell>
          <cell r="TJ1" t="str">
            <v>GROSS_DEBT_3Q26</v>
          </cell>
          <cell r="TK1" t="str">
            <v>NET_DEBT_3Q26</v>
          </cell>
          <cell r="TL1" t="str">
            <v>CAPEX_3Q26</v>
          </cell>
          <cell r="TM1" t="str">
            <v>FCFF_3Q26</v>
          </cell>
          <cell r="TN1" t="str">
            <v>FCFE_3Q26</v>
          </cell>
          <cell r="TO1" t="str">
            <v>DIVIDENDS_3Q26</v>
          </cell>
          <cell r="TP1" t="str">
            <v>NET_REV_4Q26</v>
          </cell>
          <cell r="TQ1" t="str">
            <v>GROSS_PROFIT_4Q26</v>
          </cell>
          <cell r="TR1" t="str">
            <v>EBIT_4Q26</v>
          </cell>
          <cell r="TS1" t="str">
            <v>EBITDA_4Q26</v>
          </cell>
          <cell r="TT1" t="str">
            <v>EBITDA_ADJ_4Q26</v>
          </cell>
          <cell r="TU1" t="str">
            <v>NET_INCOME_4Q26</v>
          </cell>
          <cell r="TV1" t="str">
            <v>NOSH_4Q26</v>
          </cell>
          <cell r="TW1" t="str">
            <v>TOTAL_ASSETS_4Q26</v>
          </cell>
          <cell r="TX1" t="str">
            <v>CASH_EQUIV_4Q26</v>
          </cell>
          <cell r="TY1" t="str">
            <v>PP_E_4Q26</v>
          </cell>
          <cell r="TZ1" t="str">
            <v>TOTAL_LIAB_4Q26</v>
          </cell>
          <cell r="UA1" t="str">
            <v>SHAREHOLDERS_EQUITY_4Q26</v>
          </cell>
          <cell r="UB1" t="str">
            <v>GROSS_DEBT_4Q26</v>
          </cell>
          <cell r="UC1" t="str">
            <v>NET_DEBT_4Q26</v>
          </cell>
          <cell r="UD1" t="str">
            <v>CAPEX_4Q26</v>
          </cell>
          <cell r="UE1" t="str">
            <v>FCFF_4Q26</v>
          </cell>
          <cell r="UF1" t="str">
            <v>FCFE_4Q26</v>
          </cell>
          <cell r="UG1" t="str">
            <v>DIVIDENDS_4Q26</v>
          </cell>
          <cell r="UH1" t="str">
            <v>NET_REV_2031</v>
          </cell>
          <cell r="UI1" t="str">
            <v>GROSS_PROFIT_2031</v>
          </cell>
          <cell r="UJ1" t="str">
            <v>EBIT_2031</v>
          </cell>
          <cell r="UK1" t="str">
            <v>EBITDA_2031</v>
          </cell>
          <cell r="UL1" t="str">
            <v>EBITDA_ADJ_2031</v>
          </cell>
          <cell r="UM1" t="str">
            <v>NET_INCOME_2031</v>
          </cell>
          <cell r="UN1" t="str">
            <v>NOSH_2031</v>
          </cell>
          <cell r="UO1" t="str">
            <v>TOTAL_ASSETS_2031</v>
          </cell>
          <cell r="UP1" t="str">
            <v>CASH_EQUIV_2031</v>
          </cell>
          <cell r="UQ1" t="str">
            <v>PP_E_2031</v>
          </cell>
          <cell r="UR1" t="str">
            <v>TOTAL_LIAB_2031</v>
          </cell>
          <cell r="US1" t="str">
            <v>SHAREHOLDERS_EQUITY_2031</v>
          </cell>
          <cell r="UT1" t="str">
            <v>GROSS_DEBT_2031</v>
          </cell>
          <cell r="UU1" t="str">
            <v>NET_DEBT_2031</v>
          </cell>
          <cell r="UV1" t="str">
            <v>CAPEX_2031</v>
          </cell>
          <cell r="UW1" t="str">
            <v>FCFF_2031</v>
          </cell>
          <cell r="UX1" t="str">
            <v>FCFE_2031</v>
          </cell>
          <cell r="UY1" t="str">
            <v>DIVIDENDS_2031</v>
          </cell>
          <cell r="UZ1" t="str">
            <v>NET_INT_INCOME_2023</v>
          </cell>
          <cell r="VA1" t="str">
            <v>NET_INT_INCOME_2024</v>
          </cell>
          <cell r="VB1" t="str">
            <v>NET_INT_INCOME_2025</v>
          </cell>
          <cell r="VC1" t="str">
            <v>NET_INT_INCOME_2026</v>
          </cell>
          <cell r="VD1" t="str">
            <v>NET_INT_INCOME_2027</v>
          </cell>
          <cell r="VE1" t="str">
            <v>NET_INT_INCOME_2028</v>
          </cell>
          <cell r="VF1" t="str">
            <v>NET_INT_INCOME_2029</v>
          </cell>
          <cell r="VG1" t="str">
            <v>NET_INT_INCOME_2030</v>
          </cell>
          <cell r="VH1" t="str">
            <v>NET_INT_INCOME_2031</v>
          </cell>
          <cell r="VI1" t="str">
            <v>NET_INT_INCOME_1Q23</v>
          </cell>
          <cell r="VJ1" t="str">
            <v>NET_INT_INCOME_2Q23</v>
          </cell>
          <cell r="VK1" t="str">
            <v>NET_INT_INCOME_3Q23</v>
          </cell>
          <cell r="VL1" t="str">
            <v>NET_INT_INCOME_4Q23</v>
          </cell>
          <cell r="VM1" t="str">
            <v>NET_INT_INCOME_1Q24</v>
          </cell>
          <cell r="VN1" t="str">
            <v>NET_INT_INCOME_2Q24</v>
          </cell>
          <cell r="VO1" t="str">
            <v>NET_INT_INCOME_3Q24</v>
          </cell>
          <cell r="VP1" t="str">
            <v>NET_INT_INCOME_4Q24</v>
          </cell>
          <cell r="VQ1" t="str">
            <v>NET_INT_INCOME_1Q25</v>
          </cell>
          <cell r="VR1" t="str">
            <v>NET_INT_INCOME_2Q25</v>
          </cell>
          <cell r="VS1" t="str">
            <v>NET_INT_INCOME_3Q25</v>
          </cell>
          <cell r="VT1" t="str">
            <v>NET_INT_INCOME_4Q25</v>
          </cell>
          <cell r="VU1" t="str">
            <v>NET_INT_INCOME_1Q26</v>
          </cell>
          <cell r="VV1" t="str">
            <v>NET_INT_INCOME_2Q26</v>
          </cell>
          <cell r="VW1" t="str">
            <v>NET_INT_INCOME_3Q26</v>
          </cell>
          <cell r="VX1" t="str">
            <v>NET_INT_INCOME_4Q26</v>
          </cell>
          <cell r="VY1" t="str">
            <v>NET_INT_INCOME_2022</v>
          </cell>
          <cell r="VZ1" t="str">
            <v>NET_INT_INCOME_1Q22</v>
          </cell>
          <cell r="WA1" t="str">
            <v>NET_INT_INCOME_2Q22</v>
          </cell>
          <cell r="WB1" t="str">
            <v>NET_INT_INCOME_3Q22</v>
          </cell>
          <cell r="WC1" t="str">
            <v>NET_INT_INCOME_4Q22</v>
          </cell>
          <cell r="WD1" t="str">
            <v>NET_REV_1T22</v>
          </cell>
          <cell r="WE1" t="str">
            <v>EBIT_1T22</v>
          </cell>
          <cell r="WF1" t="str">
            <v>EBITDA_1T22</v>
          </cell>
          <cell r="WG1" t="str">
            <v>EBITDA_ADJ_1T22</v>
          </cell>
          <cell r="WH1" t="str">
            <v>NET_INCOME_1T22</v>
          </cell>
          <cell r="WI1" t="str">
            <v>NOSH_1T22</v>
          </cell>
          <cell r="WJ1" t="str">
            <v>TOTAL_ASSETS_1T22</v>
          </cell>
          <cell r="WK1" t="str">
            <v>CASH_EQUIV_1T22</v>
          </cell>
          <cell r="WL1" t="str">
            <v>PP_E_1T22</v>
          </cell>
          <cell r="WM1" t="str">
            <v>TOTAL_LIAB_1T22</v>
          </cell>
          <cell r="WN1" t="str">
            <v>SHAREHOLDERS_EQUITY_1T22</v>
          </cell>
          <cell r="WO1" t="str">
            <v>GROSS_DEBT_1T22</v>
          </cell>
          <cell r="WP1" t="str">
            <v>NET_DEBT_1T22</v>
          </cell>
          <cell r="WQ1" t="str">
            <v>CAPEX_1T22</v>
          </cell>
          <cell r="WR1" t="str">
            <v>DIVIDENDS_1T22</v>
          </cell>
          <cell r="WS1" t="str">
            <v>NET_REV_2T22</v>
          </cell>
          <cell r="WT1" t="str">
            <v>EBIT_2T22</v>
          </cell>
          <cell r="WU1" t="str">
            <v>EBITDA_2T22</v>
          </cell>
          <cell r="WV1" t="str">
            <v>EBITDA_ADJ_2T22</v>
          </cell>
          <cell r="WW1" t="str">
            <v>NET_INCOME_2T22</v>
          </cell>
          <cell r="WX1" t="str">
            <v>NOSH_2T22</v>
          </cell>
          <cell r="WY1" t="str">
            <v>TOTAL_ASSETS_2T22</v>
          </cell>
          <cell r="WZ1" t="str">
            <v>CASH_EQUIV_2T22</v>
          </cell>
          <cell r="XA1" t="str">
            <v>PP_E_2T22</v>
          </cell>
          <cell r="XB1" t="str">
            <v>TOTAL_LIAB_2T22</v>
          </cell>
          <cell r="XC1" t="str">
            <v>SHAREHOLDERS_EQUITY_2T22</v>
          </cell>
          <cell r="XD1" t="str">
            <v>GROSS_DEBT_2T22</v>
          </cell>
          <cell r="XE1" t="str">
            <v>NET_DEBT_2T22</v>
          </cell>
          <cell r="XF1" t="str">
            <v>CAPEX_2T22</v>
          </cell>
          <cell r="XG1" t="str">
            <v>DIVIDENDS_2T22</v>
          </cell>
          <cell r="XH1" t="str">
            <v>NET_REV_3T22</v>
          </cell>
          <cell r="XI1" t="str">
            <v>EBIT_3T22</v>
          </cell>
          <cell r="XJ1" t="str">
            <v>EBITDA_3T22</v>
          </cell>
          <cell r="XK1" t="str">
            <v>EBITDA_ADJ_3T22</v>
          </cell>
          <cell r="XL1" t="str">
            <v>NET_INCOME_3T22</v>
          </cell>
          <cell r="XM1" t="str">
            <v>NOSH_3T22</v>
          </cell>
          <cell r="XN1" t="str">
            <v>TOTAL_ASSETS_3T22</v>
          </cell>
          <cell r="XO1" t="str">
            <v>CASH_EQUIV_3T22</v>
          </cell>
          <cell r="XP1" t="str">
            <v>PP_E_3T22</v>
          </cell>
          <cell r="XQ1" t="str">
            <v>TOTAL_LIAB_3T22</v>
          </cell>
          <cell r="XR1" t="str">
            <v>SHAREHOLDERS_EQUITY_3T22</v>
          </cell>
          <cell r="XS1" t="str">
            <v>GROSS_DEBT_3T22</v>
          </cell>
          <cell r="XT1" t="str">
            <v>NET_DEBT_3T22</v>
          </cell>
          <cell r="XU1" t="str">
            <v>CAPEX_3T22</v>
          </cell>
          <cell r="XV1" t="str">
            <v>DIVIDENDS_3T22</v>
          </cell>
          <cell r="XW1" t="str">
            <v>NET_REV_4T22</v>
          </cell>
          <cell r="XX1" t="str">
            <v>EBIT_4T22</v>
          </cell>
          <cell r="XY1" t="str">
            <v>EBITDA_4T22</v>
          </cell>
          <cell r="XZ1" t="str">
            <v>EBITDA_ADJ_4T22</v>
          </cell>
          <cell r="YA1" t="str">
            <v>NET_INCOME_4T22</v>
          </cell>
          <cell r="YB1" t="str">
            <v>NOSH_4T22</v>
          </cell>
          <cell r="YC1" t="str">
            <v>TOTAL_ASSETS_4T22</v>
          </cell>
          <cell r="YD1" t="str">
            <v>CASH_EQUIV_4T22</v>
          </cell>
          <cell r="YE1" t="str">
            <v>PP_E_4T22</v>
          </cell>
          <cell r="YF1" t="str">
            <v>TOTAL_LIAB_4T22</v>
          </cell>
          <cell r="YG1" t="str">
            <v>SHAREHOLDERS_EQUITY_4T22</v>
          </cell>
          <cell r="YH1" t="str">
            <v>GROSS_DEBT_4T22</v>
          </cell>
          <cell r="YI1" t="str">
            <v>NET_DEBT_4T22</v>
          </cell>
          <cell r="YJ1" t="str">
            <v>CAPEX_4T22</v>
          </cell>
          <cell r="YK1" t="str">
            <v>DIVIDENDS_4T22</v>
          </cell>
          <cell r="YL1" t="str">
            <v>NET_REV_1T23</v>
          </cell>
          <cell r="YM1" t="str">
            <v>EBIT_1T23</v>
          </cell>
          <cell r="YN1" t="str">
            <v>EBITDA_1T23</v>
          </cell>
          <cell r="YO1" t="str">
            <v>EBITDA_ADJ_1T23</v>
          </cell>
          <cell r="YP1" t="str">
            <v>NET_INCOME_1T23</v>
          </cell>
          <cell r="YQ1" t="str">
            <v>NOSH_1T23</v>
          </cell>
          <cell r="YR1" t="str">
            <v>TOTAL_ASSETS_1T23</v>
          </cell>
          <cell r="YS1" t="str">
            <v>CASH_EQUIV_1T23</v>
          </cell>
          <cell r="YT1" t="str">
            <v>PP_E_1T23</v>
          </cell>
          <cell r="YU1" t="str">
            <v>TOTAL_LIAB_1T23</v>
          </cell>
          <cell r="YV1" t="str">
            <v>SHAREHOLDERS_EQUITY_1T23</v>
          </cell>
          <cell r="YW1" t="str">
            <v>GROSS_DEBT_1T23</v>
          </cell>
          <cell r="YX1" t="str">
            <v>NET_DEBT_1T23</v>
          </cell>
          <cell r="YY1" t="str">
            <v>CAPEX_1T23</v>
          </cell>
          <cell r="YZ1" t="str">
            <v>DIVIDENDS_1T23</v>
          </cell>
          <cell r="ZA1" t="str">
            <v>NET_REV_2T23</v>
          </cell>
          <cell r="ZB1" t="str">
            <v>EBIT_2T23</v>
          </cell>
          <cell r="ZC1" t="str">
            <v>EBITDA_2T23</v>
          </cell>
          <cell r="ZD1" t="str">
            <v>EBITDA_ADJ_2T23</v>
          </cell>
          <cell r="ZE1" t="str">
            <v>NET_INCOME_2T23</v>
          </cell>
          <cell r="ZF1" t="str">
            <v>NOSH_2T23</v>
          </cell>
          <cell r="ZG1" t="str">
            <v>TOTAL_ASSETS_2T23</v>
          </cell>
          <cell r="ZH1" t="str">
            <v>CASH_EQUIV_2T23</v>
          </cell>
          <cell r="ZI1" t="str">
            <v>PP_E_2T23</v>
          </cell>
          <cell r="ZJ1" t="str">
            <v>TOTAL_LIAB_2T23</v>
          </cell>
          <cell r="ZK1" t="str">
            <v>SHAREHOLDERS_EQUITY_2T23</v>
          </cell>
          <cell r="ZL1" t="str">
            <v>GROSS_DEBT_2T23</v>
          </cell>
          <cell r="ZM1" t="str">
            <v>NET_DEBT_2T23</v>
          </cell>
          <cell r="ZN1" t="str">
            <v>CAPEX_2T23</v>
          </cell>
          <cell r="ZO1" t="str">
            <v>DIVIDENDS_2T23</v>
          </cell>
          <cell r="ZP1" t="str">
            <v>NET_REV_3T23</v>
          </cell>
          <cell r="ZQ1" t="str">
            <v>EBIT_3T23</v>
          </cell>
          <cell r="ZR1" t="str">
            <v>EBITDA_3T23</v>
          </cell>
          <cell r="ZS1" t="str">
            <v>EBITDA_ADJ_3T23</v>
          </cell>
          <cell r="ZT1" t="str">
            <v>NET_INCOME_3T23</v>
          </cell>
          <cell r="ZU1" t="str">
            <v>NOSH_3T23</v>
          </cell>
          <cell r="ZV1" t="str">
            <v>TOTAL_ASSETS_3T23</v>
          </cell>
          <cell r="ZW1" t="str">
            <v>CASH_EQUIV_3T23</v>
          </cell>
          <cell r="ZX1" t="str">
            <v>PP_E_3T23</v>
          </cell>
          <cell r="ZY1" t="str">
            <v>TOTAL_LIAB_3T23</v>
          </cell>
          <cell r="ZZ1" t="str">
            <v>SHAREHOLDERS_EQUITY_3T23</v>
          </cell>
          <cell r="AAA1" t="str">
            <v>GROSS_DEBT_3T23</v>
          </cell>
          <cell r="AAB1" t="str">
            <v>NET_DEBT_3T23</v>
          </cell>
          <cell r="AAC1" t="str">
            <v>CAPEX_3T23</v>
          </cell>
          <cell r="AAD1" t="str">
            <v>DIVIDENDS_3T23</v>
          </cell>
          <cell r="AAE1" t="str">
            <v>NET_REV_4T23</v>
          </cell>
          <cell r="AAF1" t="str">
            <v>EBIT_4T23</v>
          </cell>
          <cell r="AAG1" t="str">
            <v>EBITDA_4T23</v>
          </cell>
          <cell r="AAH1" t="str">
            <v>EBITDA_ADJ_4T23</v>
          </cell>
          <cell r="AAI1" t="str">
            <v>NET_INCOME_4T23</v>
          </cell>
          <cell r="AAJ1" t="str">
            <v>NOSH_4T23</v>
          </cell>
          <cell r="AAK1" t="str">
            <v>TOTAL_ASSETS_4T23</v>
          </cell>
          <cell r="AAL1" t="str">
            <v>CASH_EQUIV_4T23</v>
          </cell>
          <cell r="AAM1" t="str">
            <v>PP_E_4T23</v>
          </cell>
          <cell r="AAN1" t="str">
            <v>TOTAL_LIAB_4T23</v>
          </cell>
          <cell r="AAO1" t="str">
            <v>SHAREHOLDERS_EQUITY_4T23</v>
          </cell>
          <cell r="AAP1" t="str">
            <v>GROSS_DEBT_4T23</v>
          </cell>
          <cell r="AAQ1" t="str">
            <v>NET_DEBT_4T23</v>
          </cell>
          <cell r="AAR1" t="str">
            <v>CAPEX_4T23</v>
          </cell>
          <cell r="AAS1" t="str">
            <v>DIVIDENDS_4T23</v>
          </cell>
          <cell r="AAT1" t="str">
            <v>NET_REV_1T24</v>
          </cell>
          <cell r="AAU1" t="str">
            <v>EBIT_1T24</v>
          </cell>
          <cell r="AAV1" t="str">
            <v>EBITDA_1T24</v>
          </cell>
          <cell r="AAW1" t="str">
            <v>EBITDA_ADJ_1T24</v>
          </cell>
          <cell r="AAX1" t="str">
            <v>NET_INCOME_1T24</v>
          </cell>
          <cell r="AAY1" t="str">
            <v>NOSH_1T24</v>
          </cell>
          <cell r="AAZ1" t="str">
            <v>TOTAL_ASSETS_1T24</v>
          </cell>
          <cell r="ABA1" t="str">
            <v>CASH_EQUIV_1T24</v>
          </cell>
          <cell r="ABB1" t="str">
            <v>PP_E_1T24</v>
          </cell>
          <cell r="ABC1" t="str">
            <v>TOTAL_LIAB_1T24</v>
          </cell>
          <cell r="ABD1" t="str">
            <v>SHAREHOLDERS_EQUITY_1T24</v>
          </cell>
          <cell r="ABE1" t="str">
            <v>GROSS_DEBT_1T24</v>
          </cell>
          <cell r="ABF1" t="str">
            <v>NET_DEBT_1T24</v>
          </cell>
          <cell r="ABG1" t="str">
            <v>CAPEX_1T24</v>
          </cell>
          <cell r="ABH1" t="str">
            <v>DIVIDENDS_1T24</v>
          </cell>
          <cell r="ABI1" t="str">
            <v>NET_REV_2T24</v>
          </cell>
          <cell r="ABJ1" t="str">
            <v>EBIT_2T24</v>
          </cell>
          <cell r="ABK1" t="str">
            <v>EBITDA_2T24</v>
          </cell>
          <cell r="ABL1" t="str">
            <v>EBITDA_ADJ_2T24</v>
          </cell>
          <cell r="ABM1" t="str">
            <v>NET_INCOME_2T24</v>
          </cell>
          <cell r="ABN1" t="str">
            <v>NOSH_2T24</v>
          </cell>
          <cell r="ABO1" t="str">
            <v>TOTAL_ASSETS_2T24</v>
          </cell>
          <cell r="ABP1" t="str">
            <v>CASH_EQUIV_2T24</v>
          </cell>
          <cell r="ABQ1" t="str">
            <v>PP_E_2T24</v>
          </cell>
          <cell r="ABR1" t="str">
            <v>TOTAL_LIAB_2T24</v>
          </cell>
          <cell r="ABS1" t="str">
            <v>SHAREHOLDERS_EQUITY_2T24</v>
          </cell>
          <cell r="ABT1" t="str">
            <v>GROSS_DEBT_2T24</v>
          </cell>
          <cell r="ABU1" t="str">
            <v>NET_DEBT_2T24</v>
          </cell>
          <cell r="ABV1" t="str">
            <v>CAPEX_2T24</v>
          </cell>
          <cell r="ABW1" t="str">
            <v>DIVIDENDS_2T24</v>
          </cell>
          <cell r="ABX1" t="str">
            <v>NET_REV_3T24</v>
          </cell>
          <cell r="ABY1" t="str">
            <v>EBIT_3T24</v>
          </cell>
          <cell r="ABZ1" t="str">
            <v>EBITDA_3T24</v>
          </cell>
          <cell r="ACA1" t="str">
            <v>EBITDA_ADJ_3T24</v>
          </cell>
          <cell r="ACB1" t="str">
            <v>NET_INCOME_3T24</v>
          </cell>
          <cell r="ACC1" t="str">
            <v>NOSH_3T24</v>
          </cell>
          <cell r="ACD1" t="str">
            <v>TOTAL_ASSETS_3T24</v>
          </cell>
          <cell r="ACE1" t="str">
            <v>CASH_EQUIV_3T24</v>
          </cell>
          <cell r="ACF1" t="str">
            <v>PP_E_3T24</v>
          </cell>
          <cell r="ACG1" t="str">
            <v>TOTAL_LIAB_3T24</v>
          </cell>
          <cell r="ACH1" t="str">
            <v>SHAREHOLDERS_EQUITY_3T24</v>
          </cell>
          <cell r="ACI1" t="str">
            <v>GROSS_DEBT_3T24</v>
          </cell>
          <cell r="ACJ1" t="str">
            <v>NET_DEBT_3T24</v>
          </cell>
          <cell r="ACK1" t="str">
            <v>CAPEX_3T24</v>
          </cell>
          <cell r="ACL1" t="str">
            <v>DIVIDENDS_3T24</v>
          </cell>
          <cell r="ACM1" t="str">
            <v>CREDIT_COST_2024</v>
          </cell>
          <cell r="ACN1" t="str">
            <v>EBT_2024</v>
          </cell>
          <cell r="ACO1" t="str">
            <v>COMMOM_EQUITY_2024</v>
          </cell>
          <cell r="ACP1" t="str">
            <v>BIS_RATIO_2024</v>
          </cell>
          <cell r="ACQ1" t="str">
            <v>CREDIT_COST_2025</v>
          </cell>
          <cell r="ACR1" t="str">
            <v>EBT_2025</v>
          </cell>
          <cell r="ACS1" t="str">
            <v>COMMOM_EQUITY_2025</v>
          </cell>
          <cell r="ACT1" t="str">
            <v>BIS_RATIO_2025</v>
          </cell>
          <cell r="ACU1" t="str">
            <v>CREDIT_COST_2026</v>
          </cell>
          <cell r="ACV1" t="str">
            <v>EBT_2026</v>
          </cell>
          <cell r="ACW1" t="str">
            <v>COMMOM_EQUITY_2026</v>
          </cell>
          <cell r="ACX1" t="str">
            <v>BIS_RATIO_2026</v>
          </cell>
          <cell r="ACY1" t="str">
            <v>CREDIT_COST_2027</v>
          </cell>
          <cell r="ACZ1" t="str">
            <v>EBT_2027</v>
          </cell>
          <cell r="ADA1" t="str">
            <v>COMMOM_EQUITY_2027</v>
          </cell>
          <cell r="ADB1" t="str">
            <v>BIS_RATIO_2027</v>
          </cell>
          <cell r="ADC1" t="str">
            <v>CREDIT_COST_2028</v>
          </cell>
          <cell r="ADD1" t="str">
            <v>EBT_2028</v>
          </cell>
          <cell r="ADE1" t="str">
            <v>COMMOM_EQUITY_2028</v>
          </cell>
          <cell r="ADF1" t="str">
            <v>BIS_RATIO_2028</v>
          </cell>
          <cell r="ADG1" t="str">
            <v>CREDIT_COST_2029</v>
          </cell>
          <cell r="ADH1" t="str">
            <v>EBT_2029</v>
          </cell>
          <cell r="ADI1" t="str">
            <v>COMMOM_EQUITY_2029</v>
          </cell>
          <cell r="ADJ1" t="str">
            <v>BIS_RATIO_2029</v>
          </cell>
          <cell r="ADK1" t="str">
            <v>CREDIT_COST_2030</v>
          </cell>
          <cell r="ADL1" t="str">
            <v>EBT_2030</v>
          </cell>
          <cell r="ADM1" t="str">
            <v>COMMOM_EQUITY_2030</v>
          </cell>
          <cell r="ADN1" t="str">
            <v>BIS_RATIO_2030</v>
          </cell>
          <cell r="ADO1" t="str">
            <v>CREDIT_COST_2031</v>
          </cell>
          <cell r="ADP1" t="str">
            <v>EBT_2031</v>
          </cell>
          <cell r="ADQ1" t="str">
            <v>COMMOM_EQUITY_2031</v>
          </cell>
          <cell r="ADR1" t="str">
            <v>BIS_RATIO_2031</v>
          </cell>
          <cell r="ADS1" t="str">
            <v>NET_REV_2032</v>
          </cell>
          <cell r="ADT1" t="str">
            <v>NET_INT_INCOME_2032</v>
          </cell>
          <cell r="ADU1" t="str">
            <v>CREDIT_COST_2032</v>
          </cell>
          <cell r="ADV1" t="str">
            <v>EBT_2032</v>
          </cell>
          <cell r="ADW1" t="str">
            <v>NET_INCOME_2032</v>
          </cell>
          <cell r="ADX1" t="str">
            <v>NOSH_2032</v>
          </cell>
          <cell r="ADY1" t="str">
            <v>TOTAL_ASSETS_2032</v>
          </cell>
          <cell r="ADZ1" t="str">
            <v>TOTAL_LIAB_2032</v>
          </cell>
          <cell r="AEA1" t="str">
            <v>SHAREHOLDERS_EQUITY_2032</v>
          </cell>
          <cell r="AEB1" t="str">
            <v>COMMOM_EQUITY_2032</v>
          </cell>
          <cell r="AEC1" t="str">
            <v>BIS_RATIO_2032</v>
          </cell>
          <cell r="AED1" t="str">
            <v>DIVIDENDS_2032</v>
          </cell>
          <cell r="AEE1" t="str">
            <v>CREDIT_COST_1Q24</v>
          </cell>
          <cell r="AEF1" t="str">
            <v>EBT_1Q24</v>
          </cell>
          <cell r="AEG1" t="str">
            <v>COMMOM_EQUITY_1Q24</v>
          </cell>
          <cell r="AEH1" t="str">
            <v>BIS_RATIO_1Q24</v>
          </cell>
          <cell r="AEI1" t="str">
            <v>CREDIT_COST_2Q24</v>
          </cell>
          <cell r="AEJ1" t="str">
            <v>EBT_2Q24</v>
          </cell>
          <cell r="AEK1" t="str">
            <v>COMMOM_EQUITY_2Q24</v>
          </cell>
          <cell r="AEL1" t="str">
            <v>BIS_RATIO_2Q24</v>
          </cell>
          <cell r="AEM1" t="str">
            <v>CREDIT_COST_3Q24</v>
          </cell>
          <cell r="AEN1" t="str">
            <v>EBT_3Q24</v>
          </cell>
          <cell r="AEO1" t="str">
            <v>COMMOM_EQUITY_3Q24</v>
          </cell>
          <cell r="AEP1" t="str">
            <v>BIS_RATIO_3Q24</v>
          </cell>
          <cell r="AEQ1" t="str">
            <v>CREDIT_COST_4Q24</v>
          </cell>
          <cell r="AER1" t="str">
            <v>EBT_4Q24</v>
          </cell>
          <cell r="AES1" t="str">
            <v>COMMOM_EQUITY_4Q24</v>
          </cell>
          <cell r="AET1" t="str">
            <v>BIS_RATIO_4Q24</v>
          </cell>
          <cell r="AEU1" t="str">
            <v>CREDIT_COST_1Q25</v>
          </cell>
          <cell r="AEV1" t="str">
            <v>EBT_1Q25</v>
          </cell>
          <cell r="AEW1" t="str">
            <v>COMMOM_EQUITY_1Q25</v>
          </cell>
          <cell r="AEX1" t="str">
            <v>BIS_RATIO_1Q25</v>
          </cell>
          <cell r="AEY1" t="str">
            <v>CREDIT_COST_2Q25</v>
          </cell>
          <cell r="AEZ1" t="str">
            <v>EBT_2Q25</v>
          </cell>
          <cell r="AFA1" t="str">
            <v>COMMOM_EQUITY_2Q25</v>
          </cell>
          <cell r="AFB1" t="str">
            <v>BIS_RATIO_2Q25</v>
          </cell>
          <cell r="AFC1" t="str">
            <v>CREDIT_COST_3Q25</v>
          </cell>
          <cell r="AFD1" t="str">
            <v>EBT_3Q25</v>
          </cell>
          <cell r="AFE1" t="str">
            <v>COMMOM_EQUITY_3Q25</v>
          </cell>
          <cell r="AFF1" t="str">
            <v>BIS_RATIO_3Q25</v>
          </cell>
          <cell r="AFG1" t="str">
            <v>CREDIT_COST_4Q25</v>
          </cell>
          <cell r="AFH1" t="str">
            <v>EBT_4Q25</v>
          </cell>
          <cell r="AFI1" t="str">
            <v>COMMOM_EQUITY_4Q25</v>
          </cell>
          <cell r="AFJ1" t="str">
            <v>BIS_RATIO_4Q25</v>
          </cell>
          <cell r="AFK1" t="str">
            <v>CREDIT_COST_1Q26</v>
          </cell>
          <cell r="AFL1" t="str">
            <v>EBT_1Q26</v>
          </cell>
          <cell r="AFM1" t="str">
            <v>COMMOM_EQUITY_1Q26</v>
          </cell>
          <cell r="AFN1" t="str">
            <v>BIS_RATIO_1Q26</v>
          </cell>
          <cell r="AFO1" t="str">
            <v>CREDIT_COST_2Q26</v>
          </cell>
          <cell r="AFP1" t="str">
            <v>EBT_2Q26</v>
          </cell>
          <cell r="AFQ1" t="str">
            <v>COMMOM_EQUITY_2Q26</v>
          </cell>
          <cell r="AFR1" t="str">
            <v>BIS_RATIO_2Q26</v>
          </cell>
          <cell r="AFS1" t="str">
            <v>CREDIT_COST_3Q26</v>
          </cell>
          <cell r="AFT1" t="str">
            <v>EBT_3Q26</v>
          </cell>
          <cell r="AFU1" t="str">
            <v>COMMOM_EQUITY_3Q26</v>
          </cell>
          <cell r="AFV1" t="str">
            <v>BIS_RATIO_3Q26</v>
          </cell>
          <cell r="AFW1" t="str">
            <v>CREDIT_COST_4Q26</v>
          </cell>
          <cell r="AFX1" t="str">
            <v>EBT_4Q26</v>
          </cell>
          <cell r="AFY1" t="str">
            <v>COMMOM_EQUITY_4Q26</v>
          </cell>
          <cell r="AFZ1" t="str">
            <v>BIS_RATIO_4Q26</v>
          </cell>
          <cell r="AGA1" t="str">
            <v>NET_REV_1Q27</v>
          </cell>
          <cell r="AGB1" t="str">
            <v>NET_INT_INCOME_1Q27</v>
          </cell>
          <cell r="AGC1" t="str">
            <v>CREDIT_COST_1Q27</v>
          </cell>
          <cell r="AGD1" t="str">
            <v>EBT_1Q27</v>
          </cell>
          <cell r="AGE1" t="str">
            <v>NET_INCOME_1Q27</v>
          </cell>
          <cell r="AGF1" t="str">
            <v>NOSH_1Q27</v>
          </cell>
          <cell r="AGG1" t="str">
            <v>TOTAL_ASSETS_1Q27</v>
          </cell>
          <cell r="AGH1" t="str">
            <v>TOTAL_LIAB_1Q27</v>
          </cell>
          <cell r="AGI1" t="str">
            <v>SHAREHOLDERS_EQUITY_1Q27</v>
          </cell>
          <cell r="AGJ1" t="str">
            <v>COMMOM_EQUITY_1Q27</v>
          </cell>
          <cell r="AGK1" t="str">
            <v>BIS_RATIO_1Q27</v>
          </cell>
          <cell r="AGL1" t="str">
            <v>DIVIDENDS_1Q27</v>
          </cell>
          <cell r="AGM1" t="str">
            <v>NET_REV_2Q27</v>
          </cell>
          <cell r="AGN1" t="str">
            <v>NET_INT_INCOME_2Q27</v>
          </cell>
          <cell r="AGO1" t="str">
            <v>CREDIT_COST_2Q27</v>
          </cell>
          <cell r="AGP1" t="str">
            <v>EBT_2Q27</v>
          </cell>
          <cell r="AGQ1" t="str">
            <v>NET_INCOME_2Q27</v>
          </cell>
          <cell r="AGR1" t="str">
            <v>NOSH_2Q27</v>
          </cell>
          <cell r="AGS1" t="str">
            <v>TOTAL_ASSETS_2Q27</v>
          </cell>
          <cell r="AGT1" t="str">
            <v>TOTAL_LIAB_2Q27</v>
          </cell>
          <cell r="AGU1" t="str">
            <v>SHAREHOLDERS_EQUITY_2Q27</v>
          </cell>
          <cell r="AGV1" t="str">
            <v>COMMOM_EQUITY_2Q27</v>
          </cell>
          <cell r="AGW1" t="str">
            <v>BIS_RATIO_2Q27</v>
          </cell>
          <cell r="AGX1" t="str">
            <v>DIVIDENDS_2Q27</v>
          </cell>
          <cell r="AGY1" t="str">
            <v>NET_REV_3Q27</v>
          </cell>
          <cell r="AGZ1" t="str">
            <v>NET_INT_INCOME_3Q27</v>
          </cell>
          <cell r="AHA1" t="str">
            <v>CREDIT_COST_3Q27</v>
          </cell>
          <cell r="AHB1" t="str">
            <v>EBT_3Q27</v>
          </cell>
          <cell r="AHC1" t="str">
            <v>NET_INCOME_3Q27</v>
          </cell>
          <cell r="AHD1" t="str">
            <v>NOSH_3Q27</v>
          </cell>
          <cell r="AHE1" t="str">
            <v>TOTAL_ASSETS_3Q27</v>
          </cell>
          <cell r="AHF1" t="str">
            <v>TOTAL_LIAB_3Q27</v>
          </cell>
          <cell r="AHG1" t="str">
            <v>SHAREHOLDERS_EQUITY_3Q27</v>
          </cell>
          <cell r="AHH1" t="str">
            <v>COMMOM_EQUITY_3Q27</v>
          </cell>
          <cell r="AHI1" t="str">
            <v>BIS_RATIO_3Q27</v>
          </cell>
          <cell r="AHJ1" t="str">
            <v>DIVIDENDS_3Q27</v>
          </cell>
          <cell r="AHK1" t="str">
            <v>NET_REV_4Q27</v>
          </cell>
          <cell r="AHL1" t="str">
            <v>NET_INT_INCOME_4Q27</v>
          </cell>
          <cell r="AHM1" t="str">
            <v>CREDIT_COST_4Q27</v>
          </cell>
          <cell r="AHN1" t="str">
            <v>EBT_4Q27</v>
          </cell>
          <cell r="AHO1" t="str">
            <v>NET_INCOME_4Q27</v>
          </cell>
          <cell r="AHP1" t="str">
            <v>NOSH_4Q27</v>
          </cell>
          <cell r="AHQ1" t="str">
            <v>TOTAL_ASSETS_4Q27</v>
          </cell>
          <cell r="AHR1" t="str">
            <v>TOTAL_LIAB_4Q27</v>
          </cell>
          <cell r="AHS1" t="str">
            <v>SHAREHOLDERS_EQUITY_4Q27</v>
          </cell>
          <cell r="AHT1" t="str">
            <v>COMMOM_EQUITY_4Q27</v>
          </cell>
          <cell r="AHU1" t="str">
            <v>BIS_RATIO_4Q27</v>
          </cell>
          <cell r="AHV1" t="str">
            <v>DIVIDENDS_4Q27</v>
          </cell>
          <cell r="AHW1" t="str">
            <v>CREDIT_COST_2022</v>
          </cell>
          <cell r="AHX1" t="str">
            <v>COMMOM_EQUITY_2022</v>
          </cell>
          <cell r="AHY1" t="str">
            <v>TIER_1_2022</v>
          </cell>
          <cell r="AHZ1" t="str">
            <v>BIS_RATIO_2022</v>
          </cell>
          <cell r="AIA1" t="str">
            <v>CREDIT_COST_2023</v>
          </cell>
          <cell r="AIB1" t="str">
            <v>COMMOM_EQUITY_2023</v>
          </cell>
          <cell r="AIC1" t="str">
            <v>TIER_1_2023</v>
          </cell>
          <cell r="AID1" t="str">
            <v>BIS_RATIO_2023</v>
          </cell>
          <cell r="AIE1" t="str">
            <v>TIER_1_2024</v>
          </cell>
          <cell r="AIF1" t="str">
            <v>TIER_1_2025</v>
          </cell>
          <cell r="AIG1" t="str">
            <v>TIER_1_2026</v>
          </cell>
          <cell r="AIH1" t="str">
            <v>TIER_1_2027</v>
          </cell>
          <cell r="AII1" t="str">
            <v>TIER_1_2028</v>
          </cell>
          <cell r="AIJ1" t="str">
            <v>TIER_1_2029</v>
          </cell>
          <cell r="AIK1" t="str">
            <v>TIER_1_2030</v>
          </cell>
          <cell r="AIL1" t="str">
            <v>TIER_1_1Q24</v>
          </cell>
          <cell r="AIM1" t="str">
            <v>TIER_1_2Q24</v>
          </cell>
          <cell r="AIN1" t="str">
            <v>TIER_1_3Q24</v>
          </cell>
          <cell r="AIO1" t="str">
            <v>TIER_1_4Q24</v>
          </cell>
          <cell r="AIP1" t="str">
            <v>TIER_1_1Q25</v>
          </cell>
          <cell r="AIQ1" t="str">
            <v>TIER_1_2Q25</v>
          </cell>
          <cell r="AIR1" t="str">
            <v>TIER_1_3Q25</v>
          </cell>
          <cell r="AIS1" t="str">
            <v>TIER_1_4Q25</v>
          </cell>
          <cell r="AIT1" t="str">
            <v>TIER_1_1Q26</v>
          </cell>
          <cell r="AIU1" t="str">
            <v>TIER_1_2Q26</v>
          </cell>
          <cell r="AIV1" t="str">
            <v>TIER_1_3Q26</v>
          </cell>
          <cell r="AIW1" t="str">
            <v>TIER_1_4Q26</v>
          </cell>
          <cell r="AIX1" t="str">
            <v>EBIT_1Q27</v>
          </cell>
          <cell r="AIY1" t="str">
            <v>CASH_EQUIV_1Q27</v>
          </cell>
          <cell r="AIZ1" t="str">
            <v>PP_E_1Q27</v>
          </cell>
          <cell r="AJA1" t="str">
            <v>TIER_1_1Q27</v>
          </cell>
          <cell r="AJB1" t="str">
            <v>EBIT_2Q27</v>
          </cell>
          <cell r="AJC1" t="str">
            <v>CASH_EQUIV_2Q27</v>
          </cell>
          <cell r="AJD1" t="str">
            <v>PP_E_2Q27</v>
          </cell>
          <cell r="AJE1" t="str">
            <v>TIER_1_2Q27</v>
          </cell>
          <cell r="AJF1" t="str">
            <v>EBIT_3Q27</v>
          </cell>
          <cell r="AJG1" t="str">
            <v>CASH_EQUIV_3Q27</v>
          </cell>
          <cell r="AJH1" t="str">
            <v>PP_E_3Q27</v>
          </cell>
          <cell r="AJI1" t="str">
            <v>TIER_1_3Q27</v>
          </cell>
          <cell r="AJJ1" t="str">
            <v>EBIT_4Q27</v>
          </cell>
          <cell r="AJK1" t="str">
            <v>CASH_EQUIV_4Q27</v>
          </cell>
          <cell r="AJL1" t="str">
            <v>PP_E_4Q27</v>
          </cell>
          <cell r="AJM1" t="str">
            <v>TIER_1_4Q27</v>
          </cell>
          <cell r="AJN1" t="str">
            <v>NET_REV_4Q25.1</v>
          </cell>
          <cell r="AJO1" t="str">
            <v>GROSS_PROFIT_4Q25.1</v>
          </cell>
          <cell r="AJP1" t="str">
            <v>EBIT_4Q25.1</v>
          </cell>
          <cell r="AJQ1" t="str">
            <v>EBITDA_4Q25.1</v>
          </cell>
          <cell r="AJR1" t="str">
            <v>EBITDA_ADJ_4Q25.1</v>
          </cell>
          <cell r="AJS1" t="str">
            <v>NET_INCOME_4Q25.1</v>
          </cell>
          <cell r="AJT1" t="str">
            <v>NOSH_4Q25.1</v>
          </cell>
          <cell r="AJU1" t="str">
            <v>TOTAL_ASSETS_4Q25.1</v>
          </cell>
          <cell r="AJV1" t="str">
            <v>CASH_EQUIV_4Q25.1</v>
          </cell>
          <cell r="AJW1" t="str">
            <v>PP_E_4Q25.1</v>
          </cell>
          <cell r="AJX1" t="str">
            <v>TOTAL_LIAB_4Q25.1</v>
          </cell>
          <cell r="AJY1" t="str">
            <v>SHAREHOLDERS_EQUITY_4Q25.1</v>
          </cell>
          <cell r="AJZ1" t="str">
            <v>GROSS_DEBT_4Q25.1</v>
          </cell>
          <cell r="AKA1" t="str">
            <v>NET_DEBT_4Q25.1</v>
          </cell>
          <cell r="AKB1" t="str">
            <v>CAPEX_4Q25.1</v>
          </cell>
          <cell r="AKC1" t="str">
            <v>DIVIDENDS_4Q25.1</v>
          </cell>
          <cell r="AKD1" t="str">
            <v>NET_REV_4Q25.2</v>
          </cell>
          <cell r="AKE1" t="str">
            <v>GROSS_PROFIT_4Q25.2</v>
          </cell>
          <cell r="AKF1" t="str">
            <v>EBIT_4Q25.2</v>
          </cell>
          <cell r="AKG1" t="str">
            <v>EBITDA_4Q25.2</v>
          </cell>
          <cell r="AKH1" t="str">
            <v>EBITDA_ADJ_4Q25.2</v>
          </cell>
          <cell r="AKI1" t="str">
            <v>NET_INCOME_4Q25.2</v>
          </cell>
          <cell r="AKJ1" t="str">
            <v>NOSH_4Q25.2</v>
          </cell>
          <cell r="AKK1" t="str">
            <v>TOTAL_ASSETS_4Q25.2</v>
          </cell>
          <cell r="AKL1" t="str">
            <v>CASH_EQUIV_4Q25.2</v>
          </cell>
          <cell r="AKM1" t="str">
            <v>PP_E_4Q25.2</v>
          </cell>
          <cell r="AKN1" t="str">
            <v>TOTAL_LIAB_4Q25.2</v>
          </cell>
          <cell r="AKO1" t="str">
            <v>SHAREHOLDERS_EQUITY_4Q25.2</v>
          </cell>
          <cell r="AKP1" t="str">
            <v>GROSS_DEBT_4Q25.2</v>
          </cell>
          <cell r="AKQ1" t="str">
            <v>NET_DEBT_4Q25.2</v>
          </cell>
          <cell r="AKR1" t="str">
            <v>CAPEX_4Q25.2</v>
          </cell>
          <cell r="AKS1" t="str">
            <v>DIVIDENDS_4Q25.2</v>
          </cell>
          <cell r="AKT1" t="str">
            <v>NET_REV_4Q25.3</v>
          </cell>
          <cell r="AKU1" t="str">
            <v>GROSS_PROFIT_4Q25.3</v>
          </cell>
          <cell r="AKV1" t="str">
            <v>EBIT_4Q25.3</v>
          </cell>
          <cell r="AKW1" t="str">
            <v>EBITDA_4Q25.3</v>
          </cell>
          <cell r="AKX1" t="str">
            <v>EBITDA_ADJ_4Q25.3</v>
          </cell>
          <cell r="AKY1" t="str">
            <v>NET_INCOME_4Q25.3</v>
          </cell>
          <cell r="AKZ1" t="str">
            <v>NOSH_4Q25.3</v>
          </cell>
          <cell r="ALA1" t="str">
            <v>TOTAL_ASSETS_4Q25.3</v>
          </cell>
          <cell r="ALB1" t="str">
            <v>CASH_EQUIV_4Q25.3</v>
          </cell>
          <cell r="ALC1" t="str">
            <v>PP_E_4Q25.3</v>
          </cell>
          <cell r="ALD1" t="str">
            <v>TOTAL_LIAB_4Q25.3</v>
          </cell>
          <cell r="ALE1" t="str">
            <v>SHAREHOLDERS_EQUITY_4Q25.3</v>
          </cell>
          <cell r="ALF1" t="str">
            <v>GROSS_DEBT_4Q25.3</v>
          </cell>
          <cell r="ALG1" t="str">
            <v>NET_DEBT_4Q25.3</v>
          </cell>
          <cell r="ALH1" t="str">
            <v>CAPEX_4Q25.3</v>
          </cell>
          <cell r="ALI1" t="str">
            <v>DIVIDENDS_4Q25.3</v>
          </cell>
          <cell r="ALJ1" t="str">
            <v>NET_REV_4Q25.4</v>
          </cell>
          <cell r="ALK1" t="str">
            <v>GROSS_PROFIT_4Q25.4</v>
          </cell>
          <cell r="ALL1" t="str">
            <v>EBIT_4Q25.4</v>
          </cell>
          <cell r="ALM1" t="str">
            <v>EBITDA_4Q25.4</v>
          </cell>
          <cell r="ALN1" t="str">
            <v>EBITDA_ADJ_4Q25.4</v>
          </cell>
          <cell r="ALO1" t="str">
            <v>NET_INCOME_4Q25.4</v>
          </cell>
          <cell r="ALP1" t="str">
            <v>NOSH_4Q25.4</v>
          </cell>
          <cell r="ALQ1" t="str">
            <v>TOTAL_ASSETS_4Q25.4</v>
          </cell>
          <cell r="ALR1" t="str">
            <v>CASH_EQUIV_4Q25.4</v>
          </cell>
          <cell r="ALS1" t="str">
            <v>PP_E_4Q25.4</v>
          </cell>
          <cell r="ALT1" t="str">
            <v>TOTAL_LIAB_4Q25.4</v>
          </cell>
          <cell r="ALU1" t="str">
            <v>SHAREHOLDERS_EQUITY_4Q25.4</v>
          </cell>
          <cell r="ALV1" t="str">
            <v>GROSS_DEBT_4Q25.4</v>
          </cell>
          <cell r="ALW1" t="str">
            <v>NET_DEBT_4Q25.4</v>
          </cell>
          <cell r="ALX1" t="str">
            <v>CAPEX_4Q25.4</v>
          </cell>
          <cell r="ALY1" t="str">
            <v>DIVIDENDS_4Q25.4</v>
          </cell>
          <cell r="ALZ1" t="str">
            <v>NET_REV_1Q26e</v>
          </cell>
          <cell r="AMA1" t="str">
            <v>NET_INT_INCOME_1Q26e</v>
          </cell>
          <cell r="AMB1" t="str">
            <v>GROSS_PROFIT_1Q26e</v>
          </cell>
          <cell r="AMC1" t="str">
            <v>EBIT_1Q26e</v>
          </cell>
          <cell r="AMD1" t="str">
            <v>EBITDA_1Q26e</v>
          </cell>
          <cell r="AME1" t="str">
            <v>EBITDA_ADJ_1Q26e</v>
          </cell>
          <cell r="AMF1" t="str">
            <v>NET_INCOME_1Q26e</v>
          </cell>
          <cell r="AMG1" t="str">
            <v>NOSH_1Q26e</v>
          </cell>
          <cell r="AMH1" t="str">
            <v>TOTAL_ASSETS_1Q26e</v>
          </cell>
          <cell r="AMI1" t="str">
            <v>CASH_EQUIV_1Q26e</v>
          </cell>
          <cell r="AMJ1" t="str">
            <v>PP_E_1Q26e</v>
          </cell>
          <cell r="AMK1" t="str">
            <v>TOTAL_LIAB_1Q26e</v>
          </cell>
          <cell r="AML1" t="str">
            <v>SHAREHOLDERS_EQUITY_1Q26e</v>
          </cell>
          <cell r="AMM1" t="str">
            <v>GROSS_DEBT_1Q26e</v>
          </cell>
          <cell r="AMN1" t="str">
            <v>NET_DEBT_1Q26e</v>
          </cell>
          <cell r="AMO1" t="str">
            <v>CAPEX_1Q26e</v>
          </cell>
          <cell r="AMP1" t="str">
            <v>DIVIDENDS_1Q26e</v>
          </cell>
          <cell r="AMQ1" t="str">
            <v>NET_REV_2Q26e</v>
          </cell>
          <cell r="AMR1" t="str">
            <v>NET_INT_INCOME_2Q26e</v>
          </cell>
          <cell r="AMS1" t="str">
            <v>GROSS_PROFIT_2Q26e</v>
          </cell>
          <cell r="AMT1" t="str">
            <v>EBIT_2Q26e</v>
          </cell>
          <cell r="AMU1" t="str">
            <v>EBITDA_2Q26e</v>
          </cell>
          <cell r="AMV1" t="str">
            <v>EBITDA_ADJ_2Q26e</v>
          </cell>
          <cell r="AMW1" t="str">
            <v>NET_INCOME_2Q26e</v>
          </cell>
          <cell r="AMX1" t="str">
            <v>NOSH_2Q26e</v>
          </cell>
          <cell r="AMY1" t="str">
            <v>TOTAL_ASSETS_2Q26e</v>
          </cell>
          <cell r="AMZ1" t="str">
            <v>CASH_EQUIV_2Q26e</v>
          </cell>
          <cell r="ANA1" t="str">
            <v>PP_E_2Q26e</v>
          </cell>
          <cell r="ANB1" t="str">
            <v>TOTAL_LIAB_2Q26e</v>
          </cell>
          <cell r="ANC1" t="str">
            <v>SHAREHOLDERS_EQUITY_2Q26e</v>
          </cell>
          <cell r="AND1" t="str">
            <v>GROSS_DEBT_2Q26e</v>
          </cell>
          <cell r="ANE1" t="str">
            <v>NET_DEBT_2Q26e</v>
          </cell>
          <cell r="ANF1" t="str">
            <v>CAPEX_2Q26e</v>
          </cell>
          <cell r="ANG1" t="str">
            <v>DIVIDENDS_2Q26e</v>
          </cell>
          <cell r="ANH1" t="str">
            <v>NET_REV_3Q26e</v>
          </cell>
          <cell r="ANI1" t="str">
            <v>NET_INT_INCOME_3Q26e</v>
          </cell>
          <cell r="ANJ1" t="str">
            <v>GROSS_PROFIT_3Q26e</v>
          </cell>
          <cell r="ANK1" t="str">
            <v>EBIT_3Q26e</v>
          </cell>
          <cell r="ANL1" t="str">
            <v>EBITDA_3Q26e</v>
          </cell>
          <cell r="ANM1" t="str">
            <v>EBITDA_ADJ_3Q26e</v>
          </cell>
          <cell r="ANN1" t="str">
            <v>NET_INCOME_3Q26e</v>
          </cell>
          <cell r="ANO1" t="str">
            <v>NOSH_3Q26e</v>
          </cell>
          <cell r="ANP1" t="str">
            <v>TOTAL_ASSETS_3Q26e</v>
          </cell>
          <cell r="ANQ1" t="str">
            <v>CASH_EQUIV_3Q26e</v>
          </cell>
          <cell r="ANR1" t="str">
            <v>PP_E_3Q26e</v>
          </cell>
          <cell r="ANS1" t="str">
            <v>TOTAL_LIAB_3Q26e</v>
          </cell>
          <cell r="ANT1" t="str">
            <v>SHAREHOLDERS_EQUITY_3Q26e</v>
          </cell>
          <cell r="ANU1" t="str">
            <v>GROSS_DEBT_3Q26e</v>
          </cell>
          <cell r="ANV1" t="str">
            <v>NET_DEBT_3Q26e</v>
          </cell>
          <cell r="ANW1" t="str">
            <v>CAPEX_3Q26e</v>
          </cell>
          <cell r="ANX1" t="str">
            <v>DIVIDENDS_3Q26e</v>
          </cell>
          <cell r="ANY1" t="str">
            <v>NET_REV_4Q26e</v>
          </cell>
          <cell r="ANZ1" t="str">
            <v>NET_INT_INCOME_4Q26e</v>
          </cell>
          <cell r="AOA1" t="str">
            <v>GROSS_PROFIT_4Q26e</v>
          </cell>
          <cell r="AOB1" t="str">
            <v>EBIT_4Q26e</v>
          </cell>
          <cell r="AOC1" t="str">
            <v>EBITDA_4Q26e</v>
          </cell>
          <cell r="AOD1" t="str">
            <v>EBITDA_ADJ_4Q26e</v>
          </cell>
          <cell r="AOE1" t="str">
            <v>NET_INCOME_4Q26e</v>
          </cell>
          <cell r="AOF1" t="str">
            <v>NOSH_4Q26e</v>
          </cell>
          <cell r="AOG1" t="str">
            <v>TOTAL_ASSETS_4Q26e</v>
          </cell>
          <cell r="AOH1" t="str">
            <v>CASH_EQUIV_4Q26e</v>
          </cell>
          <cell r="AOI1" t="str">
            <v>PP_E_4Q26e</v>
          </cell>
          <cell r="AOJ1" t="str">
            <v>TOTAL_LIAB_4Q26e</v>
          </cell>
          <cell r="AOK1" t="str">
            <v>SHAREHOLDERS_EQUITY_4Q26e</v>
          </cell>
          <cell r="AOL1" t="str">
            <v>GROSS_DEBT_4Q26e</v>
          </cell>
          <cell r="AOM1" t="str">
            <v>NET_DEBT_4Q26e</v>
          </cell>
          <cell r="AON1" t="str">
            <v>CAPEX_4Q26e</v>
          </cell>
          <cell r="AOO1" t="str">
            <v>DIVIDENDS_4Q26e</v>
          </cell>
          <cell r="AOP1" t="str">
            <v>EBITDA_1Q27</v>
          </cell>
          <cell r="AOQ1" t="str">
            <v>GROSS_DEBT_1Q27</v>
          </cell>
          <cell r="AOR1" t="str">
            <v>NET_DEBT_1Q27</v>
          </cell>
          <cell r="AOS1" t="str">
            <v>CAPEX_1Q27</v>
          </cell>
          <cell r="AOT1" t="str">
            <v>EBITDA_2Q27</v>
          </cell>
          <cell r="AOU1" t="str">
            <v>GROSS_DEBT_2Q27</v>
          </cell>
          <cell r="AOV1" t="str">
            <v>NET_DEBT_2Q27</v>
          </cell>
          <cell r="AOW1" t="str">
            <v>CAPEX_2Q27</v>
          </cell>
          <cell r="AOX1" t="str">
            <v>EBITDA_3Q27</v>
          </cell>
          <cell r="AOY1" t="str">
            <v>GROSS_DEBT_3Q27</v>
          </cell>
          <cell r="AOZ1" t="str">
            <v>NET_DEBT_3Q27</v>
          </cell>
          <cell r="APA1" t="str">
            <v>CAPEX_3Q27</v>
          </cell>
          <cell r="APB1" t="str">
            <v>EBITDA_4Q27</v>
          </cell>
          <cell r="APC1" t="str">
            <v>GROSS_DEBT_4Q27</v>
          </cell>
          <cell r="APD1" t="str">
            <v>NET_DEBT_4Q27</v>
          </cell>
          <cell r="APE1" t="str">
            <v>CAPEX_4Q27</v>
          </cell>
          <cell r="APF1" t="str">
            <v>TIER_1_2031</v>
          </cell>
          <cell r="APG1" t="str">
            <v>EBIT_2032</v>
          </cell>
          <cell r="APH1" t="str">
            <v>TIER_1_2032</v>
          </cell>
          <cell r="API1" t="str">
            <v>COMMOM_EQUITY_1Q22</v>
          </cell>
          <cell r="APJ1" t="str">
            <v>TIER_1_1Q22</v>
          </cell>
          <cell r="APK1" t="str">
            <v>BIS_RATIO_1Q22</v>
          </cell>
          <cell r="APL1" t="str">
            <v>COMMOM_EQUITY_2Q22</v>
          </cell>
          <cell r="APM1" t="str">
            <v>TIER_1_2Q22</v>
          </cell>
          <cell r="APN1" t="str">
            <v>BIS_RATIO_2Q22</v>
          </cell>
          <cell r="APO1" t="str">
            <v>COMMOM_EQUITY_3Q22</v>
          </cell>
          <cell r="APP1" t="str">
            <v>TIER_1_3Q22</v>
          </cell>
          <cell r="APQ1" t="str">
            <v>BIS_RATIO_3Q22</v>
          </cell>
          <cell r="APR1" t="str">
            <v>COMMOM_EQUITY_4Q22</v>
          </cell>
          <cell r="APS1" t="str">
            <v>TIER_1_4Q22</v>
          </cell>
          <cell r="APT1" t="str">
            <v>BIS_RATIO_4Q22</v>
          </cell>
          <cell r="APU1" t="str">
            <v>COMMOM_EQUITY_1Q23</v>
          </cell>
          <cell r="APV1" t="str">
            <v>TIER_1_1Q23</v>
          </cell>
          <cell r="APW1" t="str">
            <v>BIS_RATIO_1Q23</v>
          </cell>
          <cell r="APX1" t="str">
            <v>COMMOM_EQUITY_2Q23</v>
          </cell>
          <cell r="APY1" t="str">
            <v>TIER_1_2Q23</v>
          </cell>
          <cell r="APZ1" t="str">
            <v>BIS_RATIO_2Q23</v>
          </cell>
          <cell r="AQA1" t="str">
            <v>COMMOM_EQUITY_3Q23</v>
          </cell>
          <cell r="AQB1" t="str">
            <v>TIER_1_3Q23</v>
          </cell>
          <cell r="AQC1" t="str">
            <v>BIS_RATIO_3Q23</v>
          </cell>
          <cell r="AQD1" t="str">
            <v>COMMOM_EQUITY_4Q23</v>
          </cell>
          <cell r="AQE1" t="str">
            <v>TIER_1_4Q23</v>
          </cell>
          <cell r="AQF1" t="str">
            <v>BIS_RATIO_4Q23</v>
          </cell>
          <cell r="AQG1" t="str">
            <v>COMMON_EQUITY_2023</v>
          </cell>
          <cell r="AQH1" t="str">
            <v>COMMON_EQUITY_2024</v>
          </cell>
          <cell r="AQI1" t="str">
            <v>COMMON_EQUITY_2025</v>
          </cell>
          <cell r="AQJ1" t="str">
            <v>COMMON_EQUITY_2026</v>
          </cell>
          <cell r="AQK1" t="str">
            <v>COMMON_EQUITY_2027</v>
          </cell>
          <cell r="AQL1" t="str">
            <v>COMMON_EQUITY_2028</v>
          </cell>
          <cell r="AQM1" t="str">
            <v>COMMON_EQUITY_2029</v>
          </cell>
          <cell r="AQN1" t="str">
            <v>COMMON_EQUITY_2030</v>
          </cell>
          <cell r="AQO1" t="str">
            <v>COMMON_EQUITY_2031</v>
          </cell>
          <cell r="AQP1" t="str">
            <v>COMMON_EQUITY_1Q23</v>
          </cell>
          <cell r="AQQ1" t="str">
            <v>COMMON_EQUITY_2Q23</v>
          </cell>
          <cell r="AQR1" t="str">
            <v>COMMON_EQUITY_3Q23</v>
          </cell>
          <cell r="AQS1" t="str">
            <v>COMMON_EQUITY_4Q23</v>
          </cell>
          <cell r="AQT1" t="str">
            <v>COMMON_EQUITY_1Q24</v>
          </cell>
          <cell r="AQU1" t="str">
            <v>COMMON_EQUITY_2Q24</v>
          </cell>
          <cell r="AQV1" t="str">
            <v>COMMON_EQUITY_3Q24</v>
          </cell>
          <cell r="AQW1" t="str">
            <v>COMMON_EQUITY_4Q24</v>
          </cell>
          <cell r="AQX1" t="str">
            <v>COMMON_EQUITY_1Q25</v>
          </cell>
          <cell r="AQY1" t="str">
            <v>COMMON_EQUITY_2Q25</v>
          </cell>
          <cell r="AQZ1" t="str">
            <v>COMMON_EQUITY_3Q25</v>
          </cell>
          <cell r="ARA1" t="str">
            <v>COMMON_EQUITY_4Q25</v>
          </cell>
          <cell r="ARB1" t="str">
            <v>COMMON_EQUITY_1Q26</v>
          </cell>
          <cell r="ARC1" t="str">
            <v>COMMON_EQUITY_2Q26</v>
          </cell>
          <cell r="ARD1" t="str">
            <v>COMMON_EQUITY_3Q26</v>
          </cell>
          <cell r="ARE1" t="str">
            <v>COMMON_EQUITY_4Q26</v>
          </cell>
          <cell r="ARF1" t="str">
            <v>NET_REV_2020</v>
          </cell>
          <cell r="ARG1" t="str">
            <v>GROSS_PROFIT_2020</v>
          </cell>
          <cell r="ARH1" t="str">
            <v>EBIT_2020</v>
          </cell>
          <cell r="ARI1" t="str">
            <v>EBITDA_2020</v>
          </cell>
          <cell r="ARJ1" t="str">
            <v>EBITDA_ADJ_2020</v>
          </cell>
          <cell r="ARK1" t="str">
            <v>NET_INCOME_2020</v>
          </cell>
          <cell r="ARL1" t="str">
            <v>NOSH_2020</v>
          </cell>
          <cell r="ARM1" t="str">
            <v>TOTAL_ASSETS_2020</v>
          </cell>
          <cell r="ARN1" t="str">
            <v>CASH_EQUIV_2020</v>
          </cell>
          <cell r="ARO1" t="str">
            <v>PP_E_2020</v>
          </cell>
          <cell r="ARP1" t="str">
            <v>TOTAL_LIAB_2020</v>
          </cell>
          <cell r="ARQ1" t="str">
            <v>SHAREHOLDERS_EQUITY_2020</v>
          </cell>
          <cell r="ARR1" t="str">
            <v>GROSS_DEBT_2020</v>
          </cell>
          <cell r="ARS1" t="str">
            <v>NET_DEBT_2020</v>
          </cell>
          <cell r="ART1" t="str">
            <v>CAPEX_2020</v>
          </cell>
          <cell r="ARU1" t="str">
            <v>FCFF_2020</v>
          </cell>
          <cell r="ARV1" t="str">
            <v>FCFE_2020</v>
          </cell>
          <cell r="ARW1" t="str">
            <v>DIVIDENDS_2020</v>
          </cell>
          <cell r="ARX1" t="str">
            <v>NET_REV_1Q20</v>
          </cell>
          <cell r="ARY1" t="str">
            <v>GROSS_PROFIT_1Q20</v>
          </cell>
          <cell r="ARZ1" t="str">
            <v>EBIT_1Q20</v>
          </cell>
          <cell r="ASA1" t="str">
            <v>EBITDA_1Q20</v>
          </cell>
          <cell r="ASB1" t="str">
            <v>EBITDA_ADJ_1Q20</v>
          </cell>
          <cell r="ASC1" t="str">
            <v>NET_INCOME_1Q20</v>
          </cell>
          <cell r="ASD1" t="str">
            <v>NOSH_1Q20</v>
          </cell>
          <cell r="ASE1" t="str">
            <v>TOTAL_ASSETS_1Q20</v>
          </cell>
          <cell r="ASF1" t="str">
            <v>CASH_EQUIV_1Q20</v>
          </cell>
          <cell r="ASG1" t="str">
            <v>PP_E_1Q20</v>
          </cell>
          <cell r="ASH1" t="str">
            <v>TOTAL_LIAB_1Q20</v>
          </cell>
          <cell r="ASI1" t="str">
            <v>SHAREHOLDERS_EQUITY_1Q20</v>
          </cell>
          <cell r="ASJ1" t="str">
            <v>GROSS_DEBT_1Q20</v>
          </cell>
          <cell r="ASK1" t="str">
            <v>NET_DEBT_1Q20</v>
          </cell>
          <cell r="ASL1" t="str">
            <v>CAPEX_1Q20</v>
          </cell>
          <cell r="ASM1" t="str">
            <v>DIVIDENDS_1Q20</v>
          </cell>
          <cell r="ASN1" t="str">
            <v>NET_REV_2Q20</v>
          </cell>
          <cell r="ASO1" t="str">
            <v>GROSS_PROFIT_2Q20</v>
          </cell>
          <cell r="ASP1" t="str">
            <v>EBIT_2Q20</v>
          </cell>
          <cell r="ASQ1" t="str">
            <v>EBITDA_2Q20</v>
          </cell>
          <cell r="ASR1" t="str">
            <v>EBITDA_ADJ_2Q20</v>
          </cell>
          <cell r="ASS1" t="str">
            <v>NET_INCOME_2Q20</v>
          </cell>
          <cell r="AST1" t="str">
            <v>NOSH_2Q20</v>
          </cell>
          <cell r="ASU1" t="str">
            <v>TOTAL_ASSETS_2Q20</v>
          </cell>
          <cell r="ASV1" t="str">
            <v>CASH_EQUIV_2Q20</v>
          </cell>
          <cell r="ASW1" t="str">
            <v>PP_E_2Q20</v>
          </cell>
          <cell r="ASX1" t="str">
            <v>TOTAL_LIAB_2Q20</v>
          </cell>
          <cell r="ASY1" t="str">
            <v>SHAREHOLDERS_EQUITY_2Q20</v>
          </cell>
          <cell r="ASZ1" t="str">
            <v>GROSS_DEBT_2Q20</v>
          </cell>
          <cell r="ATA1" t="str">
            <v>NET_DEBT_2Q20</v>
          </cell>
          <cell r="ATB1" t="str">
            <v>CAPEX_2Q20</v>
          </cell>
          <cell r="ATC1" t="str">
            <v>DIVIDENDS_2Q20</v>
          </cell>
          <cell r="ATD1" t="str">
            <v>NET_REV_3Q20</v>
          </cell>
          <cell r="ATE1" t="str">
            <v>GROSS_PROFIT_3Q20</v>
          </cell>
          <cell r="ATF1" t="str">
            <v>EBIT_3Q20</v>
          </cell>
          <cell r="ATG1" t="str">
            <v>EBITDA_3Q20</v>
          </cell>
          <cell r="ATH1" t="str">
            <v>EBITDA_ADJ_3Q20</v>
          </cell>
          <cell r="ATI1" t="str">
            <v>NET_INCOME_3Q20</v>
          </cell>
          <cell r="ATJ1" t="str">
            <v>NOSH_3Q20</v>
          </cell>
          <cell r="ATK1" t="str">
            <v>TOTAL_ASSETS_3Q20</v>
          </cell>
          <cell r="ATL1" t="str">
            <v>CASH_EQUIV_3Q20</v>
          </cell>
          <cell r="ATM1" t="str">
            <v>PP_E_3Q20</v>
          </cell>
          <cell r="ATN1" t="str">
            <v>TOTAL_LIAB_3Q20</v>
          </cell>
          <cell r="ATO1" t="str">
            <v>SHAREHOLDERS_EQUITY_3Q20</v>
          </cell>
          <cell r="ATP1" t="str">
            <v>GROSS_DEBT_3Q20</v>
          </cell>
          <cell r="ATQ1" t="str">
            <v>NET_DEBT_3Q20</v>
          </cell>
          <cell r="ATR1" t="str">
            <v>CAPEX_3Q20</v>
          </cell>
          <cell r="ATS1" t="str">
            <v>DIVIDENDS_3Q20</v>
          </cell>
          <cell r="ATT1" t="str">
            <v>NET_REV_4Q20</v>
          </cell>
          <cell r="ATU1" t="str">
            <v>GROSS_PROFIT_4Q20</v>
          </cell>
          <cell r="ATV1" t="str">
            <v>EBIT_4Q20</v>
          </cell>
          <cell r="ATW1" t="str">
            <v>EBITDA_4Q20</v>
          </cell>
          <cell r="ATX1" t="str">
            <v>EBITDA_ADJ_4Q20</v>
          </cell>
          <cell r="ATY1" t="str">
            <v>NET_INCOME_4Q20</v>
          </cell>
          <cell r="ATZ1" t="str">
            <v>NOSH_4Q20</v>
          </cell>
          <cell r="AUA1" t="str">
            <v>TOTAL_ASSETS_4Q20</v>
          </cell>
          <cell r="AUB1" t="str">
            <v>CASH_EQUIV_4Q20</v>
          </cell>
          <cell r="AUC1" t="str">
            <v>PP_E_4Q20</v>
          </cell>
          <cell r="AUD1" t="str">
            <v>TOTAL_LIAB_4Q20</v>
          </cell>
          <cell r="AUE1" t="str">
            <v>SHAREHOLDERS_EQUITY_4Q20</v>
          </cell>
          <cell r="AUF1" t="str">
            <v>GROSS_DEBT_4Q20</v>
          </cell>
          <cell r="AUG1" t="str">
            <v>NET_DEBT_4Q20</v>
          </cell>
          <cell r="AUH1" t="str">
            <v>CAPEX_4Q20</v>
          </cell>
          <cell r="AUI1" t="str">
            <v>DIVIDENDS_4Q20</v>
          </cell>
          <cell r="AUJ1" t="str">
            <v>NET_REV_1Q21</v>
          </cell>
          <cell r="AUK1" t="str">
            <v>GROSS_PROFIT_1Q21</v>
          </cell>
          <cell r="AUL1" t="str">
            <v>EBIT_1Q21</v>
          </cell>
          <cell r="AUM1" t="str">
            <v>EBITDA_1Q21</v>
          </cell>
          <cell r="AUN1" t="str">
            <v>EBITDA_ADJ_1Q21</v>
          </cell>
          <cell r="AUO1" t="str">
            <v>NET_INCOME_1Q21</v>
          </cell>
          <cell r="AUP1" t="str">
            <v>NOSH_1Q21</v>
          </cell>
          <cell r="AUQ1" t="str">
            <v>CASH_EQUIV_1Q21</v>
          </cell>
          <cell r="AUR1" t="str">
            <v>PP_E_1Q21</v>
          </cell>
          <cell r="AUS1" t="str">
            <v>TOTAL_LIAB_1Q21</v>
          </cell>
          <cell r="AUT1" t="str">
            <v>SHAREHOLDERS_EQUITY_1Q21</v>
          </cell>
          <cell r="AUU1" t="str">
            <v>GROSS_DEBT_1Q21</v>
          </cell>
          <cell r="AUV1" t="str">
            <v>NET_DEBT_1Q21</v>
          </cell>
          <cell r="AUW1" t="str">
            <v>CAPEX_1Q21</v>
          </cell>
          <cell r="AUX1" t="str">
            <v>DIVIDENDS_1Q21</v>
          </cell>
          <cell r="AUY1" t="str">
            <v>NET_REV_2Q21</v>
          </cell>
          <cell r="AUZ1" t="str">
            <v>GROSS_PROFIT_2Q21</v>
          </cell>
          <cell r="AVA1" t="str">
            <v>EBIT_2Q21</v>
          </cell>
          <cell r="AVB1" t="str">
            <v>EBITDA_2Q21</v>
          </cell>
          <cell r="AVC1" t="str">
            <v>EBITDA_ADJ_2Q21</v>
          </cell>
          <cell r="AVD1" t="str">
            <v>NET_INCOME_2Q21</v>
          </cell>
          <cell r="AVE1" t="str">
            <v>NOSH_2Q21</v>
          </cell>
          <cell r="AVF1" t="str">
            <v>TOTAL_ASSETS_2Q21</v>
          </cell>
          <cell r="AVG1" t="str">
            <v>CASH_EQUIV_2Q21</v>
          </cell>
          <cell r="AVH1" t="str">
            <v>PP_E_2Q21</v>
          </cell>
          <cell r="AVI1" t="str">
            <v>TOTAL_LIAB_2Q21</v>
          </cell>
          <cell r="AVJ1" t="str">
            <v>SHAREHOLDERS_EQUITY_2Q21</v>
          </cell>
          <cell r="AVK1" t="str">
            <v>GROSS_DEBT_2Q21</v>
          </cell>
          <cell r="AVL1" t="str">
            <v>NET_DEBT_2Q21</v>
          </cell>
          <cell r="AVM1" t="str">
            <v>CAPEX_2Q21</v>
          </cell>
          <cell r="AVN1" t="str">
            <v>DIVIDENDS_2Q21</v>
          </cell>
          <cell r="AVO1" t="str">
            <v>NET_REV_3Q21</v>
          </cell>
          <cell r="AVP1" t="str">
            <v>GROSS_PROFIT_3Q21</v>
          </cell>
          <cell r="AVQ1" t="str">
            <v>EBIT_3Q21</v>
          </cell>
          <cell r="AVR1" t="str">
            <v>EBITDA_3Q21</v>
          </cell>
          <cell r="AVS1" t="str">
            <v>EBITDA_ADJ_3Q21</v>
          </cell>
          <cell r="AVT1" t="str">
            <v>NET_INCOME_3Q21</v>
          </cell>
          <cell r="AVU1" t="str">
            <v>NOSH_3Q21</v>
          </cell>
          <cell r="AVV1" t="str">
            <v>TOTAL_ASSETS_3Q21</v>
          </cell>
          <cell r="AVW1" t="str">
            <v>CASH_EQUIV_3Q21</v>
          </cell>
          <cell r="AVX1" t="str">
            <v>PP_E_3Q21</v>
          </cell>
          <cell r="AVY1" t="str">
            <v>TOTAL_LIAB_3Q21</v>
          </cell>
          <cell r="AVZ1" t="str">
            <v>SHAREHOLDERS_EQUITY_3Q21</v>
          </cell>
          <cell r="AWA1" t="str">
            <v>GROSS_DEBT_3Q21</v>
          </cell>
          <cell r="AWB1" t="str">
            <v>NET_DEBT_3Q21</v>
          </cell>
          <cell r="AWC1" t="str">
            <v>CAPEX_3Q21</v>
          </cell>
          <cell r="AWD1" t="str">
            <v>DIVIDENDS_3Q21</v>
          </cell>
          <cell r="AWE1" t="str">
            <v>NET_REV_4Q21</v>
          </cell>
          <cell r="AWF1" t="str">
            <v>GROSS_PROFIT_4Q21</v>
          </cell>
          <cell r="AWG1" t="str">
            <v>EBIT_4Q21</v>
          </cell>
          <cell r="AWH1" t="str">
            <v>EBITDA_4Q21</v>
          </cell>
          <cell r="AWI1" t="str">
            <v>EBITDA_ADJ_4Q21</v>
          </cell>
          <cell r="AWJ1" t="str">
            <v>NET_INCOME_4Q21</v>
          </cell>
          <cell r="AWK1" t="str">
            <v>NOSH_4Q21</v>
          </cell>
          <cell r="AWL1" t="str">
            <v>TOTAL_ASSETS_4Q21</v>
          </cell>
          <cell r="AWM1" t="str">
            <v>CASH_EQUIV_4Q21</v>
          </cell>
          <cell r="AWN1" t="str">
            <v>PP_E_4Q21</v>
          </cell>
          <cell r="AWO1" t="str">
            <v>TOTAL_LIAB_4Q21</v>
          </cell>
          <cell r="AWP1" t="str">
            <v>SHAREHOLDERS_EQUITY_4Q21</v>
          </cell>
          <cell r="AWQ1" t="str">
            <v>GROSS_DEBT_4Q21</v>
          </cell>
          <cell r="AWR1" t="str">
            <v>NET_DEBT_4Q21</v>
          </cell>
          <cell r="AWS1" t="str">
            <v>CAPEX_4Q21</v>
          </cell>
          <cell r="AWT1" t="str">
            <v>DIVIDENDS_4Q21</v>
          </cell>
          <cell r="AWU1" t="str">
            <v>NET_REV_1Q28</v>
          </cell>
          <cell r="AWV1" t="str">
            <v>NET_INT_INCOME_1Q28</v>
          </cell>
          <cell r="AWW1" t="str">
            <v>CREDIT_COST_1Q28</v>
          </cell>
          <cell r="AWX1" t="str">
            <v>EBIT_1Q28</v>
          </cell>
          <cell r="AWY1" t="str">
            <v>NET_INCOME_1Q28</v>
          </cell>
          <cell r="AWZ1" t="str">
            <v>NOSH_1Q28</v>
          </cell>
          <cell r="AXA1" t="str">
            <v>TOTAL_ASSETS_1Q28</v>
          </cell>
          <cell r="AXB1" t="str">
            <v>PP_E_1Q28</v>
          </cell>
          <cell r="AXC1" t="str">
            <v>TOTAL_LIAB_1Q28</v>
          </cell>
          <cell r="AXD1" t="str">
            <v>SHAREHOLDERS_EQUITY_1Q28</v>
          </cell>
          <cell r="AXE1" t="str">
            <v>COMMOM_EQUITY_1Q28</v>
          </cell>
          <cell r="AXF1" t="str">
            <v>TIER_1_1Q28</v>
          </cell>
          <cell r="AXG1" t="str">
            <v>BIS_RATIO_1Q28</v>
          </cell>
          <cell r="AXH1" t="str">
            <v>DIVIDENDS_1Q28</v>
          </cell>
          <cell r="AXI1" t="str">
            <v>NET_REV_2Q28</v>
          </cell>
          <cell r="AXJ1" t="str">
            <v>NET_INT_INCOME_2Q28</v>
          </cell>
          <cell r="AXK1" t="str">
            <v>CREDIT_COST_2Q28</v>
          </cell>
          <cell r="AXL1" t="str">
            <v>EBIT_2Q28</v>
          </cell>
          <cell r="AXM1" t="str">
            <v>NET_INCOME_2Q28</v>
          </cell>
          <cell r="AXN1" t="str">
            <v>NOSH_2Q28</v>
          </cell>
          <cell r="AXO1" t="str">
            <v>TOTAL_ASSETS_2Q28</v>
          </cell>
          <cell r="AXP1" t="str">
            <v>PP_E_2Q28</v>
          </cell>
          <cell r="AXQ1" t="str">
            <v>TOTAL_LIAB_2Q28</v>
          </cell>
          <cell r="AXR1" t="str">
            <v>SHAREHOLDERS_EQUITY_2Q28</v>
          </cell>
          <cell r="AXS1" t="str">
            <v>COMMOM_EQUITY_2Q28</v>
          </cell>
          <cell r="AXT1" t="str">
            <v>TIER_1_2Q28</v>
          </cell>
          <cell r="AXU1" t="str">
            <v>BIS_RATIO_2Q28</v>
          </cell>
          <cell r="AXV1" t="str">
            <v>DIVIDENDS_2Q28</v>
          </cell>
          <cell r="AXW1" t="str">
            <v>NET_REV_3Q28</v>
          </cell>
          <cell r="AXX1" t="str">
            <v>NET_INT_INCOME_3Q28</v>
          </cell>
          <cell r="AXY1" t="str">
            <v>CREDIT_COST_3Q28</v>
          </cell>
          <cell r="AXZ1" t="str">
            <v>EBIT_3Q28</v>
          </cell>
          <cell r="AYA1" t="str">
            <v>NET_INCOME_3Q28</v>
          </cell>
          <cell r="AYB1" t="str">
            <v>NOSH_3Q28</v>
          </cell>
          <cell r="AYC1" t="str">
            <v>TOTAL_ASSETS_3Q28</v>
          </cell>
          <cell r="AYD1" t="str">
            <v>PP_E_3Q28</v>
          </cell>
          <cell r="AYE1" t="str">
            <v>TOTAL_LIAB_3Q28</v>
          </cell>
          <cell r="AYF1" t="str">
            <v>SHAREHOLDERS_EQUITY_3Q28</v>
          </cell>
          <cell r="AYG1" t="str">
            <v>COMMOM_EQUITY_3Q28</v>
          </cell>
          <cell r="AYH1" t="str">
            <v>TIER_1_3Q28</v>
          </cell>
          <cell r="AYI1" t="str">
            <v>BIS_RATIO_3Q28</v>
          </cell>
          <cell r="AYJ1" t="str">
            <v>DIVIDENDS_3Q28</v>
          </cell>
          <cell r="AYK1" t="str">
            <v>NET_REV_4Q28</v>
          </cell>
          <cell r="AYL1" t="str">
            <v>NET_INT_INCOME_4Q28</v>
          </cell>
          <cell r="AYM1" t="str">
            <v>CREDIT_COST_4Q28</v>
          </cell>
          <cell r="AYN1" t="str">
            <v>EBIT_4Q28</v>
          </cell>
          <cell r="AYO1" t="str">
            <v>NET_INCOME_4Q28</v>
          </cell>
          <cell r="AYP1" t="str">
            <v>NOSH_4Q28</v>
          </cell>
          <cell r="AYQ1" t="str">
            <v>TOTAL_ASSETS_4Q28</v>
          </cell>
          <cell r="AYR1" t="str">
            <v>PP_E_4Q28</v>
          </cell>
          <cell r="AYS1" t="str">
            <v>TOTAL_LIAB_4Q28</v>
          </cell>
          <cell r="AYT1" t="str">
            <v>SHAREHOLDERS_EQUITY_4Q28</v>
          </cell>
          <cell r="AYU1" t="str">
            <v>COMMOM_EQUITY_4Q28</v>
          </cell>
          <cell r="AYV1" t="str">
            <v>TIER_1_4Q28</v>
          </cell>
          <cell r="AYW1" t="str">
            <v>BIS_RATIO_4Q28</v>
          </cell>
          <cell r="AYX1" t="str">
            <v>DIVIDENDS_4Q28</v>
          </cell>
          <cell r="AYY1" t="str">
            <v>PP_E_2032</v>
          </cell>
          <cell r="AYZ1" t="str">
            <v>NET_REV_2033</v>
          </cell>
          <cell r="AZA1" t="str">
            <v>NET_INT_INCOME_2033</v>
          </cell>
          <cell r="AZB1" t="str">
            <v>CREDIT_COST_2033</v>
          </cell>
          <cell r="AZC1" t="str">
            <v>EBT_2033</v>
          </cell>
          <cell r="AZD1" t="str">
            <v>NET_INCOME_2033</v>
          </cell>
          <cell r="AZE1" t="str">
            <v>NOSH_2033</v>
          </cell>
          <cell r="AZF1" t="str">
            <v>TOTAL_ASSETS_2033</v>
          </cell>
          <cell r="AZG1" t="str">
            <v>PP_E_2033</v>
          </cell>
          <cell r="AZH1" t="str">
            <v>TOTAL_LIAB_2033</v>
          </cell>
          <cell r="AZI1" t="str">
            <v>SHAREHOLDERS_EQUITY_2033</v>
          </cell>
          <cell r="AZJ1" t="str">
            <v>TIER_1_2033</v>
          </cell>
          <cell r="AZK1" t="str">
            <v>BIS_RATIO_2033</v>
          </cell>
          <cell r="AZL1" t="str">
            <v>DIVIDENDS_2033</v>
          </cell>
          <cell r="AZM1" t="str">
            <v>EBT_1Q28</v>
          </cell>
          <cell r="AZN1" t="str">
            <v>EBT_2Q28</v>
          </cell>
          <cell r="AZO1" t="str">
            <v>EBT_3Q28</v>
          </cell>
          <cell r="AZP1" t="str">
            <v>EBT_4Q28</v>
          </cell>
          <cell r="AZQ1" t="str">
            <v>market_cap_company</v>
          </cell>
          <cell r="AZR1" t="str">
            <v>adj_close_price</v>
          </cell>
          <cell r="AZS1" t="str">
            <v>UPSIDE</v>
          </cell>
          <cell r="AZT1" t="str">
            <v>EPS_2026</v>
          </cell>
          <cell r="AZU1" t="str">
            <v>P/E_2026</v>
          </cell>
          <cell r="AZV1" t="str">
            <v>EV/EBITDA_2026</v>
          </cell>
          <cell r="AZW1" t="str">
            <v>NET_DEBT/EBITDA_2026</v>
          </cell>
          <cell r="AZX1" t="str">
            <v>P/BV_2026</v>
          </cell>
          <cell r="AZY1" t="str">
            <v>ROE_2026</v>
          </cell>
          <cell r="AZZ1" t="str">
            <v>DIV_YIELD_2026</v>
          </cell>
          <cell r="BAA1" t="str">
            <v>EPS_2027</v>
          </cell>
          <cell r="BAB1" t="str">
            <v>P/E_2027</v>
          </cell>
          <cell r="BAC1" t="str">
            <v>EV/EBITDA_2027</v>
          </cell>
          <cell r="BAD1" t="str">
            <v>NET_DEBT/EBITDA_2027</v>
          </cell>
          <cell r="BAE1" t="str">
            <v>P/BV_2027</v>
          </cell>
          <cell r="BAF1" t="str">
            <v>ROE_2027</v>
          </cell>
          <cell r="BAG1" t="str">
            <v>DIV_YIELD_2027</v>
          </cell>
          <cell r="BAH1" t="str">
            <v>EPS_2028</v>
          </cell>
          <cell r="BAI1" t="str">
            <v>P/E_2028</v>
          </cell>
          <cell r="BAJ1" t="str">
            <v>EV/EBITDA_2028</v>
          </cell>
          <cell r="BAK1" t="str">
            <v>NET_DEBT/EBITDA_2028</v>
          </cell>
          <cell r="BAL1" t="str">
            <v>P/BV_2028</v>
          </cell>
          <cell r="BAM1" t="str">
            <v>ROE_2028</v>
          </cell>
          <cell r="BAN1" t="str">
            <v>DIV_YIELD_2028</v>
          </cell>
          <cell r="BAO1" t="str">
            <v>EPS_2029</v>
          </cell>
          <cell r="BAP1" t="str">
            <v>P/E_2029</v>
          </cell>
          <cell r="BAQ1" t="str">
            <v>EV/EBITDA_2029</v>
          </cell>
          <cell r="BAR1" t="str">
            <v>NET_DEBT/EBITDA_2029</v>
          </cell>
          <cell r="BAS1" t="str">
            <v>P/BV_2029</v>
          </cell>
          <cell r="BAT1" t="str">
            <v>ROE_2029</v>
          </cell>
          <cell r="BAU1" t="str">
            <v>DIV_YIELD_2029</v>
          </cell>
          <cell r="BAV1" t="str">
            <v>EPS_2030</v>
          </cell>
          <cell r="BAW1" t="str">
            <v>P/E_2030</v>
          </cell>
          <cell r="BAX1" t="str">
            <v>EV/EBITDA_2030</v>
          </cell>
          <cell r="BAY1" t="str">
            <v>NET_DEBT/EBITDA_2030</v>
          </cell>
          <cell r="BAZ1" t="str">
            <v>P/BV_2030</v>
          </cell>
          <cell r="BBA1" t="str">
            <v>ROE_2030</v>
          </cell>
          <cell r="BBB1" t="str">
            <v>DIV_YIELD_2030</v>
          </cell>
        </row>
        <row r="2">
          <cell r="A2" t="str">
            <v>ABEV3</v>
          </cell>
          <cell r="B2" t="str">
            <v>Ambev</v>
          </cell>
          <cell r="C2" t="str">
            <v>Food &amp; Beverages</v>
          </cell>
          <cell r="D2" t="str">
            <v>Leonardo Alencar</v>
          </cell>
          <cell r="E2">
            <v>46119</v>
          </cell>
          <cell r="F2" t="str">
            <v>Sell</v>
          </cell>
          <cell r="G2" t="b">
            <v>0</v>
          </cell>
          <cell r="H2" t="str">
            <v>BRL</v>
          </cell>
          <cell r="I2" t="str">
            <v>BRL</v>
          </cell>
          <cell r="J2">
            <v>13</v>
          </cell>
          <cell r="K2">
            <v>0.14845</v>
          </cell>
          <cell r="L2">
            <v>8.683096149459818E-2</v>
          </cell>
          <cell r="M2">
            <v>0.14680323143076651</v>
          </cell>
          <cell r="AF2">
            <v>79708.82699999999</v>
          </cell>
          <cell r="AG2">
            <v>39286.758000000002</v>
          </cell>
          <cell r="AH2">
            <v>17831.216</v>
          </cell>
          <cell r="AI2">
            <v>23770.878000000001</v>
          </cell>
          <cell r="AJ2">
            <v>23770.858</v>
          </cell>
          <cell r="AK2">
            <v>14891.368</v>
          </cell>
          <cell r="AL2">
            <v>15762</v>
          </cell>
          <cell r="AM2">
            <v>137958.08300000001</v>
          </cell>
          <cell r="AN2">
            <v>14926.434999999999</v>
          </cell>
          <cell r="AO2">
            <v>30055.69</v>
          </cell>
          <cell r="AP2">
            <v>54630.256000000001</v>
          </cell>
          <cell r="AQ2">
            <v>83327.827000000005</v>
          </cell>
          <cell r="AR2">
            <v>3845.049</v>
          </cell>
          <cell r="AS2">
            <v>-11535.883</v>
          </cell>
          <cell r="AT2">
            <v>6419.7089999999998</v>
          </cell>
          <cell r="AU2">
            <v>14343.89</v>
          </cell>
          <cell r="AV2">
            <v>10502.66</v>
          </cell>
          <cell r="AW2">
            <v>12242.324000000001</v>
          </cell>
          <cell r="AX2">
            <v>79736.891000000003</v>
          </cell>
          <cell r="AY2">
            <v>40445.338000000003</v>
          </cell>
          <cell r="AZ2">
            <v>19043.29</v>
          </cell>
          <cell r="BA2">
            <v>25455.21</v>
          </cell>
          <cell r="BB2">
            <v>25455.371999999999</v>
          </cell>
          <cell r="BC2">
            <v>14960.467000000001</v>
          </cell>
          <cell r="BD2">
            <v>15762</v>
          </cell>
          <cell r="BE2">
            <v>132644.133</v>
          </cell>
          <cell r="BF2">
            <v>16059.003000000001</v>
          </cell>
          <cell r="BG2">
            <v>26630.155999999999</v>
          </cell>
          <cell r="BH2">
            <v>52500.330999999998</v>
          </cell>
          <cell r="BI2">
            <v>80143.801999999981</v>
          </cell>
          <cell r="BJ2">
            <v>3501.0659999999998</v>
          </cell>
          <cell r="BK2">
            <v>-12835.101000000001</v>
          </cell>
          <cell r="BL2">
            <v>5931.496000000001</v>
          </cell>
          <cell r="BM2">
            <v>20768.102999999999</v>
          </cell>
          <cell r="BN2">
            <v>17439.100000000009</v>
          </cell>
          <cell r="BO2">
            <v>11921.949000000001</v>
          </cell>
          <cell r="BP2">
            <v>89452.669000000009</v>
          </cell>
          <cell r="BQ2">
            <v>45837.514000000003</v>
          </cell>
          <cell r="BR2">
            <v>21951.186000000002</v>
          </cell>
          <cell r="BS2">
            <v>29028.637999999999</v>
          </cell>
          <cell r="BT2">
            <v>29028.808000000001</v>
          </cell>
          <cell r="BU2">
            <v>14847.126</v>
          </cell>
          <cell r="BV2">
            <v>15762</v>
          </cell>
          <cell r="BW2">
            <v>162507.94899999999</v>
          </cell>
          <cell r="BX2">
            <v>28595.666000000001</v>
          </cell>
          <cell r="BY2">
            <v>30170.194</v>
          </cell>
          <cell r="BZ2">
            <v>62927.434999999998</v>
          </cell>
          <cell r="CA2">
            <v>99580.513999999996</v>
          </cell>
          <cell r="CB2">
            <v>3452.7280000000001</v>
          </cell>
          <cell r="CC2">
            <v>-26384.938999999998</v>
          </cell>
          <cell r="CD2">
            <v>4748.9879999999994</v>
          </cell>
          <cell r="CE2">
            <v>18659.001</v>
          </cell>
          <cell r="CF2">
            <v>15534.98</v>
          </cell>
          <cell r="CG2">
            <v>4056.3829999999998</v>
          </cell>
          <cell r="CH2">
            <v>88242.573000000004</v>
          </cell>
          <cell r="CI2">
            <v>45378.471000000012</v>
          </cell>
          <cell r="CJ2">
            <v>22674.472000000009</v>
          </cell>
          <cell r="CK2">
            <v>29506.444</v>
          </cell>
          <cell r="CL2">
            <v>29506.38</v>
          </cell>
          <cell r="CM2">
            <v>15988.733</v>
          </cell>
          <cell r="CN2">
            <v>15762</v>
          </cell>
          <cell r="CO2">
            <v>145087.149</v>
          </cell>
          <cell r="CP2">
            <v>18638.227999999999</v>
          </cell>
          <cell r="CQ2">
            <v>27644.316999999999</v>
          </cell>
          <cell r="CR2">
            <v>56312.367999999988</v>
          </cell>
          <cell r="CS2">
            <v>88774.781000000017</v>
          </cell>
          <cell r="CT2">
            <v>3386.924</v>
          </cell>
          <cell r="CU2">
            <v>-16932.995999999999</v>
          </cell>
          <cell r="CV2">
            <v>4590.4709999999995</v>
          </cell>
          <cell r="CW2">
            <v>20604.95</v>
          </cell>
          <cell r="CX2">
            <v>16817.577000000001</v>
          </cell>
          <cell r="CY2">
            <v>20463.544999999998</v>
          </cell>
          <cell r="CZ2">
            <v>92998.422398342314</v>
          </cell>
          <cell r="DA2">
            <v>47453.058483111163</v>
          </cell>
          <cell r="DB2">
            <v>24405.880901315431</v>
          </cell>
          <cell r="DC2">
            <v>31557.579047532621</v>
          </cell>
          <cell r="DD2">
            <v>31557.579047532621</v>
          </cell>
          <cell r="DE2">
            <v>16147.36791838675</v>
          </cell>
          <cell r="DF2">
            <v>15762</v>
          </cell>
          <cell r="DG2">
            <v>151460.2161049062</v>
          </cell>
          <cell r="DH2">
            <v>27403.269203194512</v>
          </cell>
          <cell r="DI2">
            <v>25336.609015433121</v>
          </cell>
          <cell r="DJ2">
            <v>59958.115668500133</v>
          </cell>
          <cell r="DK2">
            <v>91502.100436406079</v>
          </cell>
          <cell r="DL2">
            <v>3386.924</v>
          </cell>
          <cell r="DM2">
            <v>-24016.345203194509</v>
          </cell>
          <cell r="DN2">
            <v>4843.9901616503148</v>
          </cell>
          <cell r="DO2">
            <v>24579.321420023571</v>
          </cell>
          <cell r="DP2">
            <v>21682.935537903912</v>
          </cell>
          <cell r="DQ2">
            <v>12917.894334709399</v>
          </cell>
          <cell r="DR2">
            <v>96544.204776578146</v>
          </cell>
          <cell r="DS2">
            <v>47488.182301949128</v>
          </cell>
          <cell r="DT2">
            <v>23588.52470203178</v>
          </cell>
          <cell r="DU2">
            <v>31161.773884953589</v>
          </cell>
          <cell r="DV2">
            <v>31161.773884953589</v>
          </cell>
          <cell r="DW2">
            <v>15579.59236395283</v>
          </cell>
          <cell r="DX2">
            <v>15762</v>
          </cell>
          <cell r="DY2">
            <v>158000.19114651301</v>
          </cell>
          <cell r="DZ2">
            <v>36286.705018556357</v>
          </cell>
          <cell r="EA2">
            <v>22792.038449219061</v>
          </cell>
          <cell r="EB2">
            <v>63866.669584369847</v>
          </cell>
          <cell r="EC2">
            <v>94133.521562143171</v>
          </cell>
          <cell r="ED2">
            <v>3386.924</v>
          </cell>
          <cell r="EE2">
            <v>-32899.781018556358</v>
          </cell>
          <cell r="EF2">
            <v>5028.6786167077371</v>
          </cell>
          <cell r="EG2">
            <v>24305.114536105451</v>
          </cell>
          <cell r="EH2">
            <v>21347.109706524119</v>
          </cell>
          <cell r="EI2">
            <v>12463.673891162271</v>
          </cell>
          <cell r="EJ2">
            <v>100511.2635392641</v>
          </cell>
          <cell r="EK2">
            <v>49160.30165015786</v>
          </cell>
          <cell r="EL2">
            <v>24309.57982617935</v>
          </cell>
          <cell r="EM2">
            <v>32226.413477653259</v>
          </cell>
          <cell r="EN2">
            <v>32226.413477653259</v>
          </cell>
          <cell r="EO2">
            <v>16225.215214119629</v>
          </cell>
          <cell r="EP2">
            <v>15762</v>
          </cell>
          <cell r="EQ2">
            <v>164079.77310571159</v>
          </cell>
          <cell r="ER2">
            <v>42717.482833675458</v>
          </cell>
          <cell r="ES2">
            <v>22792.038449219061</v>
          </cell>
          <cell r="ET2">
            <v>67205.783559126692</v>
          </cell>
          <cell r="EU2">
            <v>96873.989546584868</v>
          </cell>
          <cell r="EV2">
            <v>3386.924</v>
          </cell>
          <cell r="EW2">
            <v>-39330.558833675459</v>
          </cell>
          <cell r="EX2">
            <v>7916.8336514739076</v>
          </cell>
          <cell r="EY2">
            <v>21901.93763728374</v>
          </cell>
          <cell r="EZ2">
            <v>19410.949986414798</v>
          </cell>
          <cell r="FA2">
            <v>12980.172171295701</v>
          </cell>
          <cell r="FB2">
            <v>104662.0267834759</v>
          </cell>
          <cell r="FC2">
            <v>50895.3409802448</v>
          </cell>
          <cell r="FD2">
            <v>25050.369505973089</v>
          </cell>
          <cell r="FE2">
            <v>33328.029618194727</v>
          </cell>
          <cell r="FF2">
            <v>33328.029618194727</v>
          </cell>
          <cell r="FG2">
            <v>16913.05014696459</v>
          </cell>
          <cell r="FH2">
            <v>15762</v>
          </cell>
          <cell r="FI2">
            <v>170417.0742532053</v>
          </cell>
          <cell r="FJ2">
            <v>50242.057761823467</v>
          </cell>
          <cell r="FK2">
            <v>22792.038449219061</v>
          </cell>
          <cell r="FL2">
            <v>70686.440166911736</v>
          </cell>
          <cell r="FM2">
            <v>99730.634086293576</v>
          </cell>
          <cell r="FN2">
            <v>3386.924</v>
          </cell>
          <cell r="FO2">
            <v>-46855.133761823483</v>
          </cell>
          <cell r="FP2">
            <v>8277.6601122216343</v>
          </cell>
          <cell r="FQ2">
            <v>23201.72852074153</v>
          </cell>
          <cell r="FR2">
            <v>21055.015045719691</v>
          </cell>
          <cell r="FS2">
            <v>13530.440117571679</v>
          </cell>
          <cell r="FT2">
            <v>109005.5860287721</v>
          </cell>
          <cell r="FU2">
            <v>52695.726275035202</v>
          </cell>
          <cell r="FV2">
            <v>25811.208616083171</v>
          </cell>
          <cell r="FW2">
            <v>34467.84340967879</v>
          </cell>
          <cell r="FX2">
            <v>34467.84340967879</v>
          </cell>
          <cell r="FY2">
            <v>17686.861368190159</v>
          </cell>
          <cell r="FZ2">
            <v>15762</v>
          </cell>
          <cell r="GA2">
            <v>177050.28578859879</v>
          </cell>
          <cell r="GB2">
            <v>57957.868385329108</v>
          </cell>
          <cell r="GC2">
            <v>22792.038449219061</v>
          </cell>
          <cell r="GD2">
            <v>74332.309057838924</v>
          </cell>
          <cell r="GE2">
            <v>102717.9767307599</v>
          </cell>
          <cell r="GF2">
            <v>3386.924</v>
          </cell>
          <cell r="GG2">
            <v>-54570.944385329123</v>
          </cell>
          <cell r="GH2">
            <v>8656.6347935956255</v>
          </cell>
          <cell r="GI2">
            <v>23555.115157557819</v>
          </cell>
          <cell r="GJ2">
            <v>21865.299718057769</v>
          </cell>
          <cell r="GK2">
            <v>14149.489094552129</v>
          </cell>
          <cell r="GL2">
            <v>18439.151999999998</v>
          </cell>
          <cell r="GM2">
            <v>9024.6659999999993</v>
          </cell>
          <cell r="GN2">
            <v>4191.9569999999994</v>
          </cell>
          <cell r="GO2">
            <v>5522.9199999999992</v>
          </cell>
          <cell r="GP2">
            <v>5522.92</v>
          </cell>
          <cell r="GQ2">
            <v>3528.8510000000001</v>
          </cell>
          <cell r="GR2">
            <v>15762</v>
          </cell>
          <cell r="GS2">
            <v>127399.92</v>
          </cell>
          <cell r="GT2">
            <v>12887.922</v>
          </cell>
          <cell r="GU2">
            <v>27494.375</v>
          </cell>
          <cell r="GV2">
            <v>47203.478999999999</v>
          </cell>
          <cell r="GW2">
            <v>80196.440999999992</v>
          </cell>
          <cell r="GX2">
            <v>2986.3440000000001</v>
          </cell>
          <cell r="GY2">
            <v>-11247.308000000001</v>
          </cell>
          <cell r="GZ2">
            <v>888.53700000000003</v>
          </cell>
          <cell r="HA2">
            <v>1376.9719999999991</v>
          </cell>
          <cell r="HB2">
            <v>-1305.9410000000009</v>
          </cell>
          <cell r="HC2">
            <v>22.006</v>
          </cell>
          <cell r="HD2">
            <v>17988.994999999999</v>
          </cell>
          <cell r="HE2">
            <v>8614.741</v>
          </cell>
          <cell r="HF2">
            <v>4068.5129999999999</v>
          </cell>
          <cell r="HG2">
            <v>5538.1279999999997</v>
          </cell>
          <cell r="HH2">
            <v>5538.1279999999997</v>
          </cell>
          <cell r="HI2">
            <v>3064.054000000001</v>
          </cell>
          <cell r="HJ2">
            <v>15762</v>
          </cell>
          <cell r="HK2">
            <v>136633.408</v>
          </cell>
          <cell r="HL2">
            <v>14129.259</v>
          </cell>
          <cell r="HM2">
            <v>29386.901000000002</v>
          </cell>
          <cell r="HN2">
            <v>49046.381999999998</v>
          </cell>
          <cell r="HO2">
            <v>87587.025999999998</v>
          </cell>
          <cell r="HP2">
            <v>3196.0419999999999</v>
          </cell>
          <cell r="HQ2">
            <v>-12468.931</v>
          </cell>
          <cell r="HR2">
            <v>1639.7360000000001</v>
          </cell>
          <cell r="HS2">
            <v>1482.069</v>
          </cell>
          <cell r="HT2">
            <v>1749.059</v>
          </cell>
          <cell r="HU2">
            <v>142.91900000000001</v>
          </cell>
          <cell r="HV2">
            <v>20587.642</v>
          </cell>
          <cell r="HW2">
            <v>9939.5689999999995</v>
          </cell>
          <cell r="HX2">
            <v>4077.1419999999998</v>
          </cell>
          <cell r="HY2">
            <v>5600.5540000000001</v>
          </cell>
          <cell r="HZ2">
            <v>5600.5540000000001</v>
          </cell>
          <cell r="IA2">
            <v>3215.032999999999</v>
          </cell>
          <cell r="IB2">
            <v>15762</v>
          </cell>
          <cell r="IC2">
            <v>142063.954</v>
          </cell>
          <cell r="ID2">
            <v>17712.653999999999</v>
          </cell>
          <cell r="IE2">
            <v>29926.913</v>
          </cell>
          <cell r="IF2">
            <v>50512.483000000007</v>
          </cell>
          <cell r="IG2">
            <v>91551.471000000005</v>
          </cell>
          <cell r="IH2">
            <v>3419.2710000000002</v>
          </cell>
          <cell r="II2">
            <v>-15640.599</v>
          </cell>
          <cell r="IJ2">
            <v>1855.9469999999999</v>
          </cell>
          <cell r="IK2">
            <v>3247.1630000000009</v>
          </cell>
          <cell r="IL2">
            <v>2524.552000000001</v>
          </cell>
          <cell r="IM2">
            <v>117.571</v>
          </cell>
          <cell r="IN2">
            <v>22693.038</v>
          </cell>
          <cell r="IO2">
            <v>11707.781999999999</v>
          </cell>
          <cell r="IP2">
            <v>5493.6039999999994</v>
          </cell>
          <cell r="IQ2">
            <v>7109.2759999999998</v>
          </cell>
          <cell r="IR2">
            <v>7109.2560000000003</v>
          </cell>
          <cell r="IS2">
            <v>5083.4300000000012</v>
          </cell>
          <cell r="IT2">
            <v>15762</v>
          </cell>
          <cell r="IU2">
            <v>137958.08300000001</v>
          </cell>
          <cell r="IV2">
            <v>14926.434999999999</v>
          </cell>
          <cell r="IW2">
            <v>30055.69</v>
          </cell>
          <cell r="IX2">
            <v>54630.256000000001</v>
          </cell>
          <cell r="IY2">
            <v>83327.827000000005</v>
          </cell>
          <cell r="IZ2">
            <v>3845.049</v>
          </cell>
          <cell r="JA2">
            <v>-11535.883</v>
          </cell>
          <cell r="JB2">
            <v>2035.489</v>
          </cell>
          <cell r="JC2">
            <v>7582.0650000000014</v>
          </cell>
          <cell r="JD2">
            <v>6879.3690000000024</v>
          </cell>
          <cell r="JE2">
            <v>11959.828</v>
          </cell>
          <cell r="JF2">
            <v>20531.742999999999</v>
          </cell>
          <cell r="JG2">
            <v>10400.058999999999</v>
          </cell>
          <cell r="JH2">
            <v>4917.5870000000004</v>
          </cell>
          <cell r="JI2">
            <v>6444.5079999999998</v>
          </cell>
          <cell r="JJ2">
            <v>6444.4269999999997</v>
          </cell>
          <cell r="JK2">
            <v>3819.3110000000001</v>
          </cell>
          <cell r="JL2">
            <v>15762</v>
          </cell>
          <cell r="JM2">
            <v>135466.72200000001</v>
          </cell>
          <cell r="JN2">
            <v>12214.085999999999</v>
          </cell>
          <cell r="JO2">
            <v>29790.562999999998</v>
          </cell>
          <cell r="JP2">
            <v>49029.855000000003</v>
          </cell>
          <cell r="JQ2">
            <v>86436.867000000013</v>
          </cell>
          <cell r="JR2">
            <v>3946.444</v>
          </cell>
          <cell r="JS2">
            <v>-8632.9259999999995</v>
          </cell>
          <cell r="JT2">
            <v>1152.953</v>
          </cell>
          <cell r="JU2">
            <v>2660.926999999997</v>
          </cell>
          <cell r="JV2">
            <v>1728.1039999999971</v>
          </cell>
          <cell r="JW2">
            <v>38.174999999999997</v>
          </cell>
          <cell r="JX2">
            <v>18898.114000000001</v>
          </cell>
          <cell r="JY2">
            <v>9262.505000000001</v>
          </cell>
          <cell r="JZ2">
            <v>3571.264000000001</v>
          </cell>
          <cell r="KA2">
            <v>5275.1890000000003</v>
          </cell>
          <cell r="KB2">
            <v>5275.1890000000003</v>
          </cell>
          <cell r="KC2">
            <v>2597.732</v>
          </cell>
          <cell r="KD2">
            <v>15762</v>
          </cell>
          <cell r="KE2">
            <v>133294.41500000001</v>
          </cell>
          <cell r="KF2">
            <v>12117.013000000001</v>
          </cell>
          <cell r="KG2">
            <v>29284.781999999999</v>
          </cell>
          <cell r="KH2">
            <v>46928.444000000003</v>
          </cell>
          <cell r="KI2">
            <v>86365.971000000005</v>
          </cell>
          <cell r="KJ2">
            <v>4096.2309999999998</v>
          </cell>
          <cell r="KK2">
            <v>-8334.2860000000019</v>
          </cell>
          <cell r="KL2">
            <v>1295.7</v>
          </cell>
          <cell r="KM2">
            <v>1986.449000000003</v>
          </cell>
          <cell r="KN2">
            <v>551.90400000000318</v>
          </cell>
          <cell r="KO2">
            <v>128.614</v>
          </cell>
          <cell r="KP2">
            <v>20317.8</v>
          </cell>
          <cell r="KQ2">
            <v>10094.799999999999</v>
          </cell>
          <cell r="KR2">
            <v>4918.6170000000002</v>
          </cell>
          <cell r="KS2">
            <v>6584.0169999999998</v>
          </cell>
          <cell r="KT2">
            <v>6584.2599999999993</v>
          </cell>
          <cell r="KU2">
            <v>4014.978000000001</v>
          </cell>
          <cell r="KV2">
            <v>15762</v>
          </cell>
          <cell r="KW2">
            <v>137914.21100000001</v>
          </cell>
          <cell r="KX2">
            <v>17413.900000000001</v>
          </cell>
          <cell r="KY2">
            <v>28925.200000000001</v>
          </cell>
          <cell r="KZ2">
            <v>46353.133000000002</v>
          </cell>
          <cell r="LA2">
            <v>91561.078000000009</v>
          </cell>
          <cell r="LB2">
            <v>3717.7</v>
          </cell>
          <cell r="LC2">
            <v>-13923.4</v>
          </cell>
          <cell r="LD2">
            <v>1210.124</v>
          </cell>
          <cell r="LE2">
            <v>5503.9</v>
          </cell>
          <cell r="LF2">
            <v>4320.7149999999992</v>
          </cell>
          <cell r="LG2">
            <v>125.381</v>
          </cell>
          <cell r="LH2">
            <v>19989.234</v>
          </cell>
          <cell r="LI2">
            <v>10687.974</v>
          </cell>
          <cell r="LJ2">
            <v>5635.8220000000001</v>
          </cell>
          <cell r="LK2">
            <v>7151.4959999999992</v>
          </cell>
          <cell r="LL2">
            <v>7151.496000000001</v>
          </cell>
          <cell r="LM2">
            <v>4528.4459999999972</v>
          </cell>
          <cell r="LN2">
            <v>15762</v>
          </cell>
          <cell r="LO2">
            <v>132644.133</v>
          </cell>
          <cell r="LP2">
            <v>16059.003000000001</v>
          </cell>
          <cell r="LQ2">
            <v>26630.155999999999</v>
          </cell>
          <cell r="LR2">
            <v>52500.330999999998</v>
          </cell>
          <cell r="LS2">
            <v>80143.801999999981</v>
          </cell>
          <cell r="LT2">
            <v>3501.0659999999998</v>
          </cell>
          <cell r="LU2">
            <v>-12835.101000000001</v>
          </cell>
          <cell r="LV2">
            <v>2272.719000000001</v>
          </cell>
          <cell r="LW2">
            <v>10692.308000000001</v>
          </cell>
          <cell r="LX2">
            <v>10913.858</v>
          </cell>
          <cell r="LY2">
            <v>11629.779</v>
          </cell>
          <cell r="LZ2">
            <v>20276.296999999999</v>
          </cell>
          <cell r="MA2">
            <v>10217.303</v>
          </cell>
          <cell r="MB2">
            <v>4902.43</v>
          </cell>
          <cell r="MC2">
            <v>6534.7529999999997</v>
          </cell>
          <cell r="MD2">
            <v>6534.7629999999999</v>
          </cell>
          <cell r="ME2">
            <v>3804.3100000000031</v>
          </cell>
          <cell r="MF2">
            <v>15762</v>
          </cell>
          <cell r="MG2">
            <v>133816.80100000001</v>
          </cell>
          <cell r="MH2">
            <v>12844.523999999999</v>
          </cell>
          <cell r="MI2">
            <v>27626.093000000001</v>
          </cell>
          <cell r="MJ2">
            <v>46440.084999999992</v>
          </cell>
          <cell r="MK2">
            <v>87376.716</v>
          </cell>
          <cell r="ML2">
            <v>3817.43</v>
          </cell>
          <cell r="MM2">
            <v>-10104.284</v>
          </cell>
          <cell r="MN2">
            <v>1015.895</v>
          </cell>
          <cell r="MO2">
            <v>2798.6720000000009</v>
          </cell>
          <cell r="MP2">
            <v>2178.3760000000011</v>
          </cell>
          <cell r="MQ2">
            <v>11.599</v>
          </cell>
          <cell r="MR2">
            <v>20044.215</v>
          </cell>
          <cell r="MS2">
            <v>9984.1880000000019</v>
          </cell>
          <cell r="MT2">
            <v>4091.1030000000001</v>
          </cell>
          <cell r="MU2">
            <v>5810.9000000000005</v>
          </cell>
          <cell r="MV2">
            <v>5811.0009999999993</v>
          </cell>
          <cell r="MW2">
            <v>2451.8970000000008</v>
          </cell>
          <cell r="MX2">
            <v>15762</v>
          </cell>
          <cell r="MY2">
            <v>143438.84599999999</v>
          </cell>
          <cell r="MZ2">
            <v>14154.433999999999</v>
          </cell>
          <cell r="NA2">
            <v>29019.353999999999</v>
          </cell>
          <cell r="NB2">
            <v>47403.493999999992</v>
          </cell>
          <cell r="NC2">
            <v>96035.351999999999</v>
          </cell>
          <cell r="ND2">
            <v>3456.152</v>
          </cell>
          <cell r="NE2">
            <v>-11885.439</v>
          </cell>
          <cell r="NF2">
            <v>1028.0909999999999</v>
          </cell>
          <cell r="NG2">
            <v>1307.8809999999989</v>
          </cell>
          <cell r="NH2">
            <v>649.04199999999855</v>
          </cell>
          <cell r="NI2">
            <v>85.956999999999994</v>
          </cell>
          <cell r="NJ2">
            <v>22096.739000000001</v>
          </cell>
          <cell r="NK2">
            <v>11124.108</v>
          </cell>
          <cell r="NL2">
            <v>5333.0880000000006</v>
          </cell>
          <cell r="NM2">
            <v>7063.3170000000009</v>
          </cell>
          <cell r="NN2">
            <v>7063.3860000000004</v>
          </cell>
          <cell r="NO2">
            <v>3566.34</v>
          </cell>
          <cell r="NP2">
            <v>15762</v>
          </cell>
          <cell r="NQ2">
            <v>147286.361</v>
          </cell>
          <cell r="NR2">
            <v>19784.362000000001</v>
          </cell>
          <cell r="NS2">
            <v>28767.577000000001</v>
          </cell>
          <cell r="NT2">
            <v>48402.284</v>
          </cell>
          <cell r="NU2">
            <v>98884.077000000005</v>
          </cell>
          <cell r="NV2">
            <v>3380.2730000000001</v>
          </cell>
          <cell r="NW2">
            <v>-17558.766</v>
          </cell>
          <cell r="NX2">
            <v>1186.002</v>
          </cell>
          <cell r="NY2">
            <v>5109.1190000000006</v>
          </cell>
          <cell r="NZ2">
            <v>4346.197000000001</v>
          </cell>
          <cell r="OA2">
            <v>89.947999999999993</v>
          </cell>
          <cell r="OB2">
            <v>27035.418000000001</v>
          </cell>
          <cell r="OC2">
            <v>14511.915000000001</v>
          </cell>
          <cell r="OD2">
            <v>7624.5650000000014</v>
          </cell>
          <cell r="OE2">
            <v>9619.6679999999997</v>
          </cell>
          <cell r="OF2">
            <v>9619.6579999999994</v>
          </cell>
          <cell r="OG2">
            <v>5024.5789999999988</v>
          </cell>
          <cell r="OH2">
            <v>15762</v>
          </cell>
          <cell r="OI2">
            <v>162507.94899999999</v>
          </cell>
          <cell r="OJ2">
            <v>28595.666000000001</v>
          </cell>
          <cell r="OK2">
            <v>30170.194</v>
          </cell>
          <cell r="OL2">
            <v>62927.434999999998</v>
          </cell>
          <cell r="OM2">
            <v>99580.513999999996</v>
          </cell>
          <cell r="ON2">
            <v>3452.7280000000001</v>
          </cell>
          <cell r="OO2">
            <v>-26384.938999999998</v>
          </cell>
          <cell r="OP2">
            <v>1519</v>
          </cell>
          <cell r="OQ2">
            <v>9443.3289999999997</v>
          </cell>
          <cell r="OR2">
            <v>8361.3649999999998</v>
          </cell>
          <cell r="OS2">
            <v>3868.8789999999999</v>
          </cell>
          <cell r="OT2">
            <v>22497.378000000001</v>
          </cell>
          <cell r="OU2">
            <v>11551.646000000001</v>
          </cell>
          <cell r="OV2">
            <v>5731.338999999999</v>
          </cell>
          <cell r="OW2">
            <v>7444.579999999999</v>
          </cell>
          <cell r="OX2">
            <v>7444.6320000000023</v>
          </cell>
          <cell r="OY2">
            <v>3804.6330000000021</v>
          </cell>
          <cell r="OZ2">
            <v>15762</v>
          </cell>
          <cell r="PA2">
            <v>147298.97899999999</v>
          </cell>
          <cell r="PB2">
            <v>19118.353999999999</v>
          </cell>
          <cell r="PC2">
            <v>28487.341</v>
          </cell>
          <cell r="PD2">
            <v>51823.084999999999</v>
          </cell>
          <cell r="PE2">
            <v>95475.894000000015</v>
          </cell>
          <cell r="PF2">
            <v>3218.17</v>
          </cell>
          <cell r="PG2">
            <v>-17092.091</v>
          </cell>
          <cell r="PH2">
            <v>828.15099999999995</v>
          </cell>
          <cell r="PI2">
            <v>2902.2020000000048</v>
          </cell>
          <cell r="PJ2">
            <v>1890.1490000000049</v>
          </cell>
          <cell r="PK2">
            <v>6611.4380000000001</v>
          </cell>
          <cell r="PL2">
            <v>20090.3</v>
          </cell>
          <cell r="PM2">
            <v>10044.200000000001</v>
          </cell>
          <cell r="PN2">
            <v>4450.5</v>
          </cell>
          <cell r="PO2">
            <v>6152.7999999999993</v>
          </cell>
          <cell r="PP2">
            <v>6152.7</v>
          </cell>
          <cell r="PQ2">
            <v>2790.8799999999978</v>
          </cell>
          <cell r="PR2">
            <v>15762</v>
          </cell>
          <cell r="PS2">
            <v>142157.4</v>
          </cell>
          <cell r="PT2">
            <v>16404</v>
          </cell>
          <cell r="PU2">
            <v>27478.799999999999</v>
          </cell>
          <cell r="PV2">
            <v>48946.600000000013</v>
          </cell>
          <cell r="PW2">
            <v>93210.9</v>
          </cell>
          <cell r="PX2">
            <v>3157.8</v>
          </cell>
          <cell r="PY2">
            <v>-14366.8</v>
          </cell>
          <cell r="PZ2">
            <v>1088.2</v>
          </cell>
          <cell r="QA2">
            <v>3095.4879999999948</v>
          </cell>
          <cell r="QB2">
            <v>2133.287999999995</v>
          </cell>
          <cell r="QC2">
            <v>2080.6</v>
          </cell>
          <cell r="QD2">
            <v>20847.261999999999</v>
          </cell>
          <cell r="QE2">
            <v>10727.257</v>
          </cell>
          <cell r="QF2">
            <v>5459.8010000000013</v>
          </cell>
          <cell r="QG2">
            <v>7059.148000000001</v>
          </cell>
          <cell r="QH2">
            <v>7059.148000000001</v>
          </cell>
          <cell r="QI2">
            <v>4863.7199999999993</v>
          </cell>
          <cell r="QJ2">
            <v>15762</v>
          </cell>
          <cell r="QK2">
            <v>140754.995</v>
          </cell>
          <cell r="QL2">
            <v>18309.248</v>
          </cell>
          <cell r="QM2">
            <v>26398.876</v>
          </cell>
          <cell r="QN2">
            <v>48026.582999999999</v>
          </cell>
          <cell r="QO2">
            <v>92728.412000000011</v>
          </cell>
          <cell r="QP2">
            <v>2894.5169999999998</v>
          </cell>
          <cell r="QQ2">
            <v>-16946.403999999999</v>
          </cell>
          <cell r="QR2">
            <v>1043.944</v>
          </cell>
          <cell r="QS2">
            <v>5362.5080000000007</v>
          </cell>
          <cell r="QT2">
            <v>4410.8740000000007</v>
          </cell>
          <cell r="QU2">
            <v>2081.7450000000008</v>
          </cell>
          <cell r="QV2">
            <v>24807.633000000009</v>
          </cell>
          <cell r="QW2">
            <v>13055.368</v>
          </cell>
          <cell r="QX2">
            <v>7032.8320000000031</v>
          </cell>
          <cell r="QY2">
            <v>8849.9160000000029</v>
          </cell>
          <cell r="QZ2">
            <v>8849.9</v>
          </cell>
          <cell r="RA2">
            <v>4529.5000000000027</v>
          </cell>
          <cell r="RB2">
            <v>15762</v>
          </cell>
          <cell r="RC2">
            <v>145087.149</v>
          </cell>
          <cell r="RD2">
            <v>18638.227999999999</v>
          </cell>
          <cell r="RE2">
            <v>27644.316999999999</v>
          </cell>
          <cell r="RF2">
            <v>56312.367999999988</v>
          </cell>
          <cell r="RG2">
            <v>88774.781000000017</v>
          </cell>
          <cell r="RH2">
            <v>3386.924</v>
          </cell>
          <cell r="RI2">
            <v>-16932.995999999999</v>
          </cell>
          <cell r="RJ2">
            <v>1630.1759999999999</v>
          </cell>
          <cell r="RK2">
            <v>9244.7520000000004</v>
          </cell>
          <cell r="RL2">
            <v>8383.2659999999996</v>
          </cell>
          <cell r="RM2">
            <v>9689.7620000000006</v>
          </cell>
          <cell r="AZQ2">
            <v>243776.32722000001</v>
          </cell>
          <cell r="AZR2">
            <v>15.63</v>
          </cell>
          <cell r="AZS2">
            <v>-0.16826615483045429</v>
          </cell>
          <cell r="AZT2">
            <v>1.0244491763980941</v>
          </cell>
          <cell r="AZU2">
            <v>15.096969887111801</v>
          </cell>
          <cell r="AZV2">
            <v>6.9637782317141266</v>
          </cell>
          <cell r="AZW2">
            <v>-0.76103256105357897</v>
          </cell>
          <cell r="AZX2">
            <v>2.66416099802457</v>
          </cell>
          <cell r="AZY2">
            <v>0.1764699153502948</v>
          </cell>
          <cell r="AZZ2">
            <v>5.2990766092933357E-2</v>
          </cell>
          <cell r="BAA2">
            <v>0.98842738002492281</v>
          </cell>
          <cell r="BAB2">
            <v>15.64715696824236</v>
          </cell>
          <cell r="BAC2">
            <v>6.7671547512019226</v>
          </cell>
          <cell r="BAD2">
            <v>-1.055773690548534</v>
          </cell>
          <cell r="BAE2">
            <v>2.5896866830703731</v>
          </cell>
          <cell r="BAF2">
            <v>0.16550525365895091</v>
          </cell>
          <cell r="BAG2">
            <v>5.1127498856417743E-2</v>
          </cell>
          <cell r="BAH2">
            <v>1.029388098852914</v>
          </cell>
          <cell r="BAI2">
            <v>15.02453582297381</v>
          </cell>
          <cell r="BAJ2">
            <v>6.3440434824710863</v>
          </cell>
          <cell r="BAK2">
            <v>-1.2204448025514361</v>
          </cell>
          <cell r="BAL2">
            <v>2.5164270446689159</v>
          </cell>
          <cell r="BAM2">
            <v>0.167487839512558</v>
          </cell>
          <cell r="BAN2">
            <v>5.3246237316478762E-2</v>
          </cell>
          <cell r="BAO2">
            <v>1.0730269094635569</v>
          </cell>
          <cell r="BAP2">
            <v>14.413504666616911</v>
          </cell>
          <cell r="BAQ2">
            <v>5.9085759258528627</v>
          </cell>
          <cell r="BAR2">
            <v>-1.4058777041005719</v>
          </cell>
          <cell r="BAS2">
            <v>2.4443475112077251</v>
          </cell>
          <cell r="BAT2">
            <v>0.1695873118818266</v>
          </cell>
          <cell r="BAU2">
            <v>5.5503503034406231E-2</v>
          </cell>
          <cell r="BAV2">
            <v>1.122120376106468</v>
          </cell>
          <cell r="BAW2">
            <v>13.782904843616411</v>
          </cell>
          <cell r="BAX2">
            <v>5.4893304633483631</v>
          </cell>
          <cell r="BAY2">
            <v>-1.5832422045298391</v>
          </cell>
          <cell r="BAZ2">
            <v>2.3732586542176191</v>
          </cell>
          <cell r="BBA2">
            <v>0.17218856845817959</v>
          </cell>
          <cell r="BBB2">
            <v>5.8042916865273318E-2</v>
          </cell>
        </row>
        <row r="3">
          <cell r="A3" t="str">
            <v>AGBK</v>
          </cell>
          <cell r="B3" t="str">
            <v>Agibank</v>
          </cell>
          <cell r="C3" t="str">
            <v>Banks</v>
          </cell>
          <cell r="D3" t="str">
            <v>Bernardo Guttmann</v>
          </cell>
          <cell r="E3">
            <v>46175</v>
          </cell>
          <cell r="F3" t="str">
            <v>Buy</v>
          </cell>
          <cell r="G3" t="b">
            <v>0</v>
          </cell>
          <cell r="H3" t="str">
            <v>BRL</v>
          </cell>
          <cell r="I3" t="str">
            <v>USD</v>
          </cell>
          <cell r="J3">
            <v>13</v>
          </cell>
          <cell r="K3">
            <v>0.17375178719877399</v>
          </cell>
          <cell r="BP3">
            <v>4513.5079999999998</v>
          </cell>
          <cell r="BU3">
            <v>793.93499999999972</v>
          </cell>
          <cell r="BV3">
            <v>0</v>
          </cell>
          <cell r="BW3">
            <v>29514.960999999999</v>
          </cell>
          <cell r="BZ3">
            <v>27038.246999999999</v>
          </cell>
          <cell r="CA3">
            <v>2476.7139999999999</v>
          </cell>
          <cell r="CG3">
            <v>0</v>
          </cell>
          <cell r="CH3">
            <v>5618.068000000002</v>
          </cell>
          <cell r="CM3">
            <v>1046.6130000000021</v>
          </cell>
          <cell r="CN3">
            <v>0</v>
          </cell>
          <cell r="CO3">
            <v>47760.573999999993</v>
          </cell>
          <cell r="CR3">
            <v>44483.725000000013</v>
          </cell>
          <cell r="CS3">
            <v>3276.86</v>
          </cell>
          <cell r="CY3">
            <v>0</v>
          </cell>
          <cell r="CZ3">
            <v>6726.2401778763087</v>
          </cell>
          <cell r="DE3">
            <v>1054.6805874989509</v>
          </cell>
          <cell r="DF3">
            <v>159.93007</v>
          </cell>
          <cell r="DG3">
            <v>57290.936535935369</v>
          </cell>
          <cell r="DJ3">
            <v>51767.85194843643</v>
          </cell>
          <cell r="DK3">
            <v>5523.0955874989513</v>
          </cell>
          <cell r="DQ3">
            <v>0</v>
          </cell>
          <cell r="DR3">
            <v>8559.4557173116718</v>
          </cell>
          <cell r="DW3">
            <v>1438.8817280374319</v>
          </cell>
          <cell r="DX3">
            <v>159.93007</v>
          </cell>
          <cell r="DY3">
            <v>65143.412971919963</v>
          </cell>
          <cell r="EB3">
            <v>58613.111174794823</v>
          </cell>
          <cell r="EC3">
            <v>6530.3127971251552</v>
          </cell>
          <cell r="EI3">
            <v>431.66451841122972</v>
          </cell>
          <cell r="EJ3">
            <v>9811.4919158260091</v>
          </cell>
          <cell r="EO3">
            <v>1707.066564376594</v>
          </cell>
          <cell r="EP3">
            <v>159.93007</v>
          </cell>
          <cell r="EQ3">
            <v>72112.846577304997</v>
          </cell>
          <cell r="ET3">
            <v>64643.658169772738</v>
          </cell>
          <cell r="EU3">
            <v>7469.1994075322809</v>
          </cell>
          <cell r="FA3">
            <v>768.17995396946696</v>
          </cell>
          <cell r="FB3">
            <v>10970.089398000749</v>
          </cell>
          <cell r="FG3">
            <v>1897.2033605230799</v>
          </cell>
          <cell r="FH3">
            <v>159.93007</v>
          </cell>
          <cell r="FI3">
            <v>77421.624177886231</v>
          </cell>
          <cell r="FL3">
            <v>69478.134930223197</v>
          </cell>
          <cell r="FM3">
            <v>7943.5002476630516</v>
          </cell>
          <cell r="FS3">
            <v>1422.90252039231</v>
          </cell>
          <cell r="FT3">
            <v>11815.16840171769</v>
          </cell>
          <cell r="FY3">
            <v>2019.7615695540619</v>
          </cell>
          <cell r="FZ3">
            <v>159.93007</v>
          </cell>
          <cell r="GA3">
            <v>82176.16916254384</v>
          </cell>
          <cell r="GD3">
            <v>73727.73952249228</v>
          </cell>
          <cell r="GE3">
            <v>8448.4406400515672</v>
          </cell>
          <cell r="GK3">
            <v>1514.821177165546</v>
          </cell>
          <cell r="LZ3">
            <v>1034.4659999999999</v>
          </cell>
          <cell r="ME3">
            <v>206.83</v>
          </cell>
          <cell r="MF3">
            <v>0</v>
          </cell>
          <cell r="MG3">
            <v>21677.973000000002</v>
          </cell>
          <cell r="MJ3">
            <v>20143.705000000002</v>
          </cell>
          <cell r="MK3">
            <v>1534.268</v>
          </cell>
          <cell r="MQ3">
            <v>0</v>
          </cell>
          <cell r="MR3">
            <v>1049.2660000000001</v>
          </cell>
          <cell r="MW3">
            <v>228.46700000000001</v>
          </cell>
          <cell r="MX3">
            <v>0</v>
          </cell>
          <cell r="MY3">
            <v>23905.277999999998</v>
          </cell>
          <cell r="NB3">
            <v>22150.342000000001</v>
          </cell>
          <cell r="NC3">
            <v>1754.94</v>
          </cell>
          <cell r="NI3">
            <v>0</v>
          </cell>
          <cell r="NJ3">
            <v>1143.077</v>
          </cell>
          <cell r="NO3">
            <v>161.90600000000001</v>
          </cell>
          <cell r="NP3">
            <v>0</v>
          </cell>
          <cell r="NQ3">
            <v>25799.738000000001</v>
          </cell>
          <cell r="NT3">
            <v>23922.02399999999</v>
          </cell>
          <cell r="NU3">
            <v>1877.7139999999999</v>
          </cell>
          <cell r="OA3">
            <v>0</v>
          </cell>
          <cell r="OB3">
            <v>1286.6990000000001</v>
          </cell>
          <cell r="OG3">
            <v>196.73200000000011</v>
          </cell>
          <cell r="OH3">
            <v>0</v>
          </cell>
          <cell r="OI3">
            <v>29514.960999999999</v>
          </cell>
          <cell r="OL3">
            <v>27038.246999999999</v>
          </cell>
          <cell r="OM3">
            <v>2476.7139999999999</v>
          </cell>
          <cell r="OS3">
            <v>0</v>
          </cell>
          <cell r="OT3">
            <v>1474.7919999999999</v>
          </cell>
          <cell r="OY3">
            <v>356.41100000000017</v>
          </cell>
          <cell r="OZ3">
            <v>0</v>
          </cell>
          <cell r="PA3">
            <v>33147.687999999987</v>
          </cell>
          <cell r="PD3">
            <v>30301.545000000009</v>
          </cell>
          <cell r="PE3">
            <v>2846.143</v>
          </cell>
          <cell r="PK3">
            <v>0</v>
          </cell>
          <cell r="PL3">
            <v>1379.20808822</v>
          </cell>
          <cell r="PQ3">
            <v>264.82400000000013</v>
          </cell>
          <cell r="PR3">
            <v>0</v>
          </cell>
          <cell r="PS3">
            <v>38427.866628969998</v>
          </cell>
          <cell r="PV3">
            <v>35488.947331230003</v>
          </cell>
          <cell r="PW3">
            <v>2938.9189999999999</v>
          </cell>
          <cell r="QC3">
            <v>0</v>
          </cell>
          <cell r="QD3">
            <v>1385.8823622699999</v>
          </cell>
          <cell r="QI3">
            <v>210.46000000000049</v>
          </cell>
          <cell r="QJ3">
            <v>0</v>
          </cell>
          <cell r="QK3">
            <v>44868.449582579997</v>
          </cell>
          <cell r="QN3">
            <v>41780.795582580002</v>
          </cell>
          <cell r="QO3">
            <v>3087.6550000000002</v>
          </cell>
          <cell r="QU3">
            <v>0</v>
          </cell>
          <cell r="QV3">
            <v>1378.1855495100019</v>
          </cell>
          <cell r="RA3">
            <v>214.918000000002</v>
          </cell>
          <cell r="RB3">
            <v>0</v>
          </cell>
          <cell r="RC3">
            <v>47760.573999999993</v>
          </cell>
          <cell r="RF3">
            <v>44483.725000000013</v>
          </cell>
          <cell r="RG3">
            <v>3276.86</v>
          </cell>
          <cell r="RM3">
            <v>0</v>
          </cell>
          <cell r="RN3">
            <v>1369.271</v>
          </cell>
          <cell r="RS3">
            <v>186.5350000000002</v>
          </cell>
          <cell r="RT3">
            <v>159.93007</v>
          </cell>
          <cell r="RU3">
            <v>50193.381999999991</v>
          </cell>
          <cell r="RX3">
            <v>45538.391999999993</v>
          </cell>
          <cell r="RY3">
            <v>4654.95</v>
          </cell>
          <cell r="SE3">
            <v>0</v>
          </cell>
          <cell r="SF3">
            <v>1548.3174384894919</v>
          </cell>
          <cell r="SK3">
            <v>209.20548595894871</v>
          </cell>
          <cell r="SL3">
            <v>159.93007</v>
          </cell>
          <cell r="SM3">
            <v>52288.694267011488</v>
          </cell>
          <cell r="SP3">
            <v>47424.549781052563</v>
          </cell>
          <cell r="SQ3">
            <v>4864.1554859589487</v>
          </cell>
          <cell r="SW3">
            <v>0</v>
          </cell>
          <cell r="SX3">
            <v>1804.7249818071509</v>
          </cell>
          <cell r="TC3">
            <v>302.27362075130492</v>
          </cell>
          <cell r="TD3">
            <v>159.93007</v>
          </cell>
          <cell r="TE3">
            <v>55017.160510722417</v>
          </cell>
          <cell r="TH3">
            <v>49850.742404012177</v>
          </cell>
          <cell r="TI3">
            <v>5166.429106710254</v>
          </cell>
          <cell r="TO3">
            <v>0</v>
          </cell>
          <cell r="TP3">
            <v>2003.926757579665</v>
          </cell>
          <cell r="TU3">
            <v>356.66648078869832</v>
          </cell>
          <cell r="TV3">
            <v>159.93007</v>
          </cell>
          <cell r="TW3">
            <v>57290.936535935369</v>
          </cell>
          <cell r="TZ3">
            <v>51767.85194843643</v>
          </cell>
          <cell r="UA3">
            <v>5523.0955874989513</v>
          </cell>
          <cell r="UG3">
            <v>0</v>
          </cell>
          <cell r="UH3">
            <v>12637.473549848009</v>
          </cell>
          <cell r="UM3">
            <v>2172.3499559855049</v>
          </cell>
          <cell r="UN3">
            <v>159.93007</v>
          </cell>
          <cell r="UO3">
            <v>86880.501624018885</v>
          </cell>
          <cell r="UR3">
            <v>77888.984494970966</v>
          </cell>
          <cell r="US3">
            <v>8991.5281290479415</v>
          </cell>
          <cell r="UY3">
            <v>1629.2624669891279</v>
          </cell>
          <cell r="VA3">
            <v>3986.5810000000001</v>
          </cell>
          <cell r="VB3">
            <v>4749.5330000000022</v>
          </cell>
          <cell r="VC3">
            <v>5924.7062161093008</v>
          </cell>
          <cell r="VD3">
            <v>7365.8422977084256</v>
          </cell>
          <cell r="VE3">
            <v>8452.3880915501395</v>
          </cell>
          <cell r="VF3">
            <v>9472.0401616470026</v>
          </cell>
          <cell r="VG3">
            <v>10193.092213419101</v>
          </cell>
          <cell r="VH3">
            <v>10902.68352580429</v>
          </cell>
          <cell r="VM3">
            <v>930.22700000000009</v>
          </cell>
          <cell r="VN3">
            <v>961.34199999999987</v>
          </cell>
          <cell r="VO3">
            <v>1008.527</v>
          </cell>
          <cell r="VP3">
            <v>1086.4849999999999</v>
          </cell>
          <cell r="VQ3">
            <v>1158.8969999999999</v>
          </cell>
          <cell r="VR3">
            <v>1172.6880882200001</v>
          </cell>
          <cell r="VS3">
            <v>1197.8373622700001</v>
          </cell>
          <cell r="VT3">
            <v>1220.1105495100021</v>
          </cell>
          <cell r="VU3">
            <v>1268.556</v>
          </cell>
          <cell r="VV3">
            <v>1386.8265706378911</v>
          </cell>
          <cell r="VW3">
            <v>1565.3170961974979</v>
          </cell>
          <cell r="VX3">
            <v>1704.006549273912</v>
          </cell>
          <cell r="ACM3">
            <v>-1133.711</v>
          </cell>
          <cell r="ACN3">
            <v>1041.011</v>
          </cell>
          <cell r="ACO3">
            <v>0.1188617669452719</v>
          </cell>
          <cell r="ACP3">
            <v>0.13975372301447331</v>
          </cell>
          <cell r="ACQ3">
            <v>-1700.492</v>
          </cell>
          <cell r="ACR3">
            <v>1336.821000000002</v>
          </cell>
          <cell r="ACS3">
            <v>0.13277938612626161</v>
          </cell>
          <cell r="ACT3">
            <v>0.15502391196557949</v>
          </cell>
          <cell r="ACU3">
            <v>-2484.5161878526501</v>
          </cell>
          <cell r="ACV3">
            <v>1113.8190718613309</v>
          </cell>
          <cell r="ACW3">
            <v>0.16787899404733531</v>
          </cell>
          <cell r="ACX3">
            <v>0.18752645925567879</v>
          </cell>
          <cell r="ACY3">
            <v>-3091.957000264922</v>
          </cell>
          <cell r="ACZ3">
            <v>1662.8192940059221</v>
          </cell>
          <cell r="ADA3">
            <v>0.16832811786983681</v>
          </cell>
          <cell r="ADB3">
            <v>0.18702910893557539</v>
          </cell>
          <cell r="ADC3">
            <v>-3430.0422297317509</v>
          </cell>
          <cell r="ADD3">
            <v>2133.833205470743</v>
          </cell>
          <cell r="ADE3">
            <v>0.17009024988992821</v>
          </cell>
          <cell r="ADF3">
            <v>0.18833142404339651</v>
          </cell>
          <cell r="ADG3">
            <v>-3772.8240772599238</v>
          </cell>
          <cell r="ADH3">
            <v>2529.6044806974401</v>
          </cell>
          <cell r="ADI3">
            <v>0.16377170528154161</v>
          </cell>
          <cell r="ADJ3">
            <v>0.181145668404776</v>
          </cell>
          <cell r="ADK3">
            <v>-4084.616914507636</v>
          </cell>
          <cell r="ADL3">
            <v>2729.4075264244079</v>
          </cell>
          <cell r="ADM3">
            <v>0.16079564836616039</v>
          </cell>
          <cell r="ADN3">
            <v>0.17768702163788139</v>
          </cell>
          <cell r="ADO3">
            <v>-4362.2330367897148</v>
          </cell>
          <cell r="ADP3">
            <v>2975.8218575143901</v>
          </cell>
          <cell r="ADQ3">
            <v>0.16103115602974441</v>
          </cell>
          <cell r="ADR3">
            <v>0.17767218301554999</v>
          </cell>
          <cell r="ADS3">
            <v>13362.66274418612</v>
          </cell>
          <cell r="ADT3">
            <v>11521.217481443089</v>
          </cell>
          <cell r="ADU3">
            <v>-4587.6955863043986</v>
          </cell>
          <cell r="ADV3">
            <v>3237.1535389546511</v>
          </cell>
          <cell r="ADW3">
            <v>2330.7505480473492</v>
          </cell>
          <cell r="ADX3">
            <v>159.93007</v>
          </cell>
          <cell r="ADY3">
            <v>91353.836927912198</v>
          </cell>
          <cell r="ADZ3">
            <v>81779.632161852438</v>
          </cell>
          <cell r="AEA3">
            <v>9574.2157660597786</v>
          </cell>
          <cell r="AEB3">
            <v>0.1624721620012573</v>
          </cell>
          <cell r="AEC3">
            <v>0.17899933241975449</v>
          </cell>
          <cell r="AED3">
            <v>1748.0629110355101</v>
          </cell>
          <cell r="AEE3">
            <v>-232.161</v>
          </cell>
          <cell r="AEF3">
            <v>302.02300000000002</v>
          </cell>
          <cell r="AEG3">
            <v>0.114619</v>
          </cell>
          <cell r="AEH3">
            <v>0.14651</v>
          </cell>
          <cell r="AEI3">
            <v>-210.52199999999999</v>
          </cell>
          <cell r="AEJ3">
            <v>288.58600000000001</v>
          </cell>
          <cell r="AEK3">
            <v>0.12236</v>
          </cell>
          <cell r="AEL3">
            <v>0.15081600000000001</v>
          </cell>
          <cell r="AEM3">
            <v>-341.14800000000002</v>
          </cell>
          <cell r="AEN3">
            <v>207.678</v>
          </cell>
          <cell r="AEO3">
            <v>0.115686</v>
          </cell>
          <cell r="AEP3">
            <v>0.13769999999999999</v>
          </cell>
          <cell r="AEQ3">
            <v>-349.88</v>
          </cell>
          <cell r="AER3">
            <v>242.7240000000001</v>
          </cell>
          <cell r="AES3">
            <v>0.1188617669452719</v>
          </cell>
          <cell r="AET3">
            <v>0.13975372301447331</v>
          </cell>
          <cell r="AEU3">
            <v>-361.45400000000001</v>
          </cell>
          <cell r="AEV3">
            <v>511.61200000000019</v>
          </cell>
          <cell r="AEW3">
            <v>0.13452318190135851</v>
          </cell>
          <cell r="AEX3">
            <v>0.15310111782779251</v>
          </cell>
          <cell r="AEY3">
            <v>-351.47800000000001</v>
          </cell>
          <cell r="AEZ3">
            <v>367.90400000000011</v>
          </cell>
          <cell r="AFA3">
            <v>0.1337373819691216</v>
          </cell>
          <cell r="AFB3">
            <v>0.1502621256088254</v>
          </cell>
          <cell r="AFC3">
            <v>-443.05</v>
          </cell>
          <cell r="AFD3">
            <v>219.20400000000049</v>
          </cell>
          <cell r="AFE3">
            <v>0.13478939264580431</v>
          </cell>
          <cell r="AFF3">
            <v>0.1475852628306891</v>
          </cell>
          <cell r="AFG3">
            <v>-544.51</v>
          </cell>
          <cell r="AFH3">
            <v>238.10100000000199</v>
          </cell>
          <cell r="AFI3">
            <v>0.13277938612626161</v>
          </cell>
          <cell r="AFJ3">
            <v>0.15502391196557949</v>
          </cell>
          <cell r="AFK3">
            <v>-498.98099999999999</v>
          </cell>
          <cell r="AFL3">
            <v>216.0720000000002</v>
          </cell>
          <cell r="AFM3">
            <v>0.1722677461305708</v>
          </cell>
          <cell r="AFN3">
            <v>0.19344503954303349</v>
          </cell>
          <cell r="AFO3">
            <v>-573.56404103504826</v>
          </cell>
          <cell r="AFP3">
            <v>229.06541225143971</v>
          </cell>
          <cell r="AFQ3">
            <v>0.16672951009527309</v>
          </cell>
          <cell r="AFR3">
            <v>0.18697725779105959</v>
          </cell>
          <cell r="AFS3">
            <v>-671.15619306309236</v>
          </cell>
          <cell r="AFT3">
            <v>313.78963892461962</v>
          </cell>
          <cell r="AFU3">
            <v>0.16558144898800431</v>
          </cell>
          <cell r="AFV3">
            <v>0.1853336218245637</v>
          </cell>
          <cell r="AFW3">
            <v>-740.81495375450947</v>
          </cell>
          <cell r="AFX3">
            <v>354.89202068527197</v>
          </cell>
          <cell r="AFY3">
            <v>0.16787899404733531</v>
          </cell>
          <cell r="AFZ3">
            <v>0.18752645925567879</v>
          </cell>
          <cell r="AGA3">
            <v>2008.98197080554</v>
          </cell>
          <cell r="AGB3">
            <v>1719.30134105502</v>
          </cell>
          <cell r="AGC3">
            <v>-768.74916233524664</v>
          </cell>
          <cell r="AGD3">
            <v>341.10945980717878</v>
          </cell>
          <cell r="AGE3">
            <v>324.05398681681987</v>
          </cell>
          <cell r="AGF3">
            <v>159.93007</v>
          </cell>
          <cell r="AGG3">
            <v>60605.888217719097</v>
          </cell>
          <cell r="AGH3">
            <v>54855.965839448378</v>
          </cell>
          <cell r="AGI3">
            <v>5749.9333782707254</v>
          </cell>
          <cell r="AGJ3">
            <v>0.1596682425326684</v>
          </cell>
          <cell r="AGK3">
            <v>0.1782000497116</v>
          </cell>
          <cell r="AGL3">
            <v>97.216196045045962</v>
          </cell>
          <cell r="AGM3">
            <v>2053.200818903154</v>
          </cell>
          <cell r="AGN3">
            <v>1759.922597096788</v>
          </cell>
          <cell r="AGO3">
            <v>-776.8009394509653</v>
          </cell>
          <cell r="AGP3">
            <v>345.16384544728459</v>
          </cell>
          <cell r="AGQ3">
            <v>310.64746090255619</v>
          </cell>
          <cell r="AGR3">
            <v>159.93007</v>
          </cell>
          <cell r="AGS3">
            <v>61427.041594355673</v>
          </cell>
          <cell r="AGT3">
            <v>55459.665993453164</v>
          </cell>
          <cell r="AGU3">
            <v>5967.3866009025151</v>
          </cell>
          <cell r="AGV3">
            <v>0.16367394437599819</v>
          </cell>
          <cell r="AGW3">
            <v>0.1824228163399686</v>
          </cell>
          <cell r="AGX3">
            <v>93.19423827076686</v>
          </cell>
          <cell r="AGY3">
            <v>2186.389042894305</v>
          </cell>
          <cell r="AGZ3">
            <v>1887.8048226090259</v>
          </cell>
          <cell r="AHA3">
            <v>-765.00514713899588</v>
          </cell>
          <cell r="AHB3">
            <v>458.86978633778972</v>
          </cell>
          <cell r="AHC3">
            <v>390.03931838712128</v>
          </cell>
          <cell r="AHD3">
            <v>159.93007</v>
          </cell>
          <cell r="AHE3">
            <v>62590.451364336681</v>
          </cell>
          <cell r="AHF3">
            <v>56350.048240563192</v>
          </cell>
          <cell r="AHG3">
            <v>6240.4141237734993</v>
          </cell>
          <cell r="AHH3">
            <v>0.16812091582889421</v>
          </cell>
          <cell r="AHI3">
            <v>0.18708465896771251</v>
          </cell>
          <cell r="AHJ3">
            <v>117.0117955161364</v>
          </cell>
          <cell r="AHK3">
            <v>2310.8838847086722</v>
          </cell>
          <cell r="AHL3">
            <v>1998.813536947592</v>
          </cell>
          <cell r="AHM3">
            <v>-781.40175133971388</v>
          </cell>
          <cell r="AHN3">
            <v>517.67620241366876</v>
          </cell>
          <cell r="AHO3">
            <v>414.14096193093502</v>
          </cell>
          <cell r="AHP3">
            <v>159.93007</v>
          </cell>
          <cell r="AHQ3">
            <v>65143.412971919963</v>
          </cell>
          <cell r="AHR3">
            <v>58613.111174794823</v>
          </cell>
          <cell r="AHS3">
            <v>6530.3127971251552</v>
          </cell>
          <cell r="AHT3">
            <v>0.16832811786983681</v>
          </cell>
          <cell r="AHU3">
            <v>0.18702910893557539</v>
          </cell>
          <cell r="AHV3">
            <v>124.2422885792805</v>
          </cell>
          <cell r="AZQ3">
            <v>1130.7055949000001</v>
          </cell>
          <cell r="AZR3">
            <v>7.07</v>
          </cell>
          <cell r="AZS3">
            <v>0.83875530410183874</v>
          </cell>
          <cell r="AZT3">
            <v>6.5946359399389456</v>
          </cell>
          <cell r="AZU3">
            <v>5.4562614718551288</v>
          </cell>
          <cell r="AZX3">
            <v>1.0419180627090949</v>
          </cell>
          <cell r="AZY3">
            <v>0.19095823542980669</v>
          </cell>
          <cell r="AZZ3">
            <v>0</v>
          </cell>
          <cell r="BAA3">
            <v>8.9969430266455355</v>
          </cell>
          <cell r="BAB3">
            <v>3.9993648835426421</v>
          </cell>
          <cell r="BAE3">
            <v>0.88121553032152122</v>
          </cell>
          <cell r="BAF3">
            <v>0.2203388677906627</v>
          </cell>
          <cell r="BAG3">
            <v>7.5011910324686279E-2</v>
          </cell>
          <cell r="BAH3">
            <v>10.673831158684511</v>
          </cell>
          <cell r="BAI3">
            <v>3.3710536980645478</v>
          </cell>
          <cell r="BAL3">
            <v>0.77044576542980581</v>
          </cell>
          <cell r="BAM3">
            <v>0.22854746154656291</v>
          </cell>
          <cell r="BAN3">
            <v>0.13348941912683329</v>
          </cell>
          <cell r="BAO3">
            <v>11.86270574709984</v>
          </cell>
          <cell r="BAP3">
            <v>3.033208339404085</v>
          </cell>
          <cell r="BAS3">
            <v>0.72444298801111595</v>
          </cell>
          <cell r="BAT3">
            <v>0.23883720039931139</v>
          </cell>
          <cell r="BAU3">
            <v>0.24726293616459849</v>
          </cell>
          <cell r="BAV3">
            <v>12.62902948491214</v>
          </cell>
          <cell r="BAW3">
            <v>2.8491546435129989</v>
          </cell>
          <cell r="BAZ3">
            <v>0.68114499466364664</v>
          </cell>
          <cell r="BBA3">
            <v>0.23906915555267891</v>
          </cell>
          <cell r="BBB3">
            <v>0.26323597482067601</v>
          </cell>
        </row>
        <row r="4">
          <cell r="A4" t="str">
            <v>AGRO3</v>
          </cell>
          <cell r="B4" t="str">
            <v>BrasilAgro</v>
          </cell>
          <cell r="C4" t="str">
            <v>Agribusiness</v>
          </cell>
          <cell r="D4" t="str">
            <v>Leonardo Alencar</v>
          </cell>
          <cell r="E4">
            <v>46112</v>
          </cell>
          <cell r="F4" t="str">
            <v>Neutral</v>
          </cell>
          <cell r="G4" t="b">
            <v>0</v>
          </cell>
          <cell r="H4" t="str">
            <v>BRL</v>
          </cell>
          <cell r="I4" t="str">
            <v>BRL</v>
          </cell>
          <cell r="J4">
            <v>22.5</v>
          </cell>
          <cell r="K4">
            <v>0.13657451288843989</v>
          </cell>
          <cell r="L4">
            <v>9.7088768706750539E-2</v>
          </cell>
          <cell r="M4">
            <v>0.1182223952767022</v>
          </cell>
          <cell r="AF4">
            <v>1983.2529999999999</v>
          </cell>
          <cell r="AG4">
            <v>775.9250000000003</v>
          </cell>
          <cell r="AH4">
            <v>690.39300000000037</v>
          </cell>
          <cell r="AI4">
            <v>812.2860000000004</v>
          </cell>
          <cell r="AJ4">
            <v>449.88000000000028</v>
          </cell>
          <cell r="AK4">
            <v>519.66700000000037</v>
          </cell>
          <cell r="AL4">
            <v>102.68300000000001</v>
          </cell>
          <cell r="AM4">
            <v>3250.393</v>
          </cell>
          <cell r="AN4">
            <v>496.50599999999997</v>
          </cell>
          <cell r="AO4">
            <v>254.53899999999999</v>
          </cell>
          <cell r="AP4">
            <v>1087.9670000000001</v>
          </cell>
          <cell r="AQ4">
            <v>2162.4259999999999</v>
          </cell>
          <cell r="AR4">
            <v>702.19200000000001</v>
          </cell>
          <cell r="AS4">
            <v>205.68600000000001</v>
          </cell>
          <cell r="AT4">
            <v>10.24744069929606</v>
          </cell>
          <cell r="AU4">
            <v>43.721559300704158</v>
          </cell>
          <cell r="AV4">
            <v>-9.8334406992958208</v>
          </cell>
          <cell r="AW4">
            <v>459.98399999999998</v>
          </cell>
          <cell r="AX4">
            <v>1379.124</v>
          </cell>
          <cell r="AY4">
            <v>393.53700000000009</v>
          </cell>
          <cell r="AZ4">
            <v>275.6880000000001</v>
          </cell>
          <cell r="BA4">
            <v>364.17900000000009</v>
          </cell>
          <cell r="BB4">
            <v>187.31700000000009</v>
          </cell>
          <cell r="BC4">
            <v>268.40600000000012</v>
          </cell>
          <cell r="BD4">
            <v>102.68300000000001</v>
          </cell>
          <cell r="BE4">
            <v>3479.87</v>
          </cell>
          <cell r="BF4">
            <v>460.65199999999999</v>
          </cell>
          <cell r="BG4">
            <v>320.84699999999998</v>
          </cell>
          <cell r="BH4">
            <v>1154.2670000000001</v>
          </cell>
          <cell r="BI4">
            <v>2325.5230000000001</v>
          </cell>
          <cell r="BJ4">
            <v>871.97100000000012</v>
          </cell>
          <cell r="BK4">
            <v>411.31900000000007</v>
          </cell>
          <cell r="BL4">
            <v>10.5431185</v>
          </cell>
          <cell r="BM4">
            <v>97.317881499999928</v>
          </cell>
          <cell r="BN4">
            <v>103.2088814999999</v>
          </cell>
          <cell r="BO4">
            <v>319.97500000000002</v>
          </cell>
          <cell r="BP4">
            <v>1105.059</v>
          </cell>
          <cell r="BQ4">
            <v>311.8886</v>
          </cell>
          <cell r="BR4">
            <v>185.86359999999999</v>
          </cell>
          <cell r="BS4">
            <v>266.03859999999997</v>
          </cell>
          <cell r="BT4">
            <v>31.497497905915051</v>
          </cell>
          <cell r="BU4">
            <v>226.9248</v>
          </cell>
          <cell r="BV4">
            <v>102.68300000000001</v>
          </cell>
          <cell r="BW4">
            <v>3605.0819999999999</v>
          </cell>
          <cell r="BX4">
            <v>225.61199999999999</v>
          </cell>
          <cell r="BY4">
            <v>443.17899999999997</v>
          </cell>
          <cell r="BZ4">
            <v>1425.403</v>
          </cell>
          <cell r="CA4">
            <v>2179.6790000000001</v>
          </cell>
          <cell r="CB4">
            <v>1043.998</v>
          </cell>
          <cell r="CC4">
            <v>818.38600000000008</v>
          </cell>
          <cell r="CD4">
            <v>25.48699989</v>
          </cell>
          <cell r="CE4">
            <v>-76.079501984085624</v>
          </cell>
          <cell r="CF4">
            <v>-70.370301984085614</v>
          </cell>
          <cell r="CG4">
            <v>957.10800000000006</v>
          </cell>
          <cell r="CH4">
            <v>1232.7255339640001</v>
          </cell>
          <cell r="CI4">
            <v>337.60253396399997</v>
          </cell>
          <cell r="CJ4">
            <v>204.426392964</v>
          </cell>
          <cell r="CK4">
            <v>279.37939296399998</v>
          </cell>
          <cell r="CL4">
            <v>86.618392963999995</v>
          </cell>
          <cell r="CM4">
            <v>137.40141796399999</v>
          </cell>
          <cell r="CN4">
            <v>102.68300000000001</v>
          </cell>
          <cell r="CO4">
            <v>3837.002</v>
          </cell>
          <cell r="CP4">
            <v>189.42500000000001</v>
          </cell>
          <cell r="CQ4">
            <v>519.19200000000001</v>
          </cell>
          <cell r="CR4">
            <v>1659.2739999999999</v>
          </cell>
          <cell r="CS4">
            <v>2177.7280000000001</v>
          </cell>
          <cell r="CT4">
            <v>1311.3030000000001</v>
          </cell>
          <cell r="CU4">
            <v>1121.8779999999999</v>
          </cell>
          <cell r="CV4">
            <v>38.951999999999998</v>
          </cell>
          <cell r="CW4">
            <v>3.668417964000767</v>
          </cell>
          <cell r="CX4">
            <v>-76.727582035999205</v>
          </cell>
          <cell r="CY4">
            <v>465.02508399999999</v>
          </cell>
          <cell r="CZ4">
            <v>1027.56946355022</v>
          </cell>
          <cell r="DA4">
            <v>194.00999640187391</v>
          </cell>
          <cell r="DB4">
            <v>55.428897109962037</v>
          </cell>
          <cell r="DC4">
            <v>133.4136971857979</v>
          </cell>
          <cell r="DD4">
            <v>201.18516578829829</v>
          </cell>
          <cell r="DE4">
            <v>-3.0907112974726521</v>
          </cell>
          <cell r="DF4">
            <v>102.68300000000001</v>
          </cell>
          <cell r="DG4">
            <v>3852.6261722319459</v>
          </cell>
          <cell r="DH4">
            <v>393.53716243851392</v>
          </cell>
          <cell r="DI4">
            <v>507.53615926426357</v>
          </cell>
          <cell r="DJ4">
            <v>1720.3371760264349</v>
          </cell>
          <cell r="DK4">
            <v>2132.2889962055101</v>
          </cell>
          <cell r="DL4">
            <v>1327.38</v>
          </cell>
          <cell r="DM4">
            <v>933.84283756148602</v>
          </cell>
          <cell r="DN4">
            <v>42.655959340099493</v>
          </cell>
          <cell r="DO4">
            <v>328.48381683497018</v>
          </cell>
          <cell r="DP4">
            <v>252.0629235380313</v>
          </cell>
          <cell r="DQ4">
            <v>32.363292497017078</v>
          </cell>
          <cell r="DR4">
            <v>1111.4088970168091</v>
          </cell>
          <cell r="DS4">
            <v>337.60253396399997</v>
          </cell>
          <cell r="DT4">
            <v>105.03308430739121</v>
          </cell>
          <cell r="DU4">
            <v>189.3806673281133</v>
          </cell>
          <cell r="DV4">
            <v>189.3806673281133</v>
          </cell>
          <cell r="DW4">
            <v>4.1941164866908052</v>
          </cell>
          <cell r="DX4">
            <v>102.68300000000001</v>
          </cell>
          <cell r="DY4">
            <v>3865.8552986414938</v>
          </cell>
          <cell r="DZ4">
            <v>585.01414353447433</v>
          </cell>
          <cell r="EA4">
            <v>469.75711628123361</v>
          </cell>
          <cell r="EB4">
            <v>1731.4692441926379</v>
          </cell>
          <cell r="EC4">
            <v>2134.3860544488562</v>
          </cell>
          <cell r="ED4">
            <v>1327.38</v>
          </cell>
          <cell r="EE4">
            <v>742.36585646552555</v>
          </cell>
          <cell r="EF4">
            <v>46.568540037692067</v>
          </cell>
          <cell r="EG4">
            <v>293.94699421704058</v>
          </cell>
          <cell r="EH4">
            <v>193.5740393393059</v>
          </cell>
          <cell r="EI4">
            <v>2.097058243345403</v>
          </cell>
          <cell r="EJ4">
            <v>1242.0296523308079</v>
          </cell>
          <cell r="EK4">
            <v>194.00999640187391</v>
          </cell>
          <cell r="EL4">
            <v>160.84026056953871</v>
          </cell>
          <cell r="EM4">
            <v>255.10097730067989</v>
          </cell>
          <cell r="EN4">
            <v>255.10097730067989</v>
          </cell>
          <cell r="EO4">
            <v>76.91247221027831</v>
          </cell>
          <cell r="EP4">
            <v>102.68300000000001</v>
          </cell>
          <cell r="EQ4">
            <v>3922.295132288848</v>
          </cell>
          <cell r="ER4">
            <v>708.66556510396606</v>
          </cell>
          <cell r="ES4">
            <v>427.53800885141982</v>
          </cell>
          <cell r="ET4">
            <v>1749.4528417348531</v>
          </cell>
          <cell r="EU4">
            <v>2172.8422905539951</v>
          </cell>
          <cell r="EV4">
            <v>1327.38</v>
          </cell>
          <cell r="EW4">
            <v>618.71443489603405</v>
          </cell>
          <cell r="EX4">
            <v>52.041609301327412</v>
          </cell>
          <cell r="EY4">
            <v>237.4896157883048</v>
          </cell>
          <cell r="EZ4">
            <v>162.1076576746309</v>
          </cell>
          <cell r="FA4">
            <v>38.456236105139148</v>
          </cell>
          <cell r="FB4">
            <v>1348.3723997655741</v>
          </cell>
          <cell r="FC4">
            <v>237.7627103277849</v>
          </cell>
          <cell r="FD4">
            <v>193.2362959899236</v>
          </cell>
          <cell r="FE4">
            <v>295.5676280832252</v>
          </cell>
          <cell r="FF4">
            <v>295.5676280832252</v>
          </cell>
          <cell r="FG4">
            <v>116.6411006328162</v>
          </cell>
          <cell r="FH4">
            <v>102.68300000000001</v>
          </cell>
          <cell r="FI4">
            <v>3998.698050600753</v>
          </cell>
          <cell r="FJ4">
            <v>809.08448873673649</v>
          </cell>
          <cell r="FK4">
            <v>381.70409571233449</v>
          </cell>
          <cell r="FL4">
            <v>1767.5352097303489</v>
          </cell>
          <cell r="FM4">
            <v>2231.1628408704032</v>
          </cell>
          <cell r="FN4">
            <v>1327.38</v>
          </cell>
          <cell r="FO4">
            <v>518.29551126326362</v>
          </cell>
          <cell r="FP4">
            <v>56.4974189542163</v>
          </cell>
          <cell r="FQ4">
            <v>222.3745470137508</v>
          </cell>
          <cell r="FR4">
            <v>158.73947394917849</v>
          </cell>
          <cell r="FS4">
            <v>58.320550316408109</v>
          </cell>
          <cell r="FT4">
            <v>1465.8622244641001</v>
          </cell>
          <cell r="FU4">
            <v>303.62430137472859</v>
          </cell>
          <cell r="FV4">
            <v>233.26903264501419</v>
          </cell>
          <cell r="FW4">
            <v>344.51695949425942</v>
          </cell>
          <cell r="FX4">
            <v>344.51695949425942</v>
          </cell>
          <cell r="FY4">
            <v>161.2563815929997</v>
          </cell>
          <cell r="FZ4">
            <v>102.68300000000001</v>
          </cell>
          <cell r="GA4">
            <v>4098.1799136843474</v>
          </cell>
          <cell r="GB4">
            <v>832.98669263230067</v>
          </cell>
          <cell r="GC4">
            <v>331.87646509512899</v>
          </cell>
          <cell r="GD4">
            <v>1786.388882017445</v>
          </cell>
          <cell r="GE4">
            <v>2311.7910316669031</v>
          </cell>
          <cell r="GF4">
            <v>1327.38</v>
          </cell>
          <cell r="GG4">
            <v>494.39330736769938</v>
          </cell>
          <cell r="GH4">
            <v>61.420296232039632</v>
          </cell>
          <cell r="GI4">
            <v>158.62567001152311</v>
          </cell>
          <cell r="GJ4">
            <v>104.53039469206399</v>
          </cell>
          <cell r="GK4">
            <v>80.628190796499837</v>
          </cell>
          <cell r="GL4">
            <v>515.16100000000006</v>
          </cell>
          <cell r="GM4">
            <v>132.98200000000011</v>
          </cell>
          <cell r="GN4">
            <v>123.7770000000001</v>
          </cell>
          <cell r="GO4">
            <v>171.21000000000009</v>
          </cell>
          <cell r="GP4">
            <v>386.8010000000001</v>
          </cell>
          <cell r="GQ4">
            <v>107.8250000000001</v>
          </cell>
          <cell r="GR4">
            <v>102.68300000000001</v>
          </cell>
          <cell r="GS4">
            <v>3569.0239999999999</v>
          </cell>
          <cell r="GT4">
            <v>1211.096</v>
          </cell>
          <cell r="GU4">
            <v>186.83199999999999</v>
          </cell>
          <cell r="GV4">
            <v>1244.0809999999999</v>
          </cell>
          <cell r="GW4">
            <v>2324.9430000000002</v>
          </cell>
          <cell r="GX4">
            <v>798.62800000000016</v>
          </cell>
          <cell r="GY4">
            <v>-412.46799999999979</v>
          </cell>
          <cell r="GZ4">
            <v>2.2970000000000002</v>
          </cell>
          <cell r="HA4">
            <v>407.07099999999991</v>
          </cell>
          <cell r="HB4">
            <v>419.99299999999988</v>
          </cell>
          <cell r="HC4">
            <v>0</v>
          </cell>
          <cell r="HD4">
            <v>665.59000000000015</v>
          </cell>
          <cell r="HE4">
            <v>396.78600000000017</v>
          </cell>
          <cell r="HF4">
            <v>373.44800000000009</v>
          </cell>
          <cell r="HG4">
            <v>394.65200000000021</v>
          </cell>
          <cell r="HH4">
            <v>435.59200000000021</v>
          </cell>
          <cell r="HI4">
            <v>299.30300000000011</v>
          </cell>
          <cell r="HJ4">
            <v>102.68300000000001</v>
          </cell>
          <cell r="HK4">
            <v>3631.819</v>
          </cell>
          <cell r="HL4">
            <v>922.92600000000004</v>
          </cell>
          <cell r="HM4">
            <v>199.48500000000001</v>
          </cell>
          <cell r="HN4">
            <v>1177.6890000000001</v>
          </cell>
          <cell r="HO4">
            <v>2454.576</v>
          </cell>
          <cell r="HP4">
            <v>787.09899999999993</v>
          </cell>
          <cell r="HQ4">
            <v>-135.82700000000011</v>
          </cell>
          <cell r="HR4">
            <v>2.4689999999999999</v>
          </cell>
          <cell r="HS4">
            <v>132.0460000000003</v>
          </cell>
          <cell r="HT4">
            <v>91.084000000000259</v>
          </cell>
          <cell r="HU4">
            <v>0</v>
          </cell>
          <cell r="HV4">
            <v>382.43799999999999</v>
          </cell>
          <cell r="HW4">
            <v>198.208</v>
          </cell>
          <cell r="HX4">
            <v>181.71600000000001</v>
          </cell>
          <cell r="HY4">
            <v>215.316</v>
          </cell>
          <cell r="HZ4">
            <v>-149.107</v>
          </cell>
          <cell r="IA4">
            <v>81.789000000000001</v>
          </cell>
          <cell r="IB4">
            <v>102.68300000000001</v>
          </cell>
          <cell r="IC4">
            <v>3493.2350000000001</v>
          </cell>
          <cell r="ID4">
            <v>661.35900000000004</v>
          </cell>
          <cell r="IE4">
            <v>194.886</v>
          </cell>
          <cell r="IF4">
            <v>1023.854</v>
          </cell>
          <cell r="IG4">
            <v>2469.3809999999989</v>
          </cell>
          <cell r="IH4">
            <v>652.30799999999999</v>
          </cell>
          <cell r="II4">
            <v>-9.0510000000000446</v>
          </cell>
          <cell r="IJ4">
            <v>2.6964406992960601</v>
          </cell>
          <cell r="IK4">
            <v>-508.40444069929612</v>
          </cell>
          <cell r="IL4">
            <v>-544.03144069929613</v>
          </cell>
          <cell r="IM4">
            <v>0</v>
          </cell>
          <cell r="IN4">
            <v>420.06400000000008</v>
          </cell>
          <cell r="IO4">
            <v>47.949000000000069</v>
          </cell>
          <cell r="IP4">
            <v>11.452000000000069</v>
          </cell>
          <cell r="IQ4">
            <v>31.108000000000072</v>
          </cell>
          <cell r="IR4">
            <v>-223.40599999999989</v>
          </cell>
          <cell r="IS4">
            <v>30.750000000000089</v>
          </cell>
          <cell r="IT4">
            <v>102.68300000000001</v>
          </cell>
          <cell r="IU4">
            <v>3250.393</v>
          </cell>
          <cell r="IV4">
            <v>496.50599999999997</v>
          </cell>
          <cell r="IW4">
            <v>254.53899999999999</v>
          </cell>
          <cell r="IX4">
            <v>1087.9670000000001</v>
          </cell>
          <cell r="IY4">
            <v>2162.4259999999999</v>
          </cell>
          <cell r="IZ4">
            <v>702.19200000000001</v>
          </cell>
          <cell r="JA4">
            <v>205.68600000000001</v>
          </cell>
          <cell r="JB4">
            <v>2.7850000000000001</v>
          </cell>
          <cell r="JC4">
            <v>12.88400000000008</v>
          </cell>
          <cell r="JD4">
            <v>22.996000000000102</v>
          </cell>
          <cell r="JE4">
            <v>459.98399999999998</v>
          </cell>
          <cell r="JF4">
            <v>315.52600000000001</v>
          </cell>
          <cell r="JG4">
            <v>33.996999999999957</v>
          </cell>
          <cell r="JH4">
            <v>12.78999999999996</v>
          </cell>
          <cell r="JI4">
            <v>38.128999999999962</v>
          </cell>
          <cell r="JJ4">
            <v>106.2409999999999</v>
          </cell>
          <cell r="JK4">
            <v>42.003999999999962</v>
          </cell>
          <cell r="JL4">
            <v>102.68300000000001</v>
          </cell>
          <cell r="JM4">
            <v>3426.15</v>
          </cell>
          <cell r="JN4">
            <v>508.79399999999998</v>
          </cell>
          <cell r="JO4">
            <v>297.46199999999999</v>
          </cell>
          <cell r="JP4">
            <v>1042.7660000000001</v>
          </cell>
          <cell r="JQ4">
            <v>2383.105</v>
          </cell>
          <cell r="JR4">
            <v>670.35900000000004</v>
          </cell>
          <cell r="JS4">
            <v>161.56500000000011</v>
          </cell>
          <cell r="JT4">
            <v>2.9751185000000002</v>
          </cell>
          <cell r="JU4">
            <v>190.3358814999998</v>
          </cell>
          <cell r="JV4">
            <v>239.79588149999981</v>
          </cell>
          <cell r="JW4">
            <v>0</v>
          </cell>
          <cell r="JX4">
            <v>182.82499999999999</v>
          </cell>
          <cell r="JY4">
            <v>17.479999999999961</v>
          </cell>
          <cell r="JZ4">
            <v>-7.7550000000000416</v>
          </cell>
          <cell r="KA4">
            <v>11.86699999999996</v>
          </cell>
          <cell r="KB4">
            <v>0.1119999999999592</v>
          </cell>
          <cell r="KC4">
            <v>-13.087000000000041</v>
          </cell>
          <cell r="KD4">
            <v>102.68300000000001</v>
          </cell>
          <cell r="KE4">
            <v>3336.8960000000011</v>
          </cell>
          <cell r="KF4">
            <v>354.536</v>
          </cell>
          <cell r="KG4">
            <v>320.197</v>
          </cell>
          <cell r="KH4">
            <v>1158.636</v>
          </cell>
          <cell r="KI4">
            <v>2178.1239999999998</v>
          </cell>
          <cell r="KJ4">
            <v>883.49399999999991</v>
          </cell>
          <cell r="KK4">
            <v>528.95799999999986</v>
          </cell>
          <cell r="KL4">
            <v>-3.331</v>
          </cell>
          <cell r="KM4">
            <v>91.099000000000046</v>
          </cell>
          <cell r="KN4">
            <v>69.761000000000053</v>
          </cell>
          <cell r="KO4">
            <v>0</v>
          </cell>
          <cell r="KP4">
            <v>249.197</v>
          </cell>
          <cell r="KQ4">
            <v>67.459000000000003</v>
          </cell>
          <cell r="KR4">
            <v>45.426000000000002</v>
          </cell>
          <cell r="KS4">
            <v>62.567</v>
          </cell>
          <cell r="KT4">
            <v>44.174999999999997</v>
          </cell>
          <cell r="KU4">
            <v>-3.291999999999998</v>
          </cell>
          <cell r="KV4">
            <v>102.68300000000001</v>
          </cell>
          <cell r="KW4">
            <v>3247.0810000000001</v>
          </cell>
          <cell r="KX4">
            <v>294.29300000000001</v>
          </cell>
          <cell r="KY4">
            <v>310.21600000000001</v>
          </cell>
          <cell r="KZ4">
            <v>1132.9259999999999</v>
          </cell>
          <cell r="LA4">
            <v>2114.125</v>
          </cell>
          <cell r="LB4">
            <v>909.6400000000001</v>
          </cell>
          <cell r="LC4">
            <v>615.34700000000009</v>
          </cell>
          <cell r="LD4">
            <v>3.45</v>
          </cell>
          <cell r="LE4">
            <v>-42.400000000000077</v>
          </cell>
          <cell r="LF4">
            <v>-72.583000000000084</v>
          </cell>
          <cell r="LG4">
            <v>0</v>
          </cell>
          <cell r="LH4">
            <v>631.57600000000014</v>
          </cell>
          <cell r="LI4">
            <v>274.60100000000023</v>
          </cell>
          <cell r="LJ4">
            <v>225.2270000000002</v>
          </cell>
          <cell r="LK4">
            <v>251.61600000000021</v>
          </cell>
          <cell r="LL4">
            <v>36.789000000000158</v>
          </cell>
          <cell r="LM4">
            <v>242.7810000000002</v>
          </cell>
          <cell r="LN4">
            <v>102.68300000000001</v>
          </cell>
          <cell r="LO4">
            <v>3479.87</v>
          </cell>
          <cell r="LP4">
            <v>460.65199999999999</v>
          </cell>
          <cell r="LQ4">
            <v>320.84699999999998</v>
          </cell>
          <cell r="LR4">
            <v>1154.2670000000001</v>
          </cell>
          <cell r="LS4">
            <v>2325.5230000000001</v>
          </cell>
          <cell r="LT4">
            <v>871.97100000000012</v>
          </cell>
          <cell r="LU4">
            <v>411.31900000000007</v>
          </cell>
          <cell r="LV4">
            <v>7.4489999999999998</v>
          </cell>
          <cell r="LW4">
            <v>-129.3889999999999</v>
          </cell>
          <cell r="LX4">
            <v>-121.4369999999999</v>
          </cell>
          <cell r="LY4">
            <v>319.97500000000002</v>
          </cell>
          <cell r="LZ4">
            <v>264.65300000000002</v>
          </cell>
          <cell r="MA4">
            <v>17.183000000000021</v>
          </cell>
          <cell r="MB4">
            <v>-14.98199999999998</v>
          </cell>
          <cell r="MC4">
            <v>16.681000000000019</v>
          </cell>
          <cell r="MD4">
            <v>23.052000000000021</v>
          </cell>
          <cell r="ME4">
            <v>29.985000000000031</v>
          </cell>
          <cell r="MF4">
            <v>102.68300000000001</v>
          </cell>
          <cell r="MG4">
            <v>3462.6640000000002</v>
          </cell>
          <cell r="MH4">
            <v>418.447</v>
          </cell>
          <cell r="MI4">
            <v>313.452</v>
          </cell>
          <cell r="MJ4">
            <v>1211.722</v>
          </cell>
          <cell r="MK4">
            <v>2250.942</v>
          </cell>
          <cell r="ML4">
            <v>864.31900000000007</v>
          </cell>
          <cell r="MM4">
            <v>445.87200000000013</v>
          </cell>
          <cell r="MN4">
            <v>5.101</v>
          </cell>
          <cell r="MO4">
            <v>42.922000000000168</v>
          </cell>
          <cell r="MP4">
            <v>79.780000000000172</v>
          </cell>
          <cell r="MQ4">
            <v>0</v>
          </cell>
          <cell r="MR4">
            <v>155.68700000000001</v>
          </cell>
          <cell r="MS4">
            <v>-2.867999999999995</v>
          </cell>
          <cell r="MT4">
            <v>-29.224999999999991</v>
          </cell>
          <cell r="MU4">
            <v>-20.660999999999991</v>
          </cell>
          <cell r="MV4">
            <v>-16.967999999999989</v>
          </cell>
          <cell r="MW4">
            <v>-5.8219999999999956</v>
          </cell>
          <cell r="MX4">
            <v>102.68300000000001</v>
          </cell>
          <cell r="MY4">
            <v>3281.5909999999999</v>
          </cell>
          <cell r="MZ4">
            <v>267.07499999999999</v>
          </cell>
          <cell r="NA4">
            <v>311.86900000000003</v>
          </cell>
          <cell r="NB4">
            <v>1305.5550000000001</v>
          </cell>
          <cell r="NC4">
            <v>1976.0360000000001</v>
          </cell>
          <cell r="ND4">
            <v>1047.9169999999999</v>
          </cell>
          <cell r="NE4">
            <v>780.84199999999987</v>
          </cell>
          <cell r="NF4">
            <v>5.5650000000000004</v>
          </cell>
          <cell r="NG4">
            <v>133.93799999999999</v>
          </cell>
          <cell r="NH4">
            <v>159.905</v>
          </cell>
          <cell r="NI4">
            <v>318.99</v>
          </cell>
          <cell r="NJ4">
            <v>132.96700000000001</v>
          </cell>
          <cell r="NK4">
            <v>18.103000000000009</v>
          </cell>
          <cell r="NL4">
            <v>-11.30599999999999</v>
          </cell>
          <cell r="NM4">
            <v>0.72700000000000564</v>
          </cell>
          <cell r="NN4">
            <v>5.6090000000000062</v>
          </cell>
          <cell r="NO4">
            <v>-30.146999999999998</v>
          </cell>
          <cell r="NP4">
            <v>102.68300000000001</v>
          </cell>
          <cell r="NQ4">
            <v>3341.2890000000011</v>
          </cell>
          <cell r="NR4">
            <v>291.78800000000001</v>
          </cell>
          <cell r="NS4">
            <v>316.62</v>
          </cell>
          <cell r="NT4">
            <v>1383.8820000000001</v>
          </cell>
          <cell r="NU4">
            <v>1957.4069999999999</v>
          </cell>
          <cell r="NV4">
            <v>1064.7470000000001</v>
          </cell>
          <cell r="NW4">
            <v>772.95899999999983</v>
          </cell>
          <cell r="NX4">
            <v>8.0059998899999982</v>
          </cell>
          <cell r="NY4">
            <v>-45.84099989000002</v>
          </cell>
          <cell r="NZ4">
            <v>-66.304999890000033</v>
          </cell>
          <cell r="OA4">
            <v>319.065</v>
          </cell>
          <cell r="OB4">
            <v>551.75199999999995</v>
          </cell>
          <cell r="OC4">
            <v>279.47059999999988</v>
          </cell>
          <cell r="OD4">
            <v>241.37659999999991</v>
          </cell>
          <cell r="OE4">
            <v>269.29160000000002</v>
          </cell>
          <cell r="OF4">
            <v>19.80449790591501</v>
          </cell>
          <cell r="OG4">
            <v>232.90880000000001</v>
          </cell>
          <cell r="OH4">
            <v>102.68300000000001</v>
          </cell>
          <cell r="OI4">
            <v>3605.0819999999999</v>
          </cell>
          <cell r="OJ4">
            <v>225.61199999999999</v>
          </cell>
          <cell r="OK4">
            <v>443.17899999999997</v>
          </cell>
          <cell r="OL4">
            <v>1425.403</v>
          </cell>
          <cell r="OM4">
            <v>2179.6790000000001</v>
          </cell>
          <cell r="ON4">
            <v>1043.998</v>
          </cell>
          <cell r="OO4">
            <v>818.38600000000008</v>
          </cell>
          <cell r="OP4">
            <v>6.8150000000000004</v>
          </cell>
          <cell r="OQ4">
            <v>-225.1135020940857</v>
          </cell>
          <cell r="OR4">
            <v>-261.76530209408571</v>
          </cell>
          <cell r="OS4">
            <v>319.053</v>
          </cell>
          <cell r="OT4">
            <v>457.20800000000003</v>
          </cell>
          <cell r="OU4">
            <v>134.68</v>
          </cell>
          <cell r="OV4">
            <v>99.983000000000004</v>
          </cell>
          <cell r="OW4">
            <v>141.089</v>
          </cell>
          <cell r="OX4">
            <v>61.423997489999998</v>
          </cell>
          <cell r="OY4">
            <v>97.456999999999994</v>
          </cell>
          <cell r="OZ4">
            <v>102.68300000000001</v>
          </cell>
          <cell r="PA4">
            <v>3855.1770000000001</v>
          </cell>
          <cell r="PB4">
            <v>218.834</v>
          </cell>
          <cell r="PC4">
            <v>524.63800000000003</v>
          </cell>
          <cell r="PD4">
            <v>1585.414</v>
          </cell>
          <cell r="PE4">
            <v>2269.7629999999999</v>
          </cell>
          <cell r="PF4">
            <v>1183.075</v>
          </cell>
          <cell r="PG4">
            <v>964.24099999999976</v>
          </cell>
          <cell r="PH4">
            <v>6.8249999999999993</v>
          </cell>
          <cell r="PI4">
            <v>-123.93800250999929</v>
          </cell>
          <cell r="PJ4">
            <v>-124.1660025099993</v>
          </cell>
          <cell r="PK4">
            <v>0</v>
          </cell>
          <cell r="PL4">
            <v>187.74253396399999</v>
          </cell>
          <cell r="PM4">
            <v>64.18653396400002</v>
          </cell>
          <cell r="PN4">
            <v>30.98839296400002</v>
          </cell>
          <cell r="PO4">
            <v>40.396392964000022</v>
          </cell>
          <cell r="PP4">
            <v>30.39261138400003</v>
          </cell>
          <cell r="PQ4">
            <v>-20.24358203599995</v>
          </cell>
          <cell r="PR4">
            <v>102.68300000000001</v>
          </cell>
          <cell r="PS4">
            <v>3939.5569999999998</v>
          </cell>
          <cell r="PT4">
            <v>88.948000000000008</v>
          </cell>
          <cell r="PU4">
            <v>535.32500000000005</v>
          </cell>
          <cell r="PV4">
            <v>1736.848</v>
          </cell>
          <cell r="PW4">
            <v>2202.7089999999998</v>
          </cell>
          <cell r="PX4">
            <v>1249.4970000000001</v>
          </cell>
          <cell r="PY4">
            <v>1160.549</v>
          </cell>
          <cell r="PZ4">
            <v>16.782</v>
          </cell>
          <cell r="QA4">
            <v>188.23763638400041</v>
          </cell>
          <cell r="QB4">
            <v>112.5026363840004</v>
          </cell>
          <cell r="QC4">
            <v>154.521084</v>
          </cell>
          <cell r="QD4">
            <v>224.934</v>
          </cell>
          <cell r="QE4">
            <v>54.75800000000001</v>
          </cell>
          <cell r="QF4">
            <v>26.315000000000008</v>
          </cell>
          <cell r="QG4">
            <v>42.51400000000001</v>
          </cell>
          <cell r="QH4">
            <v>-5.0882159100000024</v>
          </cell>
          <cell r="QI4">
            <v>-1.0929999999999911</v>
          </cell>
          <cell r="QJ4">
            <v>102.68300000000001</v>
          </cell>
          <cell r="QK4">
            <v>3971.6660000000002</v>
          </cell>
          <cell r="QL4">
            <v>111.59699999999999</v>
          </cell>
          <cell r="QM4">
            <v>534.56099999999992</v>
          </cell>
          <cell r="QN4">
            <v>1801.768</v>
          </cell>
          <cell r="QO4">
            <v>2169.8980000000001</v>
          </cell>
          <cell r="QP4">
            <v>1338.961</v>
          </cell>
          <cell r="QQ4">
            <v>1227.364</v>
          </cell>
          <cell r="QR4">
            <v>7.6400000000000006</v>
          </cell>
          <cell r="QS4">
            <v>-98.917215910000309</v>
          </cell>
          <cell r="QT4">
            <v>-116.25621591000029</v>
          </cell>
          <cell r="QU4">
            <v>154.52099999999999</v>
          </cell>
          <cell r="QV4">
            <v>362.84100000000001</v>
          </cell>
          <cell r="QW4">
            <v>83.97799999999998</v>
          </cell>
          <cell r="QX4">
            <v>47.139999999999979</v>
          </cell>
          <cell r="QY4">
            <v>55.379999999999981</v>
          </cell>
          <cell r="QZ4">
            <v>-0.11000000000002789</v>
          </cell>
          <cell r="RA4">
            <v>61.280999999999977</v>
          </cell>
          <cell r="RB4">
            <v>102.68300000000001</v>
          </cell>
          <cell r="RC4">
            <v>3837.002</v>
          </cell>
          <cell r="RD4">
            <v>189.42500000000001</v>
          </cell>
          <cell r="RE4">
            <v>519.19200000000001</v>
          </cell>
          <cell r="RF4">
            <v>1659.2739999999999</v>
          </cell>
          <cell r="RG4">
            <v>2177.7280000000001</v>
          </cell>
          <cell r="RH4">
            <v>1311.3030000000001</v>
          </cell>
          <cell r="RI4">
            <v>1121.8779999999999</v>
          </cell>
          <cell r="RJ4">
            <v>7.7050000000000001</v>
          </cell>
          <cell r="RK4">
            <v>16.453999999999979</v>
          </cell>
          <cell r="RL4">
            <v>29.359999999999989</v>
          </cell>
          <cell r="RM4">
            <v>155.983</v>
          </cell>
          <cell r="AZQ4">
            <v>1994.1124824999999</v>
          </cell>
          <cell r="AZR4">
            <v>19.420000000000002</v>
          </cell>
          <cell r="AZS4">
            <v>0.1585993820803295</v>
          </cell>
          <cell r="AZT4">
            <v>-3.009954225599808E-2</v>
          </cell>
          <cell r="AZU4">
            <v>-645.19532579139093</v>
          </cell>
          <cell r="AZV4">
            <v>14.553534842337699</v>
          </cell>
          <cell r="AZW4">
            <v>4.6417082189058796</v>
          </cell>
          <cell r="AZX4">
            <v>0.93519803649908595</v>
          </cell>
          <cell r="AZY4">
            <v>-1.449480489264209E-3</v>
          </cell>
          <cell r="AZZ4">
            <v>1.6229421750794889E-2</v>
          </cell>
          <cell r="BAA4">
            <v>4.08452858476165E-2</v>
          </cell>
          <cell r="BAB4">
            <v>475.45472063733081</v>
          </cell>
          <cell r="BAC4">
            <v>14.449618208517631</v>
          </cell>
          <cell r="BAD4">
            <v>3.9199664196944259</v>
          </cell>
          <cell r="BAE4">
            <v>0.93427919393660142</v>
          </cell>
          <cell r="BAF4">
            <v>1.9650224372243742E-3</v>
          </cell>
          <cell r="BAG4">
            <v>1.051624851531114E-3</v>
          </cell>
          <cell r="BAH4">
            <v>0.74902829300155138</v>
          </cell>
          <cell r="BAI4">
            <v>25.927036606600119</v>
          </cell>
          <cell r="BAJ4">
            <v>10.242324216250941</v>
          </cell>
          <cell r="BAK4">
            <v>2.425370696117616</v>
          </cell>
          <cell r="BAL4">
            <v>0.91774377329133028</v>
          </cell>
          <cell r="BAM4">
            <v>3.5397171964408183E-2</v>
          </cell>
          <cell r="BAN4">
            <v>1.9284888110688191E-2</v>
          </cell>
          <cell r="BAO4">
            <v>1.1359338997966191</v>
          </cell>
          <cell r="BAP4">
            <v>17.096139111181959</v>
          </cell>
          <cell r="BAQ4">
            <v>8.5002813402008499</v>
          </cell>
          <cell r="BAR4">
            <v>1.753559801607649</v>
          </cell>
          <cell r="BAS4">
            <v>0.89375479277974768</v>
          </cell>
          <cell r="BAT4">
            <v>5.2278165670468571E-2</v>
          </cell>
          <cell r="BAU4">
            <v>2.9246369414072469E-2</v>
          </cell>
          <cell r="BAV4">
            <v>1.5704292004810889</v>
          </cell>
          <cell r="BAW4">
            <v>12.36609964083782</v>
          </cell>
          <cell r="BAX4">
            <v>7.2231735515161626</v>
          </cell>
          <cell r="BAY4">
            <v>1.4350332944231661</v>
          </cell>
          <cell r="BAZ4">
            <v>0.86258336293577431</v>
          </cell>
          <cell r="BBA4">
            <v>6.9753874543205044E-2</v>
          </cell>
          <cell r="BBB4">
            <v>4.0433120751251217E-2</v>
          </cell>
        </row>
        <row r="5">
          <cell r="A5" t="str">
            <v>AGXY3</v>
          </cell>
          <cell r="B5" t="str">
            <v>Agrogalaxy</v>
          </cell>
          <cell r="C5" t="str">
            <v>Agribusiness</v>
          </cell>
          <cell r="D5" t="str">
            <v>Leonardo Alencar</v>
          </cell>
          <cell r="E5">
            <v>45196</v>
          </cell>
          <cell r="F5" t="str">
            <v>Under Review</v>
          </cell>
          <cell r="G5" t="b">
            <v>0</v>
          </cell>
          <cell r="H5" t="str">
            <v>BRL</v>
          </cell>
          <cell r="I5" t="str">
            <v>BRL</v>
          </cell>
          <cell r="J5">
            <v>10.7</v>
          </cell>
          <cell r="K5">
            <v>0.20469999999999999</v>
          </cell>
          <cell r="L5">
            <v>0.11672727272727269</v>
          </cell>
          <cell r="M5">
            <v>0.1608733488695008</v>
          </cell>
          <cell r="AF5">
            <v>11592.51</v>
          </cell>
          <cell r="AG5">
            <v>1548.7919999999999</v>
          </cell>
          <cell r="AH5">
            <v>615.81288711807952</v>
          </cell>
          <cell r="AI5">
            <v>724.66678819807953</v>
          </cell>
          <cell r="AJ5">
            <v>704.45399503999988</v>
          </cell>
          <cell r="AK5">
            <v>116.90288711807951</v>
          </cell>
          <cell r="AL5">
            <v>170.82498899999999</v>
          </cell>
          <cell r="AM5">
            <v>9910.4936985120003</v>
          </cell>
          <cell r="AN5">
            <v>1178.9256985120001</v>
          </cell>
          <cell r="AO5">
            <v>165.73099999999999</v>
          </cell>
          <cell r="AP5">
            <v>8409.0280000000002</v>
          </cell>
          <cell r="AQ5">
            <v>1501.4659999999999</v>
          </cell>
          <cell r="AR5">
            <v>2693.0920000000001</v>
          </cell>
          <cell r="AS5">
            <v>1417.5963014880001</v>
          </cell>
          <cell r="AT5">
            <v>145.38790107999989</v>
          </cell>
          <cell r="AU5">
            <v>245.7455248680794</v>
          </cell>
          <cell r="AV5">
            <v>422.96469851199998</v>
          </cell>
          <cell r="AX5">
            <v>11121.673160987821</v>
          </cell>
          <cell r="AY5">
            <v>1136.971063713383</v>
          </cell>
          <cell r="AZ5">
            <v>204.0623744746382</v>
          </cell>
          <cell r="BA5">
            <v>345.80511138915841</v>
          </cell>
          <cell r="BB5">
            <v>506.75653339915959</v>
          </cell>
          <cell r="BC5">
            <v>-382.55663501325671</v>
          </cell>
          <cell r="BD5">
            <v>170.82498899999999</v>
          </cell>
          <cell r="BE5">
            <v>9835.917804511655</v>
          </cell>
          <cell r="BF5">
            <v>1316.5396816392431</v>
          </cell>
          <cell r="BG5">
            <v>143.6841024304189</v>
          </cell>
          <cell r="BH5">
            <v>8497.4228809849119</v>
          </cell>
          <cell r="BI5">
            <v>1338.4959235267429</v>
          </cell>
          <cell r="BJ5">
            <v>3016.672</v>
          </cell>
          <cell r="BK5">
            <v>1481.2113183607571</v>
          </cell>
          <cell r="BL5">
            <v>119.6958393449391</v>
          </cell>
          <cell r="BM5">
            <v>136.9538421873097</v>
          </cell>
          <cell r="BN5">
            <v>137.61398312724299</v>
          </cell>
          <cell r="BO5">
            <v>0</v>
          </cell>
          <cell r="BP5">
            <v>11309.018507811899</v>
          </cell>
          <cell r="BQ5">
            <v>1377.010943591255</v>
          </cell>
          <cell r="BR5">
            <v>437.43457426864438</v>
          </cell>
          <cell r="BS5">
            <v>570.47389262567117</v>
          </cell>
          <cell r="BT5">
            <v>570.47389262567117</v>
          </cell>
          <cell r="BU5">
            <v>65.327895247964861</v>
          </cell>
          <cell r="BV5">
            <v>170.82498899999999</v>
          </cell>
          <cell r="BW5">
            <v>9916.0752973308627</v>
          </cell>
          <cell r="BX5">
            <v>1252.084981586873</v>
          </cell>
          <cell r="BY5">
            <v>150.28006169057059</v>
          </cell>
          <cell r="BZ5">
            <v>8528.5844523681444</v>
          </cell>
          <cell r="CA5">
            <v>1387.4918449627171</v>
          </cell>
          <cell r="CB5">
            <v>3016.672</v>
          </cell>
          <cell r="CC5">
            <v>1545.6660184131281</v>
          </cell>
          <cell r="CD5">
            <v>139.63527761717839</v>
          </cell>
          <cell r="CE5">
            <v>320.54564250409169</v>
          </cell>
          <cell r="CF5">
            <v>-64.454700052370299</v>
          </cell>
          <cell r="CG5">
            <v>-16.331973811991201</v>
          </cell>
          <cell r="CH5">
            <v>13245.620004708569</v>
          </cell>
          <cell r="CI5">
            <v>1633.841728738443</v>
          </cell>
          <cell r="CJ5">
            <v>578.00743765928792</v>
          </cell>
          <cell r="CK5">
            <v>733.82894024373991</v>
          </cell>
          <cell r="CL5">
            <v>733.82894024373991</v>
          </cell>
          <cell r="CM5">
            <v>319.45203130695592</v>
          </cell>
          <cell r="CN5">
            <v>170.82498899999999</v>
          </cell>
          <cell r="CO5">
            <v>10497.488338044919</v>
          </cell>
          <cell r="CP5">
            <v>1270.8661849935661</v>
          </cell>
          <cell r="CQ5">
            <v>208.14285917674721</v>
          </cell>
          <cell r="CR5">
            <v>8870.4084696019854</v>
          </cell>
          <cell r="CS5">
            <v>1627.0808684429339</v>
          </cell>
          <cell r="CT5">
            <v>3016.672</v>
          </cell>
          <cell r="CU5">
            <v>1526.8848150064341</v>
          </cell>
          <cell r="CV5">
            <v>213.6843000706285</v>
          </cell>
          <cell r="CW5">
            <v>340.3863527801351</v>
          </cell>
          <cell r="CX5">
            <v>18.781203406693411</v>
          </cell>
          <cell r="CY5">
            <v>-79.863007826738979</v>
          </cell>
          <cell r="CZ5">
            <v>14754.430916110079</v>
          </cell>
          <cell r="DA5">
            <v>1840.0016879377399</v>
          </cell>
          <cell r="DB5">
            <v>689.35919256719762</v>
          </cell>
          <cell r="DC5">
            <v>862.93034999957843</v>
          </cell>
          <cell r="DD5">
            <v>862.93034999957843</v>
          </cell>
          <cell r="DE5">
            <v>412.24706399239761</v>
          </cell>
          <cell r="DF5">
            <v>170.82498899999999</v>
          </cell>
          <cell r="DG5">
            <v>11418.870523045151</v>
          </cell>
          <cell r="DH5">
            <v>1305.717957909462</v>
          </cell>
          <cell r="DI5">
            <v>286.09264947173449</v>
          </cell>
          <cell r="DJ5">
            <v>9482.605356607919</v>
          </cell>
          <cell r="DK5">
            <v>1936.266166437232</v>
          </cell>
          <cell r="DL5">
            <v>3016.672</v>
          </cell>
          <cell r="DM5">
            <v>1492.0330420905379</v>
          </cell>
          <cell r="DN5">
            <v>251.52094772736811</v>
          </cell>
          <cell r="DO5">
            <v>393.32845359445889</v>
          </cell>
          <cell r="DP5">
            <v>34.851772915896163</v>
          </cell>
          <cell r="DQ5">
            <v>-103.0617659980994</v>
          </cell>
          <cell r="DR5">
            <v>16017.363707514311</v>
          </cell>
          <cell r="DS5">
            <v>2013.178992804746</v>
          </cell>
          <cell r="DT5">
            <v>779.72002697442349</v>
          </cell>
          <cell r="DU5">
            <v>968.14832851556093</v>
          </cell>
          <cell r="DV5">
            <v>968.14832851556093</v>
          </cell>
          <cell r="DW5">
            <v>500.47371794670948</v>
          </cell>
          <cell r="DX5">
            <v>170.82498899999999</v>
          </cell>
          <cell r="DY5">
            <v>12306.39743638111</v>
          </cell>
          <cell r="DZ5">
            <v>1416.7696325494089</v>
          </cell>
          <cell r="EA5">
            <v>385.87314028191861</v>
          </cell>
          <cell r="EB5">
            <v>9994.7769814838484</v>
          </cell>
          <cell r="EC5">
            <v>2311.6214548972639</v>
          </cell>
          <cell r="ED5">
            <v>3016.672</v>
          </cell>
          <cell r="EE5">
            <v>1380.981367450592</v>
          </cell>
          <cell r="EF5">
            <v>288.20879235132128</v>
          </cell>
          <cell r="EG5">
            <v>489.07569115714273</v>
          </cell>
          <cell r="EH5">
            <v>111.0516746399466</v>
          </cell>
          <cell r="EI5">
            <v>-125.1184294866774</v>
          </cell>
          <cell r="EJ5">
            <v>17268.52605245931</v>
          </cell>
          <cell r="EK5">
            <v>2185.113711691874</v>
          </cell>
          <cell r="EL5">
            <v>868.6660920289919</v>
          </cell>
          <cell r="EM5">
            <v>1071.813070121103</v>
          </cell>
          <cell r="EN5">
            <v>1071.813070121103</v>
          </cell>
          <cell r="EO5">
            <v>561.38060301529435</v>
          </cell>
          <cell r="EP5">
            <v>170.82498899999999</v>
          </cell>
          <cell r="EQ5">
            <v>13234.673261092061</v>
          </cell>
          <cell r="ER5">
            <v>1550.65154187189</v>
          </cell>
          <cell r="ES5">
            <v>509.95070503929293</v>
          </cell>
          <cell r="ET5">
            <v>10502.017353933319</v>
          </cell>
          <cell r="EU5">
            <v>2732.6569071587351</v>
          </cell>
          <cell r="EV5">
            <v>3016.672</v>
          </cell>
          <cell r="EW5">
            <v>1247.09945812811</v>
          </cell>
          <cell r="EX5">
            <v>327.22454284948572</v>
          </cell>
          <cell r="EY5">
            <v>519.13692653274734</v>
          </cell>
          <cell r="EZ5">
            <v>133.88190932248111</v>
          </cell>
          <cell r="FA5">
            <v>-140.34515075382359</v>
          </cell>
          <cell r="FB5">
            <v>18264.778492250069</v>
          </cell>
          <cell r="FC5">
            <v>2324.350786162544</v>
          </cell>
          <cell r="FD5">
            <v>937.30535064983383</v>
          </cell>
          <cell r="FE5">
            <v>1152.1722446134891</v>
          </cell>
          <cell r="FF5">
            <v>1152.1722446134891</v>
          </cell>
          <cell r="FG5">
            <v>596.72973441491843</v>
          </cell>
          <cell r="FH5">
            <v>170.82498899999999</v>
          </cell>
          <cell r="FI5">
            <v>14085.12544332383</v>
          </cell>
          <cell r="FJ5">
            <v>1718.7597172925109</v>
          </cell>
          <cell r="FK5">
            <v>658.9974665419536</v>
          </cell>
          <cell r="FL5">
            <v>10904.92223535391</v>
          </cell>
          <cell r="FM5">
            <v>3180.204207969924</v>
          </cell>
          <cell r="FN5">
            <v>3016.672</v>
          </cell>
          <cell r="FO5">
            <v>1078.9912827074891</v>
          </cell>
          <cell r="FP5">
            <v>363.9136554663159</v>
          </cell>
          <cell r="FQ5">
            <v>552.56097800957468</v>
          </cell>
          <cell r="FR5">
            <v>168.10817542062111</v>
          </cell>
          <cell r="FS5">
            <v>-149.18243360372961</v>
          </cell>
          <cell r="FT5">
            <v>19305.267788459401</v>
          </cell>
          <cell r="FU5">
            <v>2468.199932878013</v>
          </cell>
          <cell r="FV5">
            <v>1007.410516721667</v>
          </cell>
          <cell r="FW5">
            <v>1234.517729032123</v>
          </cell>
          <cell r="FX5">
            <v>1234.517729032123</v>
          </cell>
          <cell r="FY5">
            <v>627.39514909338232</v>
          </cell>
          <cell r="FZ5">
            <v>170.82498899999999</v>
          </cell>
          <cell r="GA5">
            <v>14977.13443021919</v>
          </cell>
          <cell r="GB5">
            <v>1896.406073233868</v>
          </cell>
          <cell r="GC5">
            <v>816.07975198032921</v>
          </cell>
          <cell r="GD5">
            <v>11326.384860429231</v>
          </cell>
          <cell r="GE5">
            <v>3650.7505697899601</v>
          </cell>
          <cell r="GF5">
            <v>3016.672</v>
          </cell>
          <cell r="GG5">
            <v>901.34492676613218</v>
          </cell>
          <cell r="GH5">
            <v>384.189497748831</v>
          </cell>
          <cell r="GI5">
            <v>557.66172356964194</v>
          </cell>
          <cell r="GJ5">
            <v>177.64635594135709</v>
          </cell>
          <cell r="GK5">
            <v>-156.84878727334561</v>
          </cell>
          <cell r="GL5">
            <v>3145.2930000000001</v>
          </cell>
          <cell r="GM5">
            <v>331.08800000000002</v>
          </cell>
          <cell r="GN5">
            <v>116.71899999999989</v>
          </cell>
          <cell r="GO5">
            <v>143.17030547870129</v>
          </cell>
          <cell r="GP5">
            <v>130.28837969189891</v>
          </cell>
          <cell r="GQ5">
            <v>-58.941656270000152</v>
          </cell>
          <cell r="GR5">
            <v>170.82498899999999</v>
          </cell>
          <cell r="GS5">
            <v>8975.1351599999998</v>
          </cell>
          <cell r="GT5">
            <v>577.6941599999999</v>
          </cell>
          <cell r="GU5">
            <v>141.59399999999999</v>
          </cell>
          <cell r="GV5">
            <v>7557.3509999999997</v>
          </cell>
          <cell r="GW5">
            <v>1417.7838357436799</v>
          </cell>
          <cell r="GX5">
            <v>1793.8589999999999</v>
          </cell>
          <cell r="GY5">
            <v>1129.0898400000001</v>
          </cell>
          <cell r="GZ5">
            <v>38.848305478701363</v>
          </cell>
          <cell r="HA5">
            <v>-218.85792578680369</v>
          </cell>
          <cell r="HB5">
            <v>-63.129582056803912</v>
          </cell>
          <cell r="HC5">
            <v>0</v>
          </cell>
          <cell r="HD5">
            <v>1967.028</v>
          </cell>
          <cell r="HE5">
            <v>127.73699999999999</v>
          </cell>
          <cell r="HF5">
            <v>-47.663000000000039</v>
          </cell>
          <cell r="HG5">
            <v>-6.014640744102401</v>
          </cell>
          <cell r="HH5">
            <v>56.267087212700112</v>
          </cell>
          <cell r="HI5">
            <v>-149.59868738999981</v>
          </cell>
          <cell r="HJ5">
            <v>170.82498899999999</v>
          </cell>
          <cell r="HK5">
            <v>7836.6940000000004</v>
          </cell>
          <cell r="HL5">
            <v>436.60899999999998</v>
          </cell>
          <cell r="HM5">
            <v>150.785</v>
          </cell>
          <cell r="HN5">
            <v>6566.3051955299998</v>
          </cell>
          <cell r="HO5">
            <v>1270.3885353696801</v>
          </cell>
          <cell r="HP5">
            <v>1775.172</v>
          </cell>
          <cell r="HQ5">
            <v>1274.721</v>
          </cell>
          <cell r="HR5">
            <v>50.839359255897641</v>
          </cell>
          <cell r="HS5">
            <v>116.6927279568024</v>
          </cell>
          <cell r="HT5">
            <v>-58.971959433197298</v>
          </cell>
          <cell r="HU5">
            <v>0</v>
          </cell>
          <cell r="HV5">
            <v>3074.306</v>
          </cell>
          <cell r="HW5">
            <v>447.22299999999979</v>
          </cell>
          <cell r="HX5">
            <v>175.43599999999981</v>
          </cell>
          <cell r="HY5">
            <v>206.83366725348029</v>
          </cell>
          <cell r="HZ5">
            <v>165.1887124773852</v>
          </cell>
          <cell r="IA5">
            <v>24.963343659999691</v>
          </cell>
          <cell r="IB5">
            <v>170.82498899999999</v>
          </cell>
          <cell r="IC5">
            <v>8705.7238309099994</v>
          </cell>
          <cell r="ID5">
            <v>795.17183091000004</v>
          </cell>
          <cell r="IE5">
            <v>153.35499999999999</v>
          </cell>
          <cell r="IF5">
            <v>7408.1224005399999</v>
          </cell>
          <cell r="IG5">
            <v>1297.6010000000001</v>
          </cell>
          <cell r="IH5">
            <v>2532.4740000000002</v>
          </cell>
          <cell r="II5">
            <v>1684.0001690900001</v>
          </cell>
          <cell r="IJ5">
            <v>33.967667253480528</v>
          </cell>
          <cell r="IK5">
            <v>-200.24095477609501</v>
          </cell>
          <cell r="IL5">
            <v>406.50138888390501</v>
          </cell>
          <cell r="IM5">
            <v>0</v>
          </cell>
          <cell r="IN5">
            <v>3405.8829999999998</v>
          </cell>
          <cell r="IO5">
            <v>642.74399999999991</v>
          </cell>
          <cell r="IP5">
            <v>371.3208871180795</v>
          </cell>
          <cell r="IQ5">
            <v>380.67745620999989</v>
          </cell>
          <cell r="IR5">
            <v>352.70981565801571</v>
          </cell>
          <cell r="IS5">
            <v>300.47988711807949</v>
          </cell>
          <cell r="IT5">
            <v>170.82498899999999</v>
          </cell>
          <cell r="IU5">
            <v>9910.4936985120003</v>
          </cell>
          <cell r="IV5">
            <v>1178.9256985120001</v>
          </cell>
          <cell r="IW5">
            <v>165.73099999999999</v>
          </cell>
          <cell r="IX5">
            <v>8409.0280000000002</v>
          </cell>
          <cell r="IY5">
            <v>1501.4659999999999</v>
          </cell>
          <cell r="IZ5">
            <v>2693.0920000000001</v>
          </cell>
          <cell r="JA5">
            <v>1417.5963014880001</v>
          </cell>
          <cell r="JB5">
            <v>21.732569091920439</v>
          </cell>
          <cell r="JC5">
            <v>548.15167747417547</v>
          </cell>
          <cell r="JD5">
            <v>595.41567747417537</v>
          </cell>
          <cell r="JE5">
            <v>0</v>
          </cell>
          <cell r="JF5">
            <v>2785.29</v>
          </cell>
          <cell r="JG5">
            <v>257.40699999999993</v>
          </cell>
          <cell r="JH5">
            <v>-13.878000000000039</v>
          </cell>
          <cell r="JI5">
            <v>19.617999999999959</v>
          </cell>
          <cell r="JJ5">
            <v>58.606140186063158</v>
          </cell>
          <cell r="JK5">
            <v>-218.73</v>
          </cell>
          <cell r="JL5">
            <v>170.82498899999999</v>
          </cell>
          <cell r="JM5">
            <v>11105.490112809</v>
          </cell>
          <cell r="JN5">
            <v>799.20011280900007</v>
          </cell>
          <cell r="JO5">
            <v>175.75700000000001</v>
          </cell>
          <cell r="JP5">
            <v>9639.0120000000006</v>
          </cell>
          <cell r="JQ5">
            <v>1466.4780000000001</v>
          </cell>
          <cell r="JR5">
            <v>2680.28</v>
          </cell>
          <cell r="JS5">
            <v>1788.9648871909999</v>
          </cell>
          <cell r="JT5">
            <v>43.522000000000013</v>
          </cell>
          <cell r="JU5">
            <v>-515.36185981393726</v>
          </cell>
          <cell r="JV5">
            <v>-665.68485981393758</v>
          </cell>
          <cell r="JW5">
            <v>0</v>
          </cell>
          <cell r="JX5">
            <v>1832.0070000000001</v>
          </cell>
          <cell r="JY5">
            <v>-24.920000000000069</v>
          </cell>
          <cell r="JZ5">
            <v>-229.07355854000011</v>
          </cell>
          <cell r="KA5">
            <v>-194.48100000000011</v>
          </cell>
          <cell r="KB5">
            <v>-72.517718176062118</v>
          </cell>
          <cell r="KC5">
            <v>-423.2555585400001</v>
          </cell>
          <cell r="KD5">
            <v>170.82498899999999</v>
          </cell>
          <cell r="KE5">
            <v>8756.7780000000002</v>
          </cell>
          <cell r="KF5">
            <v>1182.0260000000001</v>
          </cell>
          <cell r="KG5">
            <v>178.51400000000001</v>
          </cell>
          <cell r="KH5">
            <v>7677.7120000000004</v>
          </cell>
          <cell r="KI5">
            <v>1079.067</v>
          </cell>
          <cell r="KJ5">
            <v>3016.672</v>
          </cell>
          <cell r="KK5">
            <v>1615.7249999999999</v>
          </cell>
          <cell r="KL5">
            <v>37.349558539999997</v>
          </cell>
          <cell r="KM5">
            <v>343.87116474393753</v>
          </cell>
          <cell r="KN5">
            <v>470.26216474393817</v>
          </cell>
          <cell r="KO5">
            <v>0</v>
          </cell>
          <cell r="KP5">
            <v>3239.818472513181</v>
          </cell>
          <cell r="KQ5">
            <v>394.13259780799291</v>
          </cell>
          <cell r="KR5">
            <v>153.45341526643509</v>
          </cell>
          <cell r="KS5">
            <v>191.4248015996107</v>
          </cell>
          <cell r="KT5">
            <v>191.4248015996107</v>
          </cell>
          <cell r="KU5">
            <v>52.058235708680613</v>
          </cell>
          <cell r="KV5">
            <v>170.82498899999999</v>
          </cell>
          <cell r="KW5">
            <v>9302.942103077261</v>
          </cell>
          <cell r="KX5">
            <v>693.88750819508243</v>
          </cell>
          <cell r="KY5">
            <v>159.90160602939031</v>
          </cell>
          <cell r="KZ5">
            <v>8171.8178673685816</v>
          </cell>
          <cell r="LA5">
            <v>1131.125235708681</v>
          </cell>
          <cell r="LB5">
            <v>3016.672</v>
          </cell>
          <cell r="LC5">
            <v>2103.8634918049179</v>
          </cell>
          <cell r="LD5">
            <v>19.35899236256591</v>
          </cell>
          <cell r="LE5">
            <v>-389.48321938972532</v>
          </cell>
          <cell r="LF5">
            <v>-488.13849180491758</v>
          </cell>
          <cell r="LG5">
            <v>0</v>
          </cell>
          <cell r="LH5">
            <v>3264.5576884746361</v>
          </cell>
          <cell r="LI5">
            <v>510.35146590539063</v>
          </cell>
          <cell r="LJ5">
            <v>293.56051774820321</v>
          </cell>
          <cell r="LK5">
            <v>329.24330978954782</v>
          </cell>
          <cell r="LL5">
            <v>329.24330978954782</v>
          </cell>
          <cell r="LM5">
            <v>207.37068781806281</v>
          </cell>
          <cell r="LN5">
            <v>170.82498899999999</v>
          </cell>
          <cell r="LO5">
            <v>9835.917804511655</v>
          </cell>
          <cell r="LP5">
            <v>1316.5396816392431</v>
          </cell>
          <cell r="LQ5">
            <v>143.6841024304189</v>
          </cell>
          <cell r="LR5">
            <v>8497.4228809849119</v>
          </cell>
          <cell r="LS5">
            <v>1338.4959235267429</v>
          </cell>
          <cell r="LT5">
            <v>3016.672</v>
          </cell>
          <cell r="LU5">
            <v>1481.2113183607571</v>
          </cell>
          <cell r="LV5">
            <v>19.465288442373179</v>
          </cell>
          <cell r="LW5">
            <v>697.9277566470347</v>
          </cell>
          <cell r="LX5">
            <v>622.65217344416078</v>
          </cell>
          <cell r="LY5">
            <v>0</v>
          </cell>
          <cell r="LZ5">
            <v>2814.3090518816471</v>
          </cell>
          <cell r="MA5">
            <v>299.71410787761891</v>
          </cell>
          <cell r="MB5">
            <v>53.900222300146368</v>
          </cell>
          <cell r="MC5">
            <v>85.27933406601359</v>
          </cell>
          <cell r="MD5">
            <v>85.27933406601359</v>
          </cell>
          <cell r="ME5">
            <v>-33.445304622114797</v>
          </cell>
          <cell r="MF5">
            <v>170.82498899999999</v>
          </cell>
          <cell r="MG5">
            <v>10542.360559371509</v>
          </cell>
          <cell r="MH5">
            <v>1181.951278104043</v>
          </cell>
          <cell r="MI5">
            <v>147.0196264427764</v>
          </cell>
          <cell r="MJ5">
            <v>9228.9496143113502</v>
          </cell>
          <cell r="MK5">
            <v>1313.411945060157</v>
          </cell>
          <cell r="ML5">
            <v>3016.672</v>
          </cell>
          <cell r="MM5">
            <v>1615.799721895957</v>
          </cell>
          <cell r="MN5">
            <v>34.714635778224697</v>
          </cell>
          <cell r="MO5">
            <v>-53.843923577829841</v>
          </cell>
          <cell r="MP5">
            <v>-134.58840353519989</v>
          </cell>
          <cell r="MQ5">
            <v>8.3613261555287011</v>
          </cell>
          <cell r="MR5">
            <v>1769.7264713445909</v>
          </cell>
          <cell r="MS5">
            <v>107.8251939912566</v>
          </cell>
          <cell r="MT5">
            <v>-76.66516127982608</v>
          </cell>
          <cell r="MU5">
            <v>-43.316075419818823</v>
          </cell>
          <cell r="MV5">
            <v>-43.316075419818823</v>
          </cell>
          <cell r="MW5">
            <v>-163.06814673491351</v>
          </cell>
          <cell r="MX5">
            <v>170.82498899999999</v>
          </cell>
          <cell r="MY5">
            <v>7966.1148990986794</v>
          </cell>
          <cell r="MZ5">
            <v>1384.997936894224</v>
          </cell>
          <cell r="NA5">
            <v>132.716437652938</v>
          </cell>
          <cell r="NB5">
            <v>6775.0050640897061</v>
          </cell>
          <cell r="NC5">
            <v>1191.1108350089719</v>
          </cell>
          <cell r="ND5">
            <v>3016.672</v>
          </cell>
          <cell r="NE5">
            <v>1412.7530631057771</v>
          </cell>
          <cell r="NF5">
            <v>19.045897070168859</v>
          </cell>
          <cell r="NG5">
            <v>257.26514160021918</v>
          </cell>
          <cell r="NH5">
            <v>203.04665879018049</v>
          </cell>
          <cell r="NI5">
            <v>40.767036683728371</v>
          </cell>
          <cell r="NJ5">
            <v>3421.2132573643198</v>
          </cell>
          <cell r="NK5">
            <v>432.34235476410589</v>
          </cell>
          <cell r="NL5">
            <v>187.7299863155213</v>
          </cell>
          <cell r="NM5">
            <v>224.06912221898779</v>
          </cell>
          <cell r="NN5">
            <v>224.06912221898779</v>
          </cell>
          <cell r="NO5">
            <v>92.400685375573175</v>
          </cell>
          <cell r="NP5">
            <v>170.82498899999999</v>
          </cell>
          <cell r="NQ5">
            <v>9561.9540218406983</v>
          </cell>
          <cell r="NR5">
            <v>953.24858293041029</v>
          </cell>
          <cell r="NS5">
            <v>140.19550060993629</v>
          </cell>
          <cell r="NT5">
            <v>8301.5436728000459</v>
          </cell>
          <cell r="NU5">
            <v>1260.4113490406521</v>
          </cell>
          <cell r="NV5">
            <v>3016.672</v>
          </cell>
          <cell r="NW5">
            <v>1844.5024170695899</v>
          </cell>
          <cell r="NX5">
            <v>43.818198860464797</v>
          </cell>
          <cell r="NY5">
            <v>-318.18307564710761</v>
          </cell>
          <cell r="NZ5">
            <v>-431.74935396381352</v>
          </cell>
          <cell r="OA5">
            <v>-23.10017134389329</v>
          </cell>
          <cell r="OB5">
            <v>3303.7697272213391</v>
          </cell>
          <cell r="OC5">
            <v>537.12928695827395</v>
          </cell>
          <cell r="OD5">
            <v>272.46952693280281</v>
          </cell>
          <cell r="OE5">
            <v>304.44151176048859</v>
          </cell>
          <cell r="OF5">
            <v>304.44151176048859</v>
          </cell>
          <cell r="OG5">
            <v>169.4406612294199</v>
          </cell>
          <cell r="OH5">
            <v>170.82498899999999</v>
          </cell>
          <cell r="OI5">
            <v>9916.0752973308627</v>
          </cell>
          <cell r="OJ5">
            <v>1252.084981586873</v>
          </cell>
          <cell r="OK5">
            <v>150.28006169057059</v>
          </cell>
          <cell r="OL5">
            <v>8528.5844523681444</v>
          </cell>
          <cell r="OM5">
            <v>1387.4918449627171</v>
          </cell>
          <cell r="ON5">
            <v>3016.672</v>
          </cell>
          <cell r="OO5">
            <v>1545.6660184131281</v>
          </cell>
          <cell r="OP5">
            <v>42.056545908320082</v>
          </cell>
          <cell r="OQ5">
            <v>435.30750012880992</v>
          </cell>
          <cell r="OR5">
            <v>298.83639865646251</v>
          </cell>
          <cell r="OS5">
            <v>-42.360165307354983</v>
          </cell>
          <cell r="AZQ5">
            <v>32.613155820000003</v>
          </cell>
          <cell r="AZR5">
            <v>1.74</v>
          </cell>
          <cell r="AZS5">
            <v>5.1494252873563218</v>
          </cell>
          <cell r="AZT5">
            <v>2.4132714212696231</v>
          </cell>
          <cell r="AZU5">
            <v>7.9110704886915656E-2</v>
          </cell>
          <cell r="AZV5">
            <v>1.766824168267211</v>
          </cell>
          <cell r="AZW5">
            <v>1.729030671005217</v>
          </cell>
          <cell r="AZX5">
            <v>1.684332267190768E-2</v>
          </cell>
          <cell r="AZY5">
            <v>0.21290826185892639</v>
          </cell>
          <cell r="AZZ5">
            <v>3.1601285863570689</v>
          </cell>
          <cell r="BAA5">
            <v>2.929745354449925</v>
          </cell>
          <cell r="BAB5">
            <v>6.5164572385143019E-2</v>
          </cell>
          <cell r="BAC5">
            <v>1.4601011866002209</v>
          </cell>
          <cell r="BAD5">
            <v>1.426415071715321</v>
          </cell>
          <cell r="BAE5">
            <v>1.4108346222045881E-2</v>
          </cell>
          <cell r="BAF5">
            <v>0.2165033192984239</v>
          </cell>
          <cell r="BAG5">
            <v>3.8364404284343609</v>
          </cell>
          <cell r="BAH5">
            <v>3.2862908775910671</v>
          </cell>
          <cell r="BAI5">
            <v>5.8094554113248341E-2</v>
          </cell>
          <cell r="BAJ5">
            <v>1.1939699651204261</v>
          </cell>
          <cell r="BAK5">
            <v>1.16354193925551</v>
          </cell>
          <cell r="BAL5">
            <v>1.19345958633019E-2</v>
          </cell>
          <cell r="BAM5">
            <v>0.20543398680772801</v>
          </cell>
          <cell r="BAN5">
            <v>4.3033293536026642</v>
          </cell>
          <cell r="BAO5">
            <v>3.4932227299304461</v>
          </cell>
          <cell r="BAP5">
            <v>5.4653143523971617E-2</v>
          </cell>
          <cell r="BAQ5">
            <v>0.96479015505219967</v>
          </cell>
          <cell r="BAR5">
            <v>0.93648435618187498</v>
          </cell>
          <cell r="BAS5">
            <v>1.0255050835499191E-2</v>
          </cell>
          <cell r="BAT5">
            <v>0.18763881040074451</v>
          </cell>
          <cell r="BAU5">
            <v>4.5743022977323644</v>
          </cell>
          <cell r="BAV5">
            <v>3.6727363646625628</v>
          </cell>
          <cell r="BAW5">
            <v>5.1981842491335258E-2</v>
          </cell>
          <cell r="BAX5">
            <v>0.75653679215961278</v>
          </cell>
          <cell r="BAY5">
            <v>0.73011906234250512</v>
          </cell>
          <cell r="BAZ5">
            <v>8.9332741847319205E-3</v>
          </cell>
          <cell r="BBA5">
            <v>0.1718537427029638</v>
          </cell>
          <cell r="BBB5">
            <v>4.8093716578374837</v>
          </cell>
        </row>
        <row r="6">
          <cell r="A6" t="str">
            <v>ALLD3</v>
          </cell>
          <cell r="B6" t="str">
            <v>Allied</v>
          </cell>
          <cell r="C6" t="str">
            <v>TMT</v>
          </cell>
          <cell r="D6" t="str">
            <v>Bernardo Guttmann</v>
          </cell>
          <cell r="E6">
            <v>45299</v>
          </cell>
          <cell r="F6" t="str">
            <v>Under Review</v>
          </cell>
          <cell r="G6" t="b">
            <v>0</v>
          </cell>
          <cell r="H6" t="str">
            <v>BRL</v>
          </cell>
          <cell r="I6" t="str">
            <v>BRL</v>
          </cell>
          <cell r="J6">
            <v>9</v>
          </cell>
          <cell r="K6">
            <v>0.14799999999999999</v>
          </cell>
          <cell r="L6">
            <v>0.1056</v>
          </cell>
          <cell r="M6">
            <v>0.14039551592513691</v>
          </cell>
          <cell r="AF6">
            <v>5127.7810000000009</v>
          </cell>
          <cell r="AG6">
            <v>772.59200000000055</v>
          </cell>
          <cell r="AH6">
            <v>208.05817144000059</v>
          </cell>
          <cell r="AI6">
            <v>281.59717144000058</v>
          </cell>
          <cell r="AJ6">
            <v>281.59717144000058</v>
          </cell>
          <cell r="AK6">
            <v>76.574313150400585</v>
          </cell>
          <cell r="AL6">
            <v>93.221000000000004</v>
          </cell>
          <cell r="AM6">
            <v>3688.953</v>
          </cell>
          <cell r="AN6">
            <v>141.94200000000001</v>
          </cell>
          <cell r="AO6">
            <v>23.015999999999998</v>
          </cell>
          <cell r="AP6">
            <v>2189.0320000000002</v>
          </cell>
          <cell r="AQ6">
            <v>1499.921</v>
          </cell>
          <cell r="AR6">
            <v>629.57999999999993</v>
          </cell>
          <cell r="AS6">
            <v>487.63799999999992</v>
          </cell>
          <cell r="AT6">
            <v>-11.619</v>
          </cell>
          <cell r="AU6">
            <v>124.1903106174026</v>
          </cell>
          <cell r="AV6">
            <v>-11.349322789579761</v>
          </cell>
          <cell r="AW6">
            <v>-51.341999999999999</v>
          </cell>
          <cell r="AX6">
            <v>5958.0480125079212</v>
          </cell>
          <cell r="AY6">
            <v>687.10774338278861</v>
          </cell>
          <cell r="AZ6">
            <v>190.1590667107042</v>
          </cell>
          <cell r="BA6">
            <v>254.44138874112289</v>
          </cell>
          <cell r="BB6">
            <v>254.44138874112289</v>
          </cell>
          <cell r="BC6">
            <v>83.943114595066021</v>
          </cell>
          <cell r="BD6">
            <v>93.221000000000004</v>
          </cell>
          <cell r="BE6">
            <v>3616.365008776761</v>
          </cell>
          <cell r="BF6">
            <v>364.36123942625079</v>
          </cell>
          <cell r="BG6">
            <v>9.1695913284540005</v>
          </cell>
          <cell r="BH6">
            <v>2034.279826181694</v>
          </cell>
          <cell r="BI6">
            <v>1582.0851145950669</v>
          </cell>
          <cell r="BJ6">
            <v>590.94299999999998</v>
          </cell>
          <cell r="BK6">
            <v>226.58176057374919</v>
          </cell>
          <cell r="BL6">
            <v>-6.7744798067428027</v>
          </cell>
          <cell r="BM6">
            <v>151.54900899584479</v>
          </cell>
          <cell r="BN6">
            <v>23.12534929388568</v>
          </cell>
          <cell r="BO6">
            <v>-32.994999999999997</v>
          </cell>
          <cell r="BP6">
            <v>6550.2095067329847</v>
          </cell>
          <cell r="BQ6">
            <v>743.8684411611157</v>
          </cell>
          <cell r="BR6">
            <v>194.03450368998509</v>
          </cell>
          <cell r="BS6">
            <v>258.70831755642263</v>
          </cell>
          <cell r="BT6">
            <v>258.70831755642263</v>
          </cell>
          <cell r="BU6">
            <v>119.7886037213469</v>
          </cell>
          <cell r="BV6">
            <v>93.221000000000004</v>
          </cell>
          <cell r="BW6">
            <v>4290.9613415212298</v>
          </cell>
          <cell r="BX6">
            <v>102.3583278659958</v>
          </cell>
          <cell r="BY6">
            <v>24.12888706801024</v>
          </cell>
          <cell r="BZ6">
            <v>2619.0347061351531</v>
          </cell>
          <cell r="CA6">
            <v>1671.9265673860771</v>
          </cell>
          <cell r="CB6">
            <v>590.94299999999998</v>
          </cell>
          <cell r="CC6">
            <v>488.58467213400422</v>
          </cell>
          <cell r="CD6">
            <v>-52.401676053863881</v>
          </cell>
          <cell r="CE6">
            <v>170.03915954990541</v>
          </cell>
          <cell r="CF6">
            <v>50.606434615652418</v>
          </cell>
          <cell r="CG6">
            <v>-29.94715093033674</v>
          </cell>
          <cell r="CH6">
            <v>7269.107484064546</v>
          </cell>
          <cell r="CI6">
            <v>812.08205727617769</v>
          </cell>
          <cell r="CJ6">
            <v>212.80645847162279</v>
          </cell>
          <cell r="CK6">
            <v>272.31034807710319</v>
          </cell>
          <cell r="CL6">
            <v>272.31034807710319</v>
          </cell>
          <cell r="CM6">
            <v>124.31095223305771</v>
          </cell>
          <cell r="CN6">
            <v>93.221000000000004</v>
          </cell>
          <cell r="CO6">
            <v>4555.6633118114196</v>
          </cell>
          <cell r="CP6">
            <v>44.855064616423789</v>
          </cell>
          <cell r="CQ6">
            <v>40.729994025729383</v>
          </cell>
          <cell r="CR6">
            <v>2790.5034622505491</v>
          </cell>
          <cell r="CS6">
            <v>1765.15978156087</v>
          </cell>
          <cell r="CT6">
            <v>590.94299999999998</v>
          </cell>
          <cell r="CU6">
            <v>546.08793538357622</v>
          </cell>
          <cell r="CV6">
            <v>-58.152859872516373</v>
          </cell>
          <cell r="CW6">
            <v>189.87448551072279</v>
          </cell>
          <cell r="CX6">
            <v>80.023673700450601</v>
          </cell>
          <cell r="CY6">
            <v>-31.077738058264419</v>
          </cell>
          <cell r="CZ6">
            <v>7756.877828231527</v>
          </cell>
          <cell r="DA6">
            <v>863.89070481209455</v>
          </cell>
          <cell r="DB6">
            <v>236.0379392062641</v>
          </cell>
          <cell r="DC6">
            <v>292.21271395263301</v>
          </cell>
          <cell r="DD6">
            <v>292.21271395263301</v>
          </cell>
          <cell r="DE6">
            <v>145.41971064082909</v>
          </cell>
          <cell r="DF6">
            <v>93.221000000000004</v>
          </cell>
          <cell r="DG6">
            <v>4779.4799826334011</v>
          </cell>
          <cell r="DH6">
            <v>44.442037345684881</v>
          </cell>
          <cell r="DI6">
            <v>58.445065479374762</v>
          </cell>
          <cell r="DJ6">
            <v>2905.2553500919089</v>
          </cell>
          <cell r="DK6">
            <v>1874.2245645414921</v>
          </cell>
          <cell r="DL6">
            <v>590.94299999999998</v>
          </cell>
          <cell r="DM6">
            <v>546.50096265431512</v>
          </cell>
          <cell r="DN6">
            <v>-62.055022625852217</v>
          </cell>
          <cell r="DO6">
            <v>211.22798785029991</v>
          </cell>
          <cell r="DP6">
            <v>111.11607756014619</v>
          </cell>
          <cell r="DQ6">
            <v>-36.354927660207281</v>
          </cell>
          <cell r="DR6">
            <v>8214.1646601067368</v>
          </cell>
          <cell r="DS6">
            <v>914.81916497839666</v>
          </cell>
          <cell r="DT6">
            <v>262.27419734035902</v>
          </cell>
          <cell r="DU6">
            <v>317.03012323668611</v>
          </cell>
          <cell r="DV6">
            <v>317.03012323668611</v>
          </cell>
          <cell r="DW6">
            <v>172.09478055759021</v>
          </cell>
          <cell r="DX6">
            <v>93.221000000000004</v>
          </cell>
          <cell r="DY6">
            <v>5019.2465498617576</v>
          </cell>
          <cell r="DZ6">
            <v>69.024595063320277</v>
          </cell>
          <cell r="EA6">
            <v>77.204483522055881</v>
          </cell>
          <cell r="EB6">
            <v>3015.950831902072</v>
          </cell>
          <cell r="EC6">
            <v>2003.2956499596851</v>
          </cell>
          <cell r="ED6">
            <v>590.94299999999998</v>
          </cell>
          <cell r="EE6">
            <v>521.91840493667974</v>
          </cell>
          <cell r="EF6">
            <v>-65.7133172808539</v>
          </cell>
          <cell r="EG6">
            <v>234.27005950280329</v>
          </cell>
          <cell r="EH6">
            <v>143.56550050055199</v>
          </cell>
          <cell r="EI6">
            <v>-43.023695139397539</v>
          </cell>
          <cell r="EJ6">
            <v>8698.4096639729232</v>
          </cell>
          <cell r="EK6">
            <v>968.74998185540699</v>
          </cell>
          <cell r="EL6">
            <v>290.78351426869131</v>
          </cell>
          <cell r="EM6">
            <v>345.64889299357492</v>
          </cell>
          <cell r="EN6">
            <v>345.64889299357492</v>
          </cell>
          <cell r="EO6">
            <v>201.78241501830809</v>
          </cell>
          <cell r="EP6">
            <v>93.221000000000004</v>
          </cell>
          <cell r="EQ6">
            <v>5291.5825837469974</v>
          </cell>
          <cell r="ER6">
            <v>110.3450820840328</v>
          </cell>
          <cell r="ES6">
            <v>97.069814927628755</v>
          </cell>
          <cell r="ET6">
            <v>3136.9500545235801</v>
          </cell>
          <cell r="EU6">
            <v>2154.6324612234162</v>
          </cell>
          <cell r="EV6">
            <v>590.94299999999998</v>
          </cell>
          <cell r="EW6">
            <v>480.59791791596717</v>
          </cell>
          <cell r="EX6">
            <v>-69.587277311783382</v>
          </cell>
          <cell r="EY6">
            <v>147.6428610913614</v>
          </cell>
          <cell r="EZ6">
            <v>65.475468989121111</v>
          </cell>
          <cell r="FA6">
            <v>-50.445603754577029</v>
          </cell>
          <cell r="FB6">
            <v>9211.2020896978665</v>
          </cell>
          <cell r="FC6">
            <v>1025.860151680374</v>
          </cell>
          <cell r="FD6">
            <v>321.74271347366607</v>
          </cell>
          <cell r="FE6">
            <v>377.7866621149704</v>
          </cell>
          <cell r="FF6">
            <v>377.7866621149704</v>
          </cell>
          <cell r="FG6">
            <v>233.76809327560079</v>
          </cell>
          <cell r="FH6">
            <v>93.221000000000004</v>
          </cell>
          <cell r="FI6">
            <v>5597.5956762927681</v>
          </cell>
          <cell r="FJ6">
            <v>169.64977513925351</v>
          </cell>
          <cell r="FK6">
            <v>118.10625598115089</v>
          </cell>
          <cell r="FL6">
            <v>3267.6370771126499</v>
          </cell>
          <cell r="FM6">
            <v>2329.958531180117</v>
          </cell>
          <cell r="FN6">
            <v>590.94299999999998</v>
          </cell>
          <cell r="FO6">
            <v>421.29322486074648</v>
          </cell>
          <cell r="FP6">
            <v>-73.689616717582936</v>
          </cell>
          <cell r="FQ6">
            <v>168.00102263774389</v>
          </cell>
          <cell r="FR6">
            <v>92.91776965793855</v>
          </cell>
          <cell r="FS6">
            <v>-58.442023318900191</v>
          </cell>
          <cell r="FT6">
            <v>9754.2248772980365</v>
          </cell>
          <cell r="FU6">
            <v>1086.3371050496239</v>
          </cell>
          <cell r="FV6">
            <v>355.3415670224739</v>
          </cell>
          <cell r="FW6">
            <v>413.33411951483748</v>
          </cell>
          <cell r="FX6">
            <v>413.33411951483748</v>
          </cell>
          <cell r="FY6">
            <v>267.90779114590248</v>
          </cell>
          <cell r="FZ6">
            <v>93.221000000000004</v>
          </cell>
          <cell r="GA6">
            <v>5938.6453965313212</v>
          </cell>
          <cell r="GB6">
            <v>248.07981506503509</v>
          </cell>
          <cell r="GC6">
            <v>140.38284644740239</v>
          </cell>
          <cell r="GD6">
            <v>3407.755953991777</v>
          </cell>
          <cell r="GE6">
            <v>2530.889374539543</v>
          </cell>
          <cell r="GF6">
            <v>590.94299999999998</v>
          </cell>
          <cell r="GG6">
            <v>342.86318493496481</v>
          </cell>
          <cell r="GH6">
            <v>-78.0337990183843</v>
          </cell>
          <cell r="GI6">
            <v>190.18160627325869</v>
          </cell>
          <cell r="GJ6">
            <v>120.10963405017191</v>
          </cell>
          <cell r="GK6">
            <v>-66.97694778647562</v>
          </cell>
          <cell r="GL6">
            <v>1368.1759999999999</v>
          </cell>
          <cell r="GM6">
            <v>192.91699999999989</v>
          </cell>
          <cell r="GN6">
            <v>57.318171439999929</v>
          </cell>
          <cell r="GO6">
            <v>76.360171439999931</v>
          </cell>
          <cell r="GP6">
            <v>76.360171439999931</v>
          </cell>
          <cell r="GQ6">
            <v>18.76831315039993</v>
          </cell>
          <cell r="GR6">
            <v>93.221000000000004</v>
          </cell>
          <cell r="GS6">
            <v>3966.337</v>
          </cell>
          <cell r="GT6">
            <v>110.57</v>
          </cell>
          <cell r="GU6">
            <v>31.962</v>
          </cell>
          <cell r="GV6">
            <v>2433.1509999999998</v>
          </cell>
          <cell r="GW6">
            <v>1533.1859999999999</v>
          </cell>
          <cell r="GX6">
            <v>400.25099999999998</v>
          </cell>
          <cell r="GY6">
            <v>289.68099999999998</v>
          </cell>
          <cell r="GZ6">
            <v>-3.0870000000000002</v>
          </cell>
          <cell r="HC6">
            <v>0</v>
          </cell>
          <cell r="HD6">
            <v>1269.146</v>
          </cell>
          <cell r="HE6">
            <v>182.14799999999991</v>
          </cell>
          <cell r="HF6">
            <v>51.918999999999933</v>
          </cell>
          <cell r="HG6">
            <v>69.77399999999993</v>
          </cell>
          <cell r="HH6">
            <v>69.77399999999993</v>
          </cell>
          <cell r="HI6">
            <v>24.060999999999918</v>
          </cell>
          <cell r="HJ6">
            <v>93.221000000000004</v>
          </cell>
          <cell r="HK6">
            <v>4194.4549999999999</v>
          </cell>
          <cell r="HL6">
            <v>303.75400000000002</v>
          </cell>
          <cell r="HM6">
            <v>31.542000000000002</v>
          </cell>
          <cell r="HN6">
            <v>2689.2579999999998</v>
          </cell>
          <cell r="HO6">
            <v>1505.1969999999999</v>
          </cell>
          <cell r="HP6">
            <v>635.66600000000005</v>
          </cell>
          <cell r="HQ6">
            <v>331.91199999999998</v>
          </cell>
          <cell r="HR6">
            <v>-3.403</v>
          </cell>
          <cell r="HU6">
            <v>-5.6000000000000001E-2</v>
          </cell>
          <cell r="HV6">
            <v>1127.925</v>
          </cell>
          <cell r="HW6">
            <v>173.88799999999989</v>
          </cell>
          <cell r="HX6">
            <v>45.174999999999933</v>
          </cell>
          <cell r="HY6">
            <v>63.718999999999923</v>
          </cell>
          <cell r="HZ6">
            <v>63.718999999999923</v>
          </cell>
          <cell r="IA6">
            <v>10.350999999999919</v>
          </cell>
          <cell r="IB6">
            <v>93.221000000000004</v>
          </cell>
          <cell r="IC6">
            <v>3737.768</v>
          </cell>
          <cell r="ID6">
            <v>103.301</v>
          </cell>
          <cell r="IE6">
            <v>24.687000000000001</v>
          </cell>
          <cell r="IF6">
            <v>2225.5740000000001</v>
          </cell>
          <cell r="IG6">
            <v>1512.194</v>
          </cell>
          <cell r="IH6">
            <v>635.14</v>
          </cell>
          <cell r="II6">
            <v>531.83899999999994</v>
          </cell>
          <cell r="IJ6">
            <v>-2.7450000000000001</v>
          </cell>
          <cell r="IM6">
            <v>-51.286000000000001</v>
          </cell>
          <cell r="IN6">
            <v>1362.5340000000001</v>
          </cell>
          <cell r="IO6">
            <v>223.6390000000001</v>
          </cell>
          <cell r="IP6">
            <v>53.646000000000129</v>
          </cell>
          <cell r="IQ6">
            <v>71.744000000000128</v>
          </cell>
          <cell r="IR6">
            <v>71.744000000000128</v>
          </cell>
          <cell r="IS6">
            <v>23.39400000000013</v>
          </cell>
          <cell r="IT6">
            <v>93.221000000000004</v>
          </cell>
          <cell r="IU6">
            <v>3688.953</v>
          </cell>
          <cell r="IV6">
            <v>141.94200000000001</v>
          </cell>
          <cell r="IW6">
            <v>23.015999999999998</v>
          </cell>
          <cell r="IX6">
            <v>2189.0320000000002</v>
          </cell>
          <cell r="IY6">
            <v>1499.921</v>
          </cell>
          <cell r="IZ6">
            <v>629.57999999999993</v>
          </cell>
          <cell r="JA6">
            <v>487.63799999999992</v>
          </cell>
          <cell r="JB6">
            <v>-2.3839999999999999</v>
          </cell>
          <cell r="JE6">
            <v>0</v>
          </cell>
          <cell r="JF6">
            <v>1361.9749999999999</v>
          </cell>
          <cell r="JG6">
            <v>175.39200000000011</v>
          </cell>
          <cell r="JH6">
            <v>49.312000000000047</v>
          </cell>
          <cell r="JI6">
            <v>66.879000000000048</v>
          </cell>
          <cell r="JJ6">
            <v>66.879000000000048</v>
          </cell>
          <cell r="JK6">
            <v>16.326000000000061</v>
          </cell>
          <cell r="JL6">
            <v>93.221000000000004</v>
          </cell>
          <cell r="JM6">
            <v>3681.0990000000002</v>
          </cell>
          <cell r="JN6">
            <v>315.42200000000003</v>
          </cell>
          <cell r="JO6">
            <v>20.63</v>
          </cell>
          <cell r="JP6">
            <v>2164.9850000000001</v>
          </cell>
          <cell r="JQ6">
            <v>1516.114</v>
          </cell>
          <cell r="JR6">
            <v>648.87</v>
          </cell>
          <cell r="JS6">
            <v>333.44799999999998</v>
          </cell>
          <cell r="JT6">
            <v>-1.895</v>
          </cell>
          <cell r="JW6">
            <v>-1.6519999999999999</v>
          </cell>
          <cell r="JX6">
            <v>1540.7470000000001</v>
          </cell>
          <cell r="JY6">
            <v>169.45400000000021</v>
          </cell>
          <cell r="JZ6">
            <v>54.12400000000018</v>
          </cell>
          <cell r="KA6">
            <v>70.609000000000179</v>
          </cell>
          <cell r="KB6">
            <v>70.609000000000179</v>
          </cell>
          <cell r="KC6">
            <v>18.108000000000182</v>
          </cell>
          <cell r="KD6">
            <v>93.221000000000004</v>
          </cell>
          <cell r="KE6">
            <v>3581.538</v>
          </cell>
          <cell r="KF6">
            <v>356.85300000000001</v>
          </cell>
          <cell r="KG6">
            <v>18.219000000000001</v>
          </cell>
          <cell r="KH6">
            <v>2049.1419999999998</v>
          </cell>
          <cell r="KI6">
            <v>1532.395</v>
          </cell>
          <cell r="KJ6">
            <v>588.947</v>
          </cell>
          <cell r="KK6">
            <v>232.09399999999999</v>
          </cell>
          <cell r="KL6">
            <v>-2.0680000000000001</v>
          </cell>
          <cell r="KO6">
            <v>-31.361000000000001</v>
          </cell>
          <cell r="KP6">
            <v>1522.5119999999999</v>
          </cell>
          <cell r="KQ6">
            <v>158.221</v>
          </cell>
          <cell r="KR6">
            <v>42.221000000000018</v>
          </cell>
          <cell r="KS6">
            <v>57.934000000000019</v>
          </cell>
          <cell r="KT6">
            <v>57.934000000000019</v>
          </cell>
          <cell r="KU6">
            <v>20.14700000000002</v>
          </cell>
          <cell r="KV6">
            <v>93.221000000000004</v>
          </cell>
          <cell r="KW6">
            <v>3466.414068</v>
          </cell>
          <cell r="KX6">
            <v>339.17500000000001</v>
          </cell>
          <cell r="KY6">
            <v>16.521000000000001</v>
          </cell>
          <cell r="KZ6">
            <v>1913.69</v>
          </cell>
          <cell r="LA6">
            <v>1552.723</v>
          </cell>
          <cell r="LB6">
            <v>590.94299999999998</v>
          </cell>
          <cell r="LC6">
            <v>251.768</v>
          </cell>
          <cell r="LD6">
            <v>-1.401</v>
          </cell>
          <cell r="LG6">
            <v>1.7999999999999999E-2</v>
          </cell>
          <cell r="LH6">
            <v>1532.8140125079219</v>
          </cell>
          <cell r="LI6">
            <v>184.04074338278909</v>
          </cell>
          <cell r="LJ6">
            <v>44.502066710704717</v>
          </cell>
          <cell r="LK6">
            <v>59.019388741123379</v>
          </cell>
          <cell r="LL6">
            <v>59.019388741123379</v>
          </cell>
          <cell r="LM6">
            <v>29.362114595066519</v>
          </cell>
          <cell r="LN6">
            <v>93.221000000000004</v>
          </cell>
          <cell r="LO6">
            <v>3616.365008776761</v>
          </cell>
          <cell r="LP6">
            <v>364.36123942625079</v>
          </cell>
          <cell r="LQ6">
            <v>9.1695913284540005</v>
          </cell>
          <cell r="LR6">
            <v>2034.279826181694</v>
          </cell>
          <cell r="LS6">
            <v>1582.0851145950669</v>
          </cell>
          <cell r="LT6">
            <v>590.94299999999998</v>
          </cell>
          <cell r="LU6">
            <v>226.58176057374919</v>
          </cell>
          <cell r="LV6">
            <v>-1.410479806742803</v>
          </cell>
          <cell r="LY6">
            <v>0</v>
          </cell>
          <cell r="AZQ6">
            <v>441.42047120000001</v>
          </cell>
          <cell r="AZR6">
            <v>4.5999999999999996</v>
          </cell>
          <cell r="AZS6">
            <v>0.95652173913043503</v>
          </cell>
          <cell r="AZT6">
            <v>1.5599458345311581</v>
          </cell>
          <cell r="AZU6">
            <v>3.0354927076581841</v>
          </cell>
          <cell r="AZV6">
            <v>3.3808297404008751</v>
          </cell>
          <cell r="AZW6">
            <v>1.8702162382397289</v>
          </cell>
          <cell r="AZX6">
            <v>0.23552165495599969</v>
          </cell>
          <cell r="AZY6">
            <v>7.7589267258592581E-2</v>
          </cell>
          <cell r="AZZ6">
            <v>8.2358952590885826E-2</v>
          </cell>
          <cell r="BAA6">
            <v>1.846094555492755</v>
          </cell>
          <cell r="BAB6">
            <v>2.5649846542108361</v>
          </cell>
          <cell r="BAC6">
            <v>3.0386351501919489</v>
          </cell>
          <cell r="BAD6">
            <v>1.646273860692504</v>
          </cell>
          <cell r="BAE6">
            <v>0.2203471420750519</v>
          </cell>
          <cell r="BAF6">
            <v>8.5905832502084001E-2</v>
          </cell>
          <cell r="BAG6">
            <v>9.7466470058440599E-2</v>
          </cell>
          <cell r="BAH6">
            <v>2.164559648773432</v>
          </cell>
          <cell r="BAI6">
            <v>2.187606244874952</v>
          </cell>
          <cell r="BAJ6">
            <v>2.6674999046882708</v>
          </cell>
          <cell r="BAK6">
            <v>1.390422268544343</v>
          </cell>
          <cell r="BAL6">
            <v>0.20487042646213471</v>
          </cell>
          <cell r="BAM6">
            <v>9.3650503577642485E-2</v>
          </cell>
          <cell r="BAN6">
            <v>0.11428016380264561</v>
          </cell>
          <cell r="BAO6">
            <v>2.5076763097971568</v>
          </cell>
          <cell r="BAP6">
            <v>1.888283661875052</v>
          </cell>
          <cell r="BAQ6">
            <v>2.28360019708213</v>
          </cell>
          <cell r="BAR6">
            <v>1.1151617224975929</v>
          </cell>
          <cell r="BAS6">
            <v>0.1894542178724623</v>
          </cell>
          <cell r="BAT6">
            <v>0.10033143944291489</v>
          </cell>
          <cell r="BAU6">
            <v>0.1323953625440745</v>
          </cell>
          <cell r="BAV6">
            <v>2.873899562822781</v>
          </cell>
          <cell r="BAW6">
            <v>1.647658208490109</v>
          </cell>
          <cell r="BAX6">
            <v>1.8974568493293991</v>
          </cell>
          <cell r="BAY6">
            <v>0.82950612772400711</v>
          </cell>
          <cell r="BAZ6">
            <v>0.17441318282839199</v>
          </cell>
          <cell r="BBA6">
            <v>0.1058551961381734</v>
          </cell>
          <cell r="BBB6">
            <v>0.15173049769168839</v>
          </cell>
        </row>
        <row r="7">
          <cell r="A7" t="str">
            <v>ALOS3</v>
          </cell>
          <cell r="B7" t="str">
            <v>Allos</v>
          </cell>
          <cell r="C7" t="str">
            <v>Income Properties</v>
          </cell>
          <cell r="D7" t="str">
            <v>Ygor Altero</v>
          </cell>
          <cell r="E7">
            <v>45958</v>
          </cell>
          <cell r="F7" t="str">
            <v>Buy</v>
          </cell>
          <cell r="G7" t="b">
            <v>0</v>
          </cell>
          <cell r="H7" t="str">
            <v>BRL</v>
          </cell>
          <cell r="I7" t="str">
            <v>BRL</v>
          </cell>
          <cell r="J7">
            <v>32</v>
          </cell>
          <cell r="K7">
            <v>0.15503500000000001</v>
          </cell>
          <cell r="L7">
            <v>8.269514394832414E-2</v>
          </cell>
          <cell r="M7">
            <v>0.13333304318449721</v>
          </cell>
          <cell r="AX7">
            <v>2633.4455890605818</v>
          </cell>
          <cell r="AY7">
            <v>1842.6788874889689</v>
          </cell>
          <cell r="AZ7">
            <v>5462.8061870626489</v>
          </cell>
          <cell r="BA7">
            <v>6138.5822077912526</v>
          </cell>
          <cell r="BB7">
            <v>2017.430782976503</v>
          </cell>
          <cell r="BC7">
            <v>3386.9566636538111</v>
          </cell>
          <cell r="BD7">
            <v>553.051062</v>
          </cell>
          <cell r="BE7">
            <v>26627.874444296409</v>
          </cell>
          <cell r="BF7">
            <v>2286.7171859999999</v>
          </cell>
          <cell r="BG7">
            <v>22296.995219296408</v>
          </cell>
          <cell r="BH7">
            <v>12629.99165029641</v>
          </cell>
          <cell r="BI7">
            <v>13997.882793999999</v>
          </cell>
          <cell r="BJ7">
            <v>6182.539133970663</v>
          </cell>
          <cell r="BK7">
            <v>3895.8219479706631</v>
          </cell>
          <cell r="BL7">
            <v>-350.07499999999999</v>
          </cell>
          <cell r="BM7">
            <v>-5022.6638714015244</v>
          </cell>
          <cell r="BN7">
            <v>-5821.5961983687193</v>
          </cell>
          <cell r="BO7">
            <v>292.89431904000003</v>
          </cell>
          <cell r="BP7">
            <v>2675.932833887231</v>
          </cell>
          <cell r="BQ7">
            <v>1975.237968664421</v>
          </cell>
          <cell r="BR7">
            <v>1420.75206929706</v>
          </cell>
          <cell r="BS7">
            <v>2033.0115591677329</v>
          </cell>
          <cell r="BT7">
            <v>1996.1512719197719</v>
          </cell>
          <cell r="BU7">
            <v>698.51090902552232</v>
          </cell>
          <cell r="BV7">
            <v>506.70636100000002</v>
          </cell>
          <cell r="BW7">
            <v>26507.383270835398</v>
          </cell>
          <cell r="BX7">
            <v>3474.5948629999998</v>
          </cell>
          <cell r="BY7">
            <v>21558.3189278354</v>
          </cell>
          <cell r="BZ7">
            <v>13142.488230365399</v>
          </cell>
          <cell r="CA7">
            <v>13364.895040470001</v>
          </cell>
          <cell r="CB7">
            <v>7229.8551303761096</v>
          </cell>
          <cell r="CC7">
            <v>3755.2602673761098</v>
          </cell>
          <cell r="CD7">
            <v>-538.60400000000004</v>
          </cell>
          <cell r="CE7">
            <v>2795.1716438708231</v>
          </cell>
          <cell r="CF7">
            <v>3415.2481246483721</v>
          </cell>
          <cell r="CG7">
            <v>761.83014734000005</v>
          </cell>
          <cell r="CH7">
            <v>2854.35738155027</v>
          </cell>
          <cell r="CI7">
            <v>2126.297706764205</v>
          </cell>
          <cell r="CJ7">
            <v>1570.1458926643761</v>
          </cell>
          <cell r="CK7">
            <v>2164.3011095980501</v>
          </cell>
          <cell r="CL7">
            <v>2070.7052998890099</v>
          </cell>
          <cell r="CM7">
            <v>909.8300462769007</v>
          </cell>
          <cell r="CN7">
            <v>499.61213500000002</v>
          </cell>
          <cell r="CO7">
            <v>25646.39446081451</v>
          </cell>
          <cell r="CP7">
            <v>3035.620900572851</v>
          </cell>
          <cell r="CQ7">
            <v>21030.61713572159</v>
          </cell>
          <cell r="CR7">
            <v>12186.78152631581</v>
          </cell>
          <cell r="CS7">
            <v>13459.612934498689</v>
          </cell>
          <cell r="CT7">
            <v>6264.2581350098544</v>
          </cell>
          <cell r="CU7">
            <v>3228.637234437002</v>
          </cell>
          <cell r="CV7">
            <v>-456.21529045397932</v>
          </cell>
          <cell r="CW7">
            <v>1908.814619572576</v>
          </cell>
          <cell r="CX7">
            <v>405.20576788871028</v>
          </cell>
          <cell r="CY7">
            <v>612</v>
          </cell>
          <cell r="CZ7">
            <v>3004.3544419089012</v>
          </cell>
          <cell r="DA7">
            <v>2238.6557143368468</v>
          </cell>
          <cell r="DB7">
            <v>1607.6874130881449</v>
          </cell>
          <cell r="DC7">
            <v>2194.6212810823022</v>
          </cell>
          <cell r="DD7">
            <v>2194.6212810823008</v>
          </cell>
          <cell r="DE7">
            <v>890.92135106510364</v>
          </cell>
          <cell r="DF7">
            <v>499.61213500000002</v>
          </cell>
          <cell r="DG7">
            <v>25340.15645193934</v>
          </cell>
          <cell r="DH7">
            <v>2787.1737874780479</v>
          </cell>
          <cell r="DI7">
            <v>20889.788698771081</v>
          </cell>
          <cell r="DJ7">
            <v>12171.906341622949</v>
          </cell>
          <cell r="DK7">
            <v>13168.25011031639</v>
          </cell>
          <cell r="DL7">
            <v>6111.1308424295476</v>
          </cell>
          <cell r="DM7">
            <v>3323.9570549515001</v>
          </cell>
          <cell r="DN7">
            <v>-446.10543104363791</v>
          </cell>
          <cell r="DO7">
            <v>1470.948216730292</v>
          </cell>
          <cell r="DP7">
            <v>852.34037140171858</v>
          </cell>
          <cell r="DQ7">
            <v>1090.97275233596</v>
          </cell>
          <cell r="DR7">
            <v>3170.7174751925791</v>
          </cell>
          <cell r="DS7">
            <v>2393.1609770360069</v>
          </cell>
          <cell r="DT7">
            <v>1736.2929776341939</v>
          </cell>
          <cell r="DU7">
            <v>2318.950388982822</v>
          </cell>
          <cell r="DV7">
            <v>2318.9503889828229</v>
          </cell>
          <cell r="DW7">
            <v>1043.5287039691809</v>
          </cell>
          <cell r="DX7">
            <v>499.61213500000002</v>
          </cell>
          <cell r="DY7">
            <v>25172.532117655392</v>
          </cell>
          <cell r="DZ7">
            <v>2701.2134063956551</v>
          </cell>
          <cell r="EA7">
            <v>20716.02709250581</v>
          </cell>
          <cell r="EB7">
            <v>12261.70219562407</v>
          </cell>
          <cell r="EC7">
            <v>12910.82992203132</v>
          </cell>
          <cell r="ED7">
            <v>6107.6462789736606</v>
          </cell>
          <cell r="EE7">
            <v>3406.4328725780051</v>
          </cell>
          <cell r="EF7">
            <v>-408.8958050833628</v>
          </cell>
          <cell r="EG7">
            <v>1587.249647964903</v>
          </cell>
          <cell r="EH7">
            <v>1185.3294196558229</v>
          </cell>
          <cell r="EI7">
            <v>1262.568275780862</v>
          </cell>
          <cell r="EJ7">
            <v>3346.203186079159</v>
          </cell>
          <cell r="EK7">
            <v>2556.264215844566</v>
          </cell>
          <cell r="EL7">
            <v>1872.2300502823409</v>
          </cell>
          <cell r="EM7">
            <v>2449.7509001437161</v>
          </cell>
          <cell r="EN7">
            <v>2449.750900143717</v>
          </cell>
          <cell r="EO7">
            <v>1174.0855671688989</v>
          </cell>
          <cell r="EP7">
            <v>499.61213500000002</v>
          </cell>
          <cell r="EQ7">
            <v>24899.698712340229</v>
          </cell>
          <cell r="ER7">
            <v>2535.4734540885652</v>
          </cell>
          <cell r="ES7">
            <v>20511.785722680721</v>
          </cell>
          <cell r="ET7">
            <v>12391.228998467261</v>
          </cell>
          <cell r="EU7">
            <v>12508.469713872981</v>
          </cell>
          <cell r="EV7">
            <v>6103.5504834249796</v>
          </cell>
          <cell r="EW7">
            <v>3568.0770293364139</v>
          </cell>
          <cell r="EX7">
            <v>-373.27948003628728</v>
          </cell>
          <cell r="EY7">
            <v>1715.2812266266969</v>
          </cell>
          <cell r="EZ7">
            <v>1344.193287422469</v>
          </cell>
          <cell r="FA7">
            <v>1500.733461527946</v>
          </cell>
          <cell r="FB7">
            <v>3507.5535872337509</v>
          </cell>
          <cell r="FC7">
            <v>2707.0540679195369</v>
          </cell>
          <cell r="FD7">
            <v>1998.3012382320151</v>
          </cell>
          <cell r="FE7">
            <v>2570.0444044498968</v>
          </cell>
          <cell r="FF7">
            <v>2570.0444044498959</v>
          </cell>
          <cell r="FG7">
            <v>1258.726722371302</v>
          </cell>
          <cell r="FH7">
            <v>499.61213500000002</v>
          </cell>
          <cell r="FI7">
            <v>24582.777813162251</v>
          </cell>
          <cell r="FJ7">
            <v>2340.1565656516509</v>
          </cell>
          <cell r="FK7">
            <v>20300.85902423723</v>
          </cell>
          <cell r="FL7">
            <v>12463.004276648229</v>
          </cell>
          <cell r="FM7">
            <v>12119.773536514011</v>
          </cell>
          <cell r="FN7">
            <v>6099.3206222889976</v>
          </cell>
          <cell r="FO7">
            <v>3759.1640566373462</v>
          </cell>
          <cell r="FP7">
            <v>-360.81646777439153</v>
          </cell>
          <cell r="FQ7">
            <v>1826.5841349943889</v>
          </cell>
          <cell r="FR7">
            <v>1437.805243794729</v>
          </cell>
          <cell r="FS7">
            <v>1624.663392794321</v>
          </cell>
          <cell r="FT7">
            <v>3677.8892362646202</v>
          </cell>
          <cell r="FU7">
            <v>2865.8959935564071</v>
          </cell>
          <cell r="FV7">
            <v>2130.9439601975569</v>
          </cell>
          <cell r="FW7">
            <v>2697.010868053178</v>
          </cell>
          <cell r="FX7">
            <v>2697.0108680531771</v>
          </cell>
          <cell r="FY7">
            <v>1339.258126795653</v>
          </cell>
          <cell r="FZ7">
            <v>499.61213500000002</v>
          </cell>
          <cell r="GA7">
            <v>24280.970484240439</v>
          </cell>
          <cell r="GB7">
            <v>1950.1817912893559</v>
          </cell>
          <cell r="GC7">
            <v>20113.354238960241</v>
          </cell>
          <cell r="GD7">
            <v>12536.73135211692</v>
          </cell>
          <cell r="GE7">
            <v>11744.239132123521</v>
          </cell>
          <cell r="GF7">
            <v>6095.5604572178781</v>
          </cell>
          <cell r="GG7">
            <v>4145.3786659285224</v>
          </cell>
          <cell r="GH7">
            <v>-378.56212257864331</v>
          </cell>
          <cell r="GI7">
            <v>1730.177595252243</v>
          </cell>
          <cell r="GJ7">
            <v>1312.471068439532</v>
          </cell>
          <cell r="GK7">
            <v>1693.516054826533</v>
          </cell>
          <cell r="JF7">
            <v>600.31506509899805</v>
          </cell>
          <cell r="JG7">
            <v>391.5265786895776</v>
          </cell>
          <cell r="JH7">
            <v>4673.4943907667785</v>
          </cell>
          <cell r="JI7">
            <v>4852.0319892312573</v>
          </cell>
          <cell r="JJ7">
            <v>443.49849440862619</v>
          </cell>
          <cell r="JK7">
            <v>2974.981982221791</v>
          </cell>
          <cell r="JL7">
            <v>563.64982900000007</v>
          </cell>
          <cell r="JM7">
            <v>27654.77543256876</v>
          </cell>
          <cell r="JN7">
            <v>2337.6109251500002</v>
          </cell>
          <cell r="JO7">
            <v>23871.050970418761</v>
          </cell>
          <cell r="JP7">
            <v>12884.31916956876</v>
          </cell>
          <cell r="JQ7">
            <v>14770.456263</v>
          </cell>
          <cell r="JR7">
            <v>6906.4261839999999</v>
          </cell>
          <cell r="JS7">
            <v>4568.8152588500006</v>
          </cell>
          <cell r="JT7">
            <v>-71.495000000000005</v>
          </cell>
          <cell r="JU7">
            <v>-6892.4838044279677</v>
          </cell>
          <cell r="JV7">
            <v>-6554.505428446404</v>
          </cell>
          <cell r="JW7">
            <v>0</v>
          </cell>
          <cell r="JX7">
            <v>636.03719984121062</v>
          </cell>
          <cell r="JY7">
            <v>417.93413607179758</v>
          </cell>
          <cell r="JZ7">
            <v>297.87231188383021</v>
          </cell>
          <cell r="KA7">
            <v>478.40388292705973</v>
          </cell>
          <cell r="KB7">
            <v>473.1212241306967</v>
          </cell>
          <cell r="KC7">
            <v>152.9835131968695</v>
          </cell>
          <cell r="KD7">
            <v>564.32790699999998</v>
          </cell>
          <cell r="KE7">
            <v>27134.810223404089</v>
          </cell>
          <cell r="KF7">
            <v>1871.9955855799999</v>
          </cell>
          <cell r="KG7">
            <v>23797.66667482409</v>
          </cell>
          <cell r="KH7">
            <v>12461.350297404089</v>
          </cell>
          <cell r="KI7">
            <v>14673.459926</v>
          </cell>
          <cell r="KJ7">
            <v>6411.6114260000013</v>
          </cell>
          <cell r="KK7">
            <v>4539.6158404200014</v>
          </cell>
          <cell r="KL7">
            <v>-87.9</v>
          </cell>
          <cell r="KM7">
            <v>206.8585020832123</v>
          </cell>
          <cell r="KN7">
            <v>-419.47993043295543</v>
          </cell>
          <cell r="KO7">
            <v>146.43100000000001</v>
          </cell>
          <cell r="KP7">
            <v>634.02171464250546</v>
          </cell>
          <cell r="KQ7">
            <v>451.02300554287609</v>
          </cell>
          <cell r="KR7">
            <v>195.50099542545249</v>
          </cell>
          <cell r="KS7">
            <v>347.1027743715419</v>
          </cell>
          <cell r="KT7">
            <v>480.08764941600549</v>
          </cell>
          <cell r="KU7">
            <v>23.681412766093</v>
          </cell>
          <cell r="KV7">
            <v>564.62293299999999</v>
          </cell>
          <cell r="KW7">
            <v>26919.257712137129</v>
          </cell>
          <cell r="KX7">
            <v>1808.51488101</v>
          </cell>
          <cell r="KY7">
            <v>23606.03739612714</v>
          </cell>
          <cell r="KZ7">
            <v>12216.22970613713</v>
          </cell>
          <cell r="LA7">
            <v>14703.028006</v>
          </cell>
          <cell r="LB7">
            <v>6261.1018729999996</v>
          </cell>
          <cell r="LC7">
            <v>4452.5869919899997</v>
          </cell>
          <cell r="LD7">
            <v>-78.055000000000007</v>
          </cell>
          <cell r="LE7">
            <v>390.49543745040609</v>
          </cell>
          <cell r="LF7">
            <v>90.926195460814426</v>
          </cell>
          <cell r="LG7">
            <v>146.46331903999999</v>
          </cell>
          <cell r="LH7">
            <v>763.07160947786781</v>
          </cell>
          <cell r="LI7">
            <v>582.19516718471789</v>
          </cell>
          <cell r="LJ7">
            <v>295.93848898658848</v>
          </cell>
          <cell r="LK7">
            <v>461.04356126139271</v>
          </cell>
          <cell r="LL7">
            <v>620.72341502117513</v>
          </cell>
          <cell r="LM7">
            <v>235.30975546905691</v>
          </cell>
          <cell r="LN7">
            <v>553.051062</v>
          </cell>
          <cell r="LO7">
            <v>26627.874444296409</v>
          </cell>
          <cell r="LP7">
            <v>2286.7171859999999</v>
          </cell>
          <cell r="LQ7">
            <v>22296.995219296408</v>
          </cell>
          <cell r="LR7">
            <v>12629.99165029641</v>
          </cell>
          <cell r="LS7">
            <v>13997.882793999999</v>
          </cell>
          <cell r="LT7">
            <v>6182.539133970663</v>
          </cell>
          <cell r="LU7">
            <v>3895.8219479706631</v>
          </cell>
          <cell r="LV7">
            <v>-112.625</v>
          </cell>
          <cell r="LW7">
            <v>1272.465993492825</v>
          </cell>
          <cell r="LX7">
            <v>1061.462965049825</v>
          </cell>
          <cell r="LY7">
            <v>0</v>
          </cell>
          <cell r="LZ7">
            <v>622.47386832894756</v>
          </cell>
          <cell r="MA7">
            <v>445.54551344522378</v>
          </cell>
          <cell r="MB7">
            <v>241.2304561927435</v>
          </cell>
          <cell r="MC7">
            <v>395.85907467474323</v>
          </cell>
          <cell r="MD7">
            <v>447.25058310492261</v>
          </cell>
          <cell r="ME7">
            <v>91.065334949409305</v>
          </cell>
          <cell r="MF7">
            <v>545.938762</v>
          </cell>
          <cell r="MG7">
            <v>26293.21341081362</v>
          </cell>
          <cell r="MH7">
            <v>2489.4892589999999</v>
          </cell>
          <cell r="MI7">
            <v>22172.872420177529</v>
          </cell>
          <cell r="MJ7">
            <v>12339.301103348809</v>
          </cell>
          <cell r="MK7">
            <v>13953.9123074648</v>
          </cell>
          <cell r="ML7">
            <v>6016.0191169633299</v>
          </cell>
          <cell r="MM7">
            <v>3526.52985796333</v>
          </cell>
          <cell r="MN7">
            <v>-62.927</v>
          </cell>
          <cell r="MO7">
            <v>607.07563929614355</v>
          </cell>
          <cell r="MP7">
            <v>341.23757944222137</v>
          </cell>
          <cell r="MQ7">
            <v>0</v>
          </cell>
          <cell r="MR7">
            <v>626.82279314565915</v>
          </cell>
          <cell r="MS7">
            <v>449.92914644217922</v>
          </cell>
          <cell r="MT7">
            <v>434.03675685052548</v>
          </cell>
          <cell r="MU7">
            <v>583.53058495119012</v>
          </cell>
          <cell r="MV7">
            <v>442.3995721426582</v>
          </cell>
          <cell r="MW7">
            <v>326.10289917763811</v>
          </cell>
          <cell r="MX7">
            <v>533.60557999999992</v>
          </cell>
          <cell r="MY7">
            <v>26707.031870255421</v>
          </cell>
          <cell r="MZ7">
            <v>3665.536971</v>
          </cell>
          <cell r="NA7">
            <v>21511.67424341373</v>
          </cell>
          <cell r="NB7">
            <v>12703.779934215419</v>
          </cell>
          <cell r="NC7">
            <v>14003.25193604</v>
          </cell>
          <cell r="ND7">
            <v>6708.8190897820823</v>
          </cell>
          <cell r="NE7">
            <v>3043.2821187820832</v>
          </cell>
          <cell r="NF7">
            <v>-101.753</v>
          </cell>
          <cell r="NG7">
            <v>1314.7750244166191</v>
          </cell>
          <cell r="NH7">
            <v>1911.444982778833</v>
          </cell>
          <cell r="NI7">
            <v>305.91507367000003</v>
          </cell>
          <cell r="NJ7">
            <v>650.46311627618695</v>
          </cell>
          <cell r="NK7">
            <v>477.71313419164022</v>
          </cell>
          <cell r="NL7">
            <v>294.59674488072579</v>
          </cell>
          <cell r="NM7">
            <v>444.24858456451432</v>
          </cell>
          <cell r="NN7">
            <v>467.97291240843361</v>
          </cell>
          <cell r="NO7">
            <v>112.77342290898289</v>
          </cell>
          <cell r="NP7">
            <v>525.70298000000003</v>
          </cell>
          <cell r="NQ7">
            <v>28860.161079255358</v>
          </cell>
          <cell r="NR7">
            <v>5933.5393270000004</v>
          </cell>
          <cell r="NS7">
            <v>21527.02509125536</v>
          </cell>
          <cell r="NT7">
            <v>14915.541391255359</v>
          </cell>
          <cell r="NU7">
            <v>13944.619688000001</v>
          </cell>
          <cell r="NV7">
            <v>9253.846974079097</v>
          </cell>
          <cell r="NW7">
            <v>3320.307647079097</v>
          </cell>
          <cell r="NX7">
            <v>-167.14599999999999</v>
          </cell>
          <cell r="NY7">
            <v>332.72953721910881</v>
          </cell>
          <cell r="NZ7">
            <v>2765.316501814445</v>
          </cell>
          <cell r="OA7">
            <v>305.91507367000003</v>
          </cell>
          <cell r="OB7">
            <v>776.17305613643737</v>
          </cell>
          <cell r="OC7">
            <v>602.05017458537816</v>
          </cell>
          <cell r="OD7">
            <v>450.88811137306539</v>
          </cell>
          <cell r="OE7">
            <v>609.37331497728553</v>
          </cell>
          <cell r="OF7">
            <v>638.52820426375752</v>
          </cell>
          <cell r="OG7">
            <v>168.5692519894921</v>
          </cell>
          <cell r="OH7">
            <v>506.70636100000002</v>
          </cell>
          <cell r="OI7">
            <v>26507.383270835398</v>
          </cell>
          <cell r="OJ7">
            <v>3474.5948629999998</v>
          </cell>
          <cell r="OK7">
            <v>21558.3189278354</v>
          </cell>
          <cell r="OL7">
            <v>13142.488230365399</v>
          </cell>
          <cell r="OM7">
            <v>13364.895040470001</v>
          </cell>
          <cell r="ON7">
            <v>7229.8551303761096</v>
          </cell>
          <cell r="OO7">
            <v>3755.2602673761098</v>
          </cell>
          <cell r="OP7">
            <v>-206.77799999999999</v>
          </cell>
          <cell r="OQ7">
            <v>540.59144293895099</v>
          </cell>
          <cell r="OR7">
            <v>-1602.750939387128</v>
          </cell>
          <cell r="OS7">
            <v>150</v>
          </cell>
          <cell r="OT7">
            <v>630.8647635517184</v>
          </cell>
          <cell r="OU7">
            <v>461.10837220453232</v>
          </cell>
          <cell r="OV7">
            <v>390.93835677304492</v>
          </cell>
          <cell r="OW7">
            <v>540.64530320693473</v>
          </cell>
          <cell r="OX7">
            <v>443.26690296680641</v>
          </cell>
          <cell r="OY7">
            <v>254.67023956295921</v>
          </cell>
          <cell r="OZ7">
            <v>500.75593800000001</v>
          </cell>
          <cell r="PA7">
            <v>25809.284591681291</v>
          </cell>
          <cell r="PB7">
            <v>3175.9954720000001</v>
          </cell>
          <cell r="PC7">
            <v>21095.101004501299</v>
          </cell>
          <cell r="PD7">
            <v>12376.731422643101</v>
          </cell>
          <cell r="PE7">
            <v>13432.553169038199</v>
          </cell>
          <cell r="PF7">
            <v>6692.3796319951571</v>
          </cell>
          <cell r="PG7">
            <v>3516.384159995157</v>
          </cell>
          <cell r="PH7">
            <v>-93.686000000000007</v>
          </cell>
          <cell r="PI7">
            <v>766.21359847770805</v>
          </cell>
          <cell r="PJ7">
            <v>101.8682802565645</v>
          </cell>
          <cell r="PK7">
            <v>153</v>
          </cell>
          <cell r="PL7">
            <v>671.04580777704052</v>
          </cell>
          <cell r="PM7">
            <v>495.04630689284608</v>
          </cell>
          <cell r="PN7">
            <v>322.29265327755229</v>
          </cell>
          <cell r="PO7">
            <v>471.92077300985028</v>
          </cell>
          <cell r="PP7">
            <v>475.70336354093939</v>
          </cell>
          <cell r="PQ7">
            <v>201.40086877938569</v>
          </cell>
          <cell r="PR7">
            <v>499.61213500000002</v>
          </cell>
          <cell r="PS7">
            <v>25676.814875392531</v>
          </cell>
          <cell r="PT7">
            <v>3080.263034000001</v>
          </cell>
          <cell r="PU7">
            <v>21079.466996035098</v>
          </cell>
          <cell r="PV7">
            <v>12230.02462303153</v>
          </cell>
          <cell r="PW7">
            <v>13446.790252360999</v>
          </cell>
          <cell r="PX7">
            <v>6498.8359197058826</v>
          </cell>
          <cell r="PY7">
            <v>3418.572885705883</v>
          </cell>
          <cell r="PZ7">
            <v>-116.559</v>
          </cell>
          <cell r="QA7">
            <v>383.84508405777109</v>
          </cell>
          <cell r="QB7">
            <v>54.331989783632281</v>
          </cell>
          <cell r="QC7">
            <v>153</v>
          </cell>
          <cell r="QD7">
            <v>677.22163617458409</v>
          </cell>
          <cell r="QE7">
            <v>492.17906239298168</v>
          </cell>
          <cell r="QF7">
            <v>339.4289814830102</v>
          </cell>
          <cell r="QG7">
            <v>486.98525861854188</v>
          </cell>
          <cell r="QH7">
            <v>486.98525861854182</v>
          </cell>
          <cell r="QI7">
            <v>158.0439564944073</v>
          </cell>
          <cell r="QJ7">
            <v>499.61213500000002</v>
          </cell>
          <cell r="QK7">
            <v>25523.43824683741</v>
          </cell>
          <cell r="QL7">
            <v>2960.4214587870388</v>
          </cell>
          <cell r="QM7">
            <v>21037.695066952609</v>
          </cell>
          <cell r="QN7">
            <v>12071.60403798199</v>
          </cell>
          <cell r="QO7">
            <v>13451.834208855411</v>
          </cell>
          <cell r="QP7">
            <v>6322.4764678123338</v>
          </cell>
          <cell r="QQ7">
            <v>3362.055009025295</v>
          </cell>
          <cell r="QR7">
            <v>-105.784348053046</v>
          </cell>
          <cell r="QS7">
            <v>331.3185344167527</v>
          </cell>
          <cell r="QT7">
            <v>18.150558084305871</v>
          </cell>
          <cell r="QU7">
            <v>153</v>
          </cell>
          <cell r="QV7">
            <v>875.22517404692758</v>
          </cell>
          <cell r="QW7">
            <v>677.96396527384456</v>
          </cell>
          <cell r="QX7">
            <v>517.48590113076864</v>
          </cell>
          <cell r="QY7">
            <v>664.74977476272295</v>
          </cell>
          <cell r="QZ7">
            <v>664.74977476272261</v>
          </cell>
          <cell r="RA7">
            <v>295.71498144014862</v>
          </cell>
          <cell r="RB7">
            <v>499.61213500000002</v>
          </cell>
          <cell r="RC7">
            <v>25646.39446081451</v>
          </cell>
          <cell r="RD7">
            <v>3035.620900572851</v>
          </cell>
          <cell r="RE7">
            <v>21030.61713572159</v>
          </cell>
          <cell r="RF7">
            <v>12186.78152631581</v>
          </cell>
          <cell r="RG7">
            <v>13459.612934498689</v>
          </cell>
          <cell r="RH7">
            <v>6264.2581350098544</v>
          </cell>
          <cell r="RI7">
            <v>3228.637234437002</v>
          </cell>
          <cell r="RJ7">
            <v>-140.1859424009333</v>
          </cell>
          <cell r="RK7">
            <v>427.4374026203447</v>
          </cell>
          <cell r="RL7">
            <v>230.8549397642083</v>
          </cell>
          <cell r="RM7">
            <v>153</v>
          </cell>
          <cell r="RN7">
            <v>663.96829117915638</v>
          </cell>
          <cell r="RO7">
            <v>479.3392634144048</v>
          </cell>
          <cell r="RP7">
            <v>335.592488642283</v>
          </cell>
          <cell r="RQ7">
            <v>482.8068167556201</v>
          </cell>
          <cell r="RR7">
            <v>482.80681675561999</v>
          </cell>
          <cell r="RS7">
            <v>166.75644119035039</v>
          </cell>
          <cell r="RT7">
            <v>499.61213500000002</v>
          </cell>
          <cell r="RU7">
            <v>25495.01365184522</v>
          </cell>
          <cell r="RV7">
            <v>2915.3326321991349</v>
          </cell>
          <cell r="RW7">
            <v>20981.198665726679</v>
          </cell>
          <cell r="RX7">
            <v>12119.82089159912</v>
          </cell>
          <cell r="RY7">
            <v>13375.1927602461</v>
          </cell>
          <cell r="RZ7">
            <v>6225.6913214723781</v>
          </cell>
          <cell r="SA7">
            <v>3310.3586892732442</v>
          </cell>
          <cell r="SB7">
            <v>-97.795858118427972</v>
          </cell>
          <cell r="SC7">
            <v>331.70360918613568</v>
          </cell>
          <cell r="SD7">
            <v>171.33461622477671</v>
          </cell>
          <cell r="SE7">
            <v>287.93625579686682</v>
          </cell>
          <cell r="SF7">
            <v>705.65692575230298</v>
          </cell>
          <cell r="SG7">
            <v>517.7901479660934</v>
          </cell>
          <cell r="SH7">
            <v>367.37484059273652</v>
          </cell>
          <cell r="SI7">
            <v>514.2432394161093</v>
          </cell>
          <cell r="SJ7">
            <v>514.24323941610919</v>
          </cell>
          <cell r="SK7">
            <v>193.1389431767538</v>
          </cell>
          <cell r="SL7">
            <v>499.61213500000002</v>
          </cell>
          <cell r="SM7">
            <v>25409.96491792706</v>
          </cell>
          <cell r="SN7">
            <v>2853.8556506050081</v>
          </cell>
          <cell r="SO7">
            <v>20938.46639034343</v>
          </cell>
          <cell r="SP7">
            <v>12113.63908810431</v>
          </cell>
          <cell r="SQ7">
            <v>13296.32582982275</v>
          </cell>
          <cell r="SR7">
            <v>6187.2585908885767</v>
          </cell>
          <cell r="SS7">
            <v>3333.402940283569</v>
          </cell>
          <cell r="ST7">
            <v>-104.13612344011619</v>
          </cell>
          <cell r="SU7">
            <v>349.70765129981032</v>
          </cell>
          <cell r="SV7">
            <v>191.5141098370581</v>
          </cell>
          <cell r="SW7">
            <v>251.17661544295001</v>
          </cell>
          <cell r="SX7">
            <v>714.89665912803071</v>
          </cell>
          <cell r="SY7">
            <v>526.3475911988437</v>
          </cell>
          <cell r="SZ7">
            <v>374.50896938742341</v>
          </cell>
          <cell r="TA7">
            <v>521.07824228311335</v>
          </cell>
          <cell r="TB7">
            <v>521.07824228311335</v>
          </cell>
          <cell r="TC7">
            <v>203.24823647436179</v>
          </cell>
          <cell r="TD7">
            <v>499.61213500000002</v>
          </cell>
          <cell r="TE7">
            <v>25315.240886838659</v>
          </cell>
          <cell r="TF7">
            <v>2779.3327547781728</v>
          </cell>
          <cell r="TG7">
            <v>20897.408571210181</v>
          </cell>
          <cell r="TH7">
            <v>12095.52082803759</v>
          </cell>
          <cell r="TI7">
            <v>13219.720058801069</v>
          </cell>
          <cell r="TJ7">
            <v>6148.8594393512758</v>
          </cell>
          <cell r="TK7">
            <v>3369.526684573103</v>
          </cell>
          <cell r="TL7">
            <v>-105.5114537624404</v>
          </cell>
          <cell r="TM7">
            <v>351.79153670716408</v>
          </cell>
          <cell r="TN7">
            <v>199.45807792905799</v>
          </cell>
          <cell r="TO7">
            <v>272.00587360010132</v>
          </cell>
          <cell r="TP7">
            <v>919.83256584941068</v>
          </cell>
          <cell r="TQ7">
            <v>715.17871175750554</v>
          </cell>
          <cell r="TR7">
            <v>530.21111446570171</v>
          </cell>
          <cell r="TS7">
            <v>676.49298262745901</v>
          </cell>
          <cell r="TT7">
            <v>676.49298262745901</v>
          </cell>
          <cell r="TU7">
            <v>327.77773022363749</v>
          </cell>
          <cell r="TV7">
            <v>499.61213500000002</v>
          </cell>
          <cell r="TW7">
            <v>25340.15645193934</v>
          </cell>
          <cell r="TX7">
            <v>2787.1737874780479</v>
          </cell>
          <cell r="TY7">
            <v>20889.788698771081</v>
          </cell>
          <cell r="TZ7">
            <v>12171.906341622949</v>
          </cell>
          <cell r="UA7">
            <v>13168.25011031639</v>
          </cell>
          <cell r="UB7">
            <v>6111.1308424295476</v>
          </cell>
          <cell r="UC7">
            <v>3323.9570549515001</v>
          </cell>
          <cell r="UD7">
            <v>-138.6619957226533</v>
          </cell>
          <cell r="UE7">
            <v>437.74541953718119</v>
          </cell>
          <cell r="UF7">
            <v>290.03356741082558</v>
          </cell>
          <cell r="UG7">
            <v>279.85400749604139</v>
          </cell>
          <cell r="UH7">
            <v>3855.0274407788338</v>
          </cell>
          <cell r="UI7">
            <v>3030.3708467808451</v>
          </cell>
          <cell r="UJ7">
            <v>2267.9563241717469</v>
          </cell>
          <cell r="UK7">
            <v>2829.0031075048628</v>
          </cell>
          <cell r="UL7">
            <v>2829.0031075048628</v>
          </cell>
          <cell r="UM7">
            <v>1427.939945312434</v>
          </cell>
          <cell r="UN7">
            <v>499.61213500000002</v>
          </cell>
          <cell r="UO7">
            <v>23998.737360812062</v>
          </cell>
          <cell r="UP7">
            <v>1725.18800879129</v>
          </cell>
          <cell r="UQ7">
            <v>19949.316587212161</v>
          </cell>
          <cell r="UR7">
            <v>12616.6463391571</v>
          </cell>
          <cell r="US7">
            <v>11382.09102165496</v>
          </cell>
          <cell r="UT7">
            <v>6092.2708950472897</v>
          </cell>
          <cell r="UU7">
            <v>4367.0828862559993</v>
          </cell>
          <cell r="UV7">
            <v>-397.00913158502527</v>
          </cell>
          <cell r="UW7">
            <v>1990.185389937378</v>
          </cell>
          <cell r="UX7">
            <v>1549.6317411750861</v>
          </cell>
          <cell r="UY7">
            <v>1765.3391140599131</v>
          </cell>
          <cell r="AZQ7">
            <v>13637.592928</v>
          </cell>
          <cell r="AZR7">
            <v>27.32</v>
          </cell>
          <cell r="AZS7">
            <v>0.17130307467057099</v>
          </cell>
          <cell r="AZT7">
            <v>1.7832260040383201</v>
          </cell>
          <cell r="AZU7">
            <v>15.30729161636563</v>
          </cell>
          <cell r="AZV7">
            <v>7.7286911091041306</v>
          </cell>
          <cell r="AZW7">
            <v>1.5145925557197979</v>
          </cell>
          <cell r="AZX7">
            <v>1.035642003588306</v>
          </cell>
          <cell r="AZY7">
            <v>6.7656776230816729E-2</v>
          </cell>
          <cell r="AZZ7">
            <v>7.9997456889626811E-2</v>
          </cell>
          <cell r="BAA7">
            <v>2.0886776578578918</v>
          </cell>
          <cell r="BAB7">
            <v>13.06872812997654</v>
          </cell>
          <cell r="BAC7">
            <v>7.3498880707207119</v>
          </cell>
          <cell r="BAD7">
            <v>1.4689546135880001</v>
          </cell>
          <cell r="BAE7">
            <v>1.0562909596329291</v>
          </cell>
          <cell r="BAF7">
            <v>8.08258423564608E-2</v>
          </cell>
          <cell r="BAG7">
            <v>9.2579994317664532E-2</v>
          </cell>
          <cell r="BAH7">
            <v>2.349994095257312</v>
          </cell>
          <cell r="BAI7">
            <v>11.6155017226595</v>
          </cell>
          <cell r="BAJ7">
            <v>7.0234365283127476</v>
          </cell>
          <cell r="BAK7">
            <v>1.456506059096494</v>
          </cell>
          <cell r="BAL7">
            <v>1.0902686931299621</v>
          </cell>
          <cell r="BAM7">
            <v>9.3863245786711763E-2</v>
          </cell>
          <cell r="BAN7">
            <v>0.11004386693833031</v>
          </cell>
          <cell r="BAO7">
            <v>2.5194078249746719</v>
          </cell>
          <cell r="BAP7">
            <v>10.83443505696636</v>
          </cell>
          <cell r="BAQ7">
            <v>6.7690491862770061</v>
          </cell>
          <cell r="BAR7">
            <v>1.462684477407687</v>
          </cell>
          <cell r="BAS7">
            <v>1.125234963088473</v>
          </cell>
          <cell r="BAT7">
            <v>0.10385728071395529</v>
          </cell>
          <cell r="BAU7">
            <v>0.1191312426886306</v>
          </cell>
          <cell r="BAV7">
            <v>2.6805956720720019</v>
          </cell>
          <cell r="BAW7">
            <v>10.182945807937481</v>
          </cell>
          <cell r="BAX7">
            <v>6.5935854410423902</v>
          </cell>
          <cell r="BAY7">
            <v>1.5370270528130441</v>
          </cell>
          <cell r="BAZ7">
            <v>1.161215535087128</v>
          </cell>
          <cell r="BBA7">
            <v>0.1140353250414015</v>
          </cell>
          <cell r="BBB7">
            <v>0.12417998277023599</v>
          </cell>
        </row>
        <row r="8">
          <cell r="A8" t="str">
            <v>ALPA3</v>
          </cell>
          <cell r="B8" t="str">
            <v>Alpargatas</v>
          </cell>
          <cell r="C8" t="str">
            <v>Retail</v>
          </cell>
          <cell r="D8" t="str">
            <v>Danniela Eiger</v>
          </cell>
          <cell r="E8">
            <v>46054</v>
          </cell>
          <cell r="F8" t="str">
            <v>Neutral</v>
          </cell>
          <cell r="G8" t="b">
            <v>0</v>
          </cell>
          <cell r="H8" t="str">
            <v>BRL</v>
          </cell>
          <cell r="I8" t="str">
            <v>BRL</v>
          </cell>
          <cell r="J8">
            <v>13</v>
          </cell>
          <cell r="K8">
            <v>0.14443985238095239</v>
          </cell>
          <cell r="L8">
            <v>7.6263000000000011E-2</v>
          </cell>
          <cell r="M8">
            <v>0.12739563928571429</v>
          </cell>
          <cell r="AF8">
            <v>4181.866</v>
          </cell>
          <cell r="AG8">
            <v>1927.703</v>
          </cell>
          <cell r="AH8">
            <v>386.97700000000009</v>
          </cell>
          <cell r="AI8">
            <v>550.4860000000001</v>
          </cell>
          <cell r="AJ8">
            <v>689.48599999999988</v>
          </cell>
          <cell r="AK8">
            <v>108.53100000000011</v>
          </cell>
          <cell r="AL8">
            <v>343.55153300000001</v>
          </cell>
          <cell r="AM8">
            <v>8499.68</v>
          </cell>
          <cell r="AN8">
            <v>647.51700000000005</v>
          </cell>
          <cell r="AO8">
            <v>1280.0319999999999</v>
          </cell>
          <cell r="AP8">
            <v>2739.922</v>
          </cell>
          <cell r="AQ8">
            <v>5759.7579999999998</v>
          </cell>
          <cell r="AR8">
            <v>1275.251</v>
          </cell>
          <cell r="AS8">
            <v>627.73399999999992</v>
          </cell>
          <cell r="AT8">
            <v>2796.4569999999999</v>
          </cell>
          <cell r="AU8">
            <v>-3700.219291684813</v>
          </cell>
          <cell r="AV8">
            <v>-2597.1298180107028</v>
          </cell>
          <cell r="AW8">
            <v>89.283000000000001</v>
          </cell>
          <cell r="AX8">
            <v>3734.1460000000002</v>
          </cell>
          <cell r="AY8">
            <v>1496.2149999999999</v>
          </cell>
          <cell r="AZ8">
            <v>-1566.9740000000011</v>
          </cell>
          <cell r="BA8">
            <v>-1355.7240000000011</v>
          </cell>
          <cell r="BB8">
            <v>-1216.7239999999999</v>
          </cell>
          <cell r="BC8">
            <v>-1867.485000000001</v>
          </cell>
          <cell r="BD8">
            <v>343.55153300000001</v>
          </cell>
          <cell r="BE8">
            <v>6327.3890000000001</v>
          </cell>
          <cell r="BF8">
            <v>922.52499999999998</v>
          </cell>
          <cell r="BG8">
            <v>1412.194</v>
          </cell>
          <cell r="BH8">
            <v>2599.922</v>
          </cell>
          <cell r="BI8">
            <v>3727.4670000000001</v>
          </cell>
          <cell r="BJ8">
            <v>1485.605</v>
          </cell>
          <cell r="BK8">
            <v>563.07999999999981</v>
          </cell>
          <cell r="BL8">
            <v>279.57400000000001</v>
          </cell>
          <cell r="BM8">
            <v>-1288.6404557928861</v>
          </cell>
          <cell r="BN8">
            <v>-1246.2811738038099</v>
          </cell>
          <cell r="BO8">
            <v>-167.733</v>
          </cell>
          <cell r="BP8">
            <v>4108.3109999999997</v>
          </cell>
          <cell r="BQ8">
            <v>1772.6959999999999</v>
          </cell>
          <cell r="BR8">
            <v>29.934999999999949</v>
          </cell>
          <cell r="BS8">
            <v>279.74922642540253</v>
          </cell>
          <cell r="BT8">
            <v>418.74922642540253</v>
          </cell>
          <cell r="BU8">
            <v>107.3973287364765</v>
          </cell>
          <cell r="BV8">
            <v>343.55153300000001</v>
          </cell>
          <cell r="BW8">
            <v>6839.7250000000004</v>
          </cell>
          <cell r="BX8">
            <v>1488.511</v>
          </cell>
          <cell r="BY8">
            <v>1430.13</v>
          </cell>
          <cell r="BZ8">
            <v>2803.346</v>
          </cell>
          <cell r="CA8">
            <v>4036.378999999999</v>
          </cell>
          <cell r="CB8">
            <v>1423.5239999999999</v>
          </cell>
          <cell r="CC8">
            <v>-64.986999999999853</v>
          </cell>
          <cell r="CD8">
            <v>104.88200000000001</v>
          </cell>
          <cell r="CE8">
            <v>497.16505981934682</v>
          </cell>
          <cell r="CF8">
            <v>112.278709552221</v>
          </cell>
          <cell r="CG8">
            <v>1.7999999999999999E-2</v>
          </cell>
          <cell r="CH8">
            <v>4487.7639416594266</v>
          </cell>
          <cell r="CI8">
            <v>2281.01560469268</v>
          </cell>
          <cell r="CJ8">
            <v>521.90993365336658</v>
          </cell>
          <cell r="CK8">
            <v>788.82408935979004</v>
          </cell>
          <cell r="CL8">
            <v>840.86688684501837</v>
          </cell>
          <cell r="CM8">
            <v>527.69378425166292</v>
          </cell>
          <cell r="CN8">
            <v>343.55153300000001</v>
          </cell>
          <cell r="CO8">
            <v>5605.0487889075148</v>
          </cell>
          <cell r="CP8">
            <v>431.58718709576112</v>
          </cell>
          <cell r="CQ8">
            <v>1396.8850052578971</v>
          </cell>
          <cell r="CR8">
            <v>2346.53218729739</v>
          </cell>
          <cell r="CS8">
            <v>3258.5166016101239</v>
          </cell>
          <cell r="CT8">
            <v>963.38442326551308</v>
          </cell>
          <cell r="CU8">
            <v>531.79723616975195</v>
          </cell>
          <cell r="CV8">
            <v>196.24489708297139</v>
          </cell>
          <cell r="CW8">
            <v>470.81453507668579</v>
          </cell>
          <cell r="CX8">
            <v>-124.5484078616289</v>
          </cell>
          <cell r="CY8">
            <v>133.84828225847409</v>
          </cell>
          <cell r="CZ8">
            <v>4755.5592133689006</v>
          </cell>
          <cell r="DA8">
            <v>2454.294981864366</v>
          </cell>
          <cell r="DB8">
            <v>702.88965779592354</v>
          </cell>
          <cell r="DC8">
            <v>989.91376343110164</v>
          </cell>
          <cell r="DD8">
            <v>989.91376343110198</v>
          </cell>
          <cell r="DE8">
            <v>685.84217907897812</v>
          </cell>
          <cell r="DF8">
            <v>343.55153300000001</v>
          </cell>
          <cell r="DG8">
            <v>6094.7837097055617</v>
          </cell>
          <cell r="DH8">
            <v>852.12727679036129</v>
          </cell>
          <cell r="DI8">
            <v>1364.129802922286</v>
          </cell>
          <cell r="DJ8">
            <v>2372.374454635953</v>
          </cell>
          <cell r="DK8">
            <v>3722.4092550696068</v>
          </cell>
          <cell r="DL8">
            <v>963.76571729696207</v>
          </cell>
          <cell r="DM8">
            <v>111.6384405066008</v>
          </cell>
          <cell r="DN8">
            <v>214.00016460160049</v>
          </cell>
          <cell r="DO8">
            <v>661.81235803443451</v>
          </cell>
          <cell r="DP8">
            <v>525.83499824363923</v>
          </cell>
          <cell r="DQ8">
            <v>221.9495256194952</v>
          </cell>
          <cell r="DR8">
            <v>5050.5898432188624</v>
          </cell>
          <cell r="DS8">
            <v>2614.5614730959378</v>
          </cell>
          <cell r="DT8">
            <v>785.1976682225536</v>
          </cell>
          <cell r="DU8">
            <v>1084.977902187554</v>
          </cell>
          <cell r="DV8">
            <v>1084.977902187554</v>
          </cell>
          <cell r="DW8">
            <v>784.69958392712169</v>
          </cell>
          <cell r="DX8">
            <v>343.55153300000001</v>
          </cell>
          <cell r="DY8">
            <v>6686.9890081993744</v>
          </cell>
          <cell r="DZ8">
            <v>1354.425303090673</v>
          </cell>
          <cell r="EA8">
            <v>1331.8948506001</v>
          </cell>
          <cell r="EB8">
            <v>2440.2682513412601</v>
          </cell>
          <cell r="EC8">
            <v>4246.7207568581116</v>
          </cell>
          <cell r="ED8">
            <v>967.95995164290139</v>
          </cell>
          <cell r="EE8">
            <v>-386.46535144777198</v>
          </cell>
          <cell r="EF8">
            <v>227.27654294484881</v>
          </cell>
          <cell r="EG8">
            <v>743.93728903431736</v>
          </cell>
          <cell r="EH8">
            <v>634.98306363892584</v>
          </cell>
          <cell r="EI8">
            <v>260.38808213861688</v>
          </cell>
          <cell r="EJ8">
            <v>5366.4944187028468</v>
          </cell>
          <cell r="EK8">
            <v>2787.1357738307202</v>
          </cell>
          <cell r="EL8">
            <v>889.39023350821753</v>
          </cell>
          <cell r="EM8">
            <v>1202.5546438650449</v>
          </cell>
          <cell r="EN8">
            <v>1202.5546438650449</v>
          </cell>
          <cell r="EO8">
            <v>941.87719119248391</v>
          </cell>
          <cell r="EP8">
            <v>343.55153300000001</v>
          </cell>
          <cell r="EQ8">
            <v>7389.6605584100744</v>
          </cell>
          <cell r="ER8">
            <v>1955.3115937821619</v>
          </cell>
          <cell r="ES8">
            <v>1303.120993301736</v>
          </cell>
          <cell r="ET8">
            <v>2514.951392009863</v>
          </cell>
          <cell r="EU8">
            <v>4874.7091664002091</v>
          </cell>
          <cell r="EV8">
            <v>972.23807067575945</v>
          </cell>
          <cell r="EW8">
            <v>-983.07352310640272</v>
          </cell>
          <cell r="EX8">
            <v>241.49224884162811</v>
          </cell>
          <cell r="EY8">
            <v>838.63429031151531</v>
          </cell>
          <cell r="EZ8">
            <v>732.15832152670907</v>
          </cell>
          <cell r="FA8">
            <v>313.88878165038648</v>
          </cell>
          <cell r="FB8">
            <v>5693.7030905233687</v>
          </cell>
          <cell r="FC8">
            <v>2961.8590029221209</v>
          </cell>
          <cell r="FD8">
            <v>996.70937353399381</v>
          </cell>
          <cell r="FE8">
            <v>1323.274503113902</v>
          </cell>
          <cell r="FF8">
            <v>1323.274503113902</v>
          </cell>
          <cell r="FG8">
            <v>1107.8596300529371</v>
          </cell>
          <cell r="FH8">
            <v>343.55153300000001</v>
          </cell>
          <cell r="FI8">
            <v>8199.9554613135042</v>
          </cell>
          <cell r="FJ8">
            <v>2654.059461680954</v>
          </cell>
          <cell r="FK8">
            <v>1278.5023123828501</v>
          </cell>
          <cell r="FL8">
            <v>2589.0778659247981</v>
          </cell>
          <cell r="FM8">
            <v>5610.8775953887061</v>
          </cell>
          <cell r="FN8">
            <v>976.60175208927456</v>
          </cell>
          <cell r="FO8">
            <v>-1677.4577095916791</v>
          </cell>
          <cell r="FP8">
            <v>256.21663907355162</v>
          </cell>
          <cell r="FQ8">
            <v>927.79977213515156</v>
          </cell>
          <cell r="FR8">
            <v>821.66429531990548</v>
          </cell>
          <cell r="FS8">
            <v>371.69120106444058</v>
          </cell>
          <cell r="FT8">
            <v>6053.7833665251947</v>
          </cell>
          <cell r="FU8">
            <v>3159.665871193909</v>
          </cell>
          <cell r="FV8">
            <v>1097.882971619109</v>
          </cell>
          <cell r="FW8">
            <v>1439.0468984328791</v>
          </cell>
          <cell r="FX8">
            <v>1439.0468984328791</v>
          </cell>
          <cell r="FY8">
            <v>1278.2328150460819</v>
          </cell>
          <cell r="FZ8">
            <v>343.55153300000001</v>
          </cell>
          <cell r="GA8">
            <v>9129.1409750569128</v>
          </cell>
          <cell r="GB8">
            <v>3454.8311147595891</v>
          </cell>
          <cell r="GC8">
            <v>1258.355210469829</v>
          </cell>
          <cell r="GD8">
            <v>2671.157250958709</v>
          </cell>
          <cell r="GE8">
            <v>6457.9837240982024</v>
          </cell>
          <cell r="GF8">
            <v>981.05270713106006</v>
          </cell>
          <cell r="GG8">
            <v>-2473.7784076285288</v>
          </cell>
          <cell r="GH8">
            <v>272.42025149363383</v>
          </cell>
          <cell r="GI8">
            <v>1012.320831117045</v>
          </cell>
          <cell r="GJ8">
            <v>906.36228559986444</v>
          </cell>
          <cell r="GK8">
            <v>431.12668633658512</v>
          </cell>
          <cell r="GL8">
            <v>927.20500000000004</v>
          </cell>
          <cell r="GM8">
            <v>441.59100000000012</v>
          </cell>
          <cell r="GN8">
            <v>106.04900000000001</v>
          </cell>
          <cell r="GO8">
            <v>144.363</v>
          </cell>
          <cell r="GP8">
            <v>144.363</v>
          </cell>
          <cell r="GQ8">
            <v>20.795000000000019</v>
          </cell>
          <cell r="GR8">
            <v>343.55153300000001</v>
          </cell>
          <cell r="GS8">
            <v>8887.9050000000007</v>
          </cell>
          <cell r="GT8">
            <v>1734.3989999999999</v>
          </cell>
          <cell r="GU8">
            <v>929.928</v>
          </cell>
          <cell r="GV8">
            <v>3420.7089999999989</v>
          </cell>
          <cell r="GW8">
            <v>5467.1959999999999</v>
          </cell>
          <cell r="GX8">
            <v>118.488</v>
          </cell>
          <cell r="GY8">
            <v>-1615.9110000000001</v>
          </cell>
          <cell r="GZ8">
            <v>887.91099999999994</v>
          </cell>
          <cell r="HD8">
            <v>1061.3530000000001</v>
          </cell>
          <cell r="HE8">
            <v>553.779</v>
          </cell>
          <cell r="HF8">
            <v>137.34700000000001</v>
          </cell>
          <cell r="HG8">
            <v>177.751</v>
          </cell>
          <cell r="HH8">
            <v>177.751</v>
          </cell>
          <cell r="HI8">
            <v>63.79700000000004</v>
          </cell>
          <cell r="HJ8">
            <v>343.55153300000001</v>
          </cell>
          <cell r="HK8">
            <v>7627.5859999999993</v>
          </cell>
          <cell r="HL8">
            <v>273.09899999999999</v>
          </cell>
          <cell r="HM8">
            <v>1029.758</v>
          </cell>
          <cell r="HN8">
            <v>1892.394</v>
          </cell>
          <cell r="HO8">
            <v>5735.192</v>
          </cell>
          <cell r="HP8">
            <v>224.64099999999999</v>
          </cell>
          <cell r="HQ8">
            <v>-48.457999999999998</v>
          </cell>
          <cell r="HR8">
            <v>1518.297</v>
          </cell>
          <cell r="HV8">
            <v>1089.9259999999999</v>
          </cell>
          <cell r="HW8">
            <v>516.28399999999988</v>
          </cell>
          <cell r="HX8">
            <v>139.70899999999989</v>
          </cell>
          <cell r="HY8">
            <v>181.47799999999989</v>
          </cell>
          <cell r="HZ8">
            <v>181.47799999999989</v>
          </cell>
          <cell r="IA8">
            <v>44.915999999999883</v>
          </cell>
          <cell r="IB8">
            <v>343.55153300000001</v>
          </cell>
          <cell r="IC8">
            <v>7909.6990000000014</v>
          </cell>
          <cell r="ID8">
            <v>240.98400000000001</v>
          </cell>
          <cell r="IE8">
            <v>1163.058</v>
          </cell>
          <cell r="IF8">
            <v>2047.617</v>
          </cell>
          <cell r="IG8">
            <v>5862.0820000000003</v>
          </cell>
          <cell r="IH8">
            <v>381.06599999999997</v>
          </cell>
          <cell r="II8">
            <v>140.08199999999999</v>
          </cell>
          <cell r="IJ8">
            <v>233.82800000000009</v>
          </cell>
          <cell r="IN8">
            <v>1103.3820000000001</v>
          </cell>
          <cell r="IO8">
            <v>416.04900000000009</v>
          </cell>
          <cell r="IP8">
            <v>3.8720000000001278</v>
          </cell>
          <cell r="IQ8">
            <v>46.894000000000133</v>
          </cell>
          <cell r="IR8">
            <v>46.894000000000133</v>
          </cell>
          <cell r="IS8">
            <v>-20.976999999999869</v>
          </cell>
          <cell r="IT8">
            <v>343.55153300000001</v>
          </cell>
          <cell r="IU8">
            <v>8499.68</v>
          </cell>
          <cell r="IV8">
            <v>647.51700000000005</v>
          </cell>
          <cell r="IW8">
            <v>1280.0319999999999</v>
          </cell>
          <cell r="IX8">
            <v>2739.922</v>
          </cell>
          <cell r="IY8">
            <v>5759.7579999999998</v>
          </cell>
          <cell r="IZ8">
            <v>1275.251</v>
          </cell>
          <cell r="JA8">
            <v>627.73399999999992</v>
          </cell>
          <cell r="JB8">
            <v>156.42099999999991</v>
          </cell>
          <cell r="JF8">
            <v>902.48599999999999</v>
          </cell>
          <cell r="JG8">
            <v>388.87599999999998</v>
          </cell>
          <cell r="JH8">
            <v>-257.52500000000009</v>
          </cell>
          <cell r="JI8">
            <v>-211.60600000000011</v>
          </cell>
          <cell r="JJ8">
            <v>57.093999999999987</v>
          </cell>
          <cell r="JK8">
            <v>-199.691</v>
          </cell>
          <cell r="JL8">
            <v>343.55153300000001</v>
          </cell>
          <cell r="JM8">
            <v>8127.527</v>
          </cell>
          <cell r="JN8">
            <v>480.85500000000002</v>
          </cell>
          <cell r="JO8">
            <v>1341.94</v>
          </cell>
          <cell r="JP8">
            <v>2615.172</v>
          </cell>
          <cell r="JQ8">
            <v>5512.3549999999996</v>
          </cell>
          <cell r="JR8">
            <v>1381.961</v>
          </cell>
          <cell r="JS8">
            <v>901.10599999999999</v>
          </cell>
          <cell r="JT8">
            <v>108.512</v>
          </cell>
          <cell r="JX8">
            <v>926.35900000000004</v>
          </cell>
          <cell r="JY8">
            <v>377.62</v>
          </cell>
          <cell r="JZ8">
            <v>-58.70799999999997</v>
          </cell>
          <cell r="KA8">
            <v>-8.342999999999968</v>
          </cell>
          <cell r="KB8">
            <v>4.7570000000000316</v>
          </cell>
          <cell r="KC8">
            <v>-53.094999999999963</v>
          </cell>
          <cell r="KD8">
            <v>343.55153300000001</v>
          </cell>
          <cell r="KE8">
            <v>7766.71</v>
          </cell>
          <cell r="KF8">
            <v>414.28800000000001</v>
          </cell>
          <cell r="KG8">
            <v>1387.1079999999999</v>
          </cell>
          <cell r="KH8">
            <v>2455.6390000000001</v>
          </cell>
          <cell r="KI8">
            <v>5311.0709999999999</v>
          </cell>
          <cell r="KJ8">
            <v>1351.1489999999999</v>
          </cell>
          <cell r="KK8">
            <v>936.86099999999988</v>
          </cell>
          <cell r="KL8">
            <v>96.13</v>
          </cell>
          <cell r="KP8">
            <v>896.15</v>
          </cell>
          <cell r="KQ8">
            <v>363.14199999999988</v>
          </cell>
          <cell r="KR8">
            <v>5.1009999999999991</v>
          </cell>
          <cell r="KS8">
            <v>58.613</v>
          </cell>
          <cell r="KT8">
            <v>76.863</v>
          </cell>
          <cell r="KU8">
            <v>-8.4820000000000029</v>
          </cell>
          <cell r="KV8">
            <v>343.55153300000001</v>
          </cell>
          <cell r="KW8">
            <v>7902.3969999999999</v>
          </cell>
          <cell r="KX8">
            <v>694.17600000000004</v>
          </cell>
          <cell r="KY8">
            <v>1419.4829999999999</v>
          </cell>
          <cell r="KZ8">
            <v>2511.2800000000002</v>
          </cell>
          <cell r="LA8">
            <v>5391.1170000000002</v>
          </cell>
          <cell r="LB8">
            <v>1522.713</v>
          </cell>
          <cell r="LC8">
            <v>828.53699999999992</v>
          </cell>
          <cell r="LD8">
            <v>64.977000000000004</v>
          </cell>
          <cell r="LH8">
            <v>1009.151</v>
          </cell>
          <cell r="LI8">
            <v>366.577</v>
          </cell>
          <cell r="LJ8">
            <v>-1255.8420000000001</v>
          </cell>
          <cell r="LK8">
            <v>-1194.3879999999999</v>
          </cell>
          <cell r="LL8">
            <v>67.331000000000003</v>
          </cell>
          <cell r="LM8">
            <v>-1606.2170000000001</v>
          </cell>
          <cell r="LN8">
            <v>343.55153300000001</v>
          </cell>
          <cell r="LO8">
            <v>6327.3890000000001</v>
          </cell>
          <cell r="LP8">
            <v>922.52499999999998</v>
          </cell>
          <cell r="LQ8">
            <v>1412.194</v>
          </cell>
          <cell r="LR8">
            <v>2599.922</v>
          </cell>
          <cell r="LS8">
            <v>3727.4670000000001</v>
          </cell>
          <cell r="LT8">
            <v>1485.605</v>
          </cell>
          <cell r="LU8">
            <v>563.07999999999981</v>
          </cell>
          <cell r="LV8">
            <v>9.9550000000000001</v>
          </cell>
          <cell r="LZ8">
            <v>931.8</v>
          </cell>
          <cell r="MA8">
            <v>425.38099999999997</v>
          </cell>
          <cell r="MB8">
            <v>40.855999999999987</v>
          </cell>
          <cell r="MC8">
            <v>99.805999999999997</v>
          </cell>
          <cell r="MD8">
            <v>109.96299999999999</v>
          </cell>
          <cell r="ME8">
            <v>24.66299999999999</v>
          </cell>
          <cell r="MF8">
            <v>343.55153300000001</v>
          </cell>
          <cell r="MG8">
            <v>6478.5929999999998</v>
          </cell>
          <cell r="MH8">
            <v>1268.922</v>
          </cell>
          <cell r="MI8">
            <v>1395.2919999999999</v>
          </cell>
          <cell r="MJ8">
            <v>2696.179000000001</v>
          </cell>
          <cell r="MK8">
            <v>3782.4140000000002</v>
          </cell>
          <cell r="ML8">
            <v>1572.693</v>
          </cell>
          <cell r="MM8">
            <v>303.77100000000002</v>
          </cell>
          <cell r="MN8">
            <v>13.026999999999999</v>
          </cell>
          <cell r="MR8">
            <v>1016.497</v>
          </cell>
          <cell r="MS8">
            <v>479.42399999999998</v>
          </cell>
          <cell r="MT8">
            <v>-3.5939999999999941</v>
          </cell>
          <cell r="MU8">
            <v>57.616999999999997</v>
          </cell>
          <cell r="MV8">
            <v>69.649000000000001</v>
          </cell>
          <cell r="MW8">
            <v>23.428824665580109</v>
          </cell>
          <cell r="MX8">
            <v>343.55153300000001</v>
          </cell>
          <cell r="MY8">
            <v>6555.4660000000003</v>
          </cell>
          <cell r="MZ8">
            <v>1275.587</v>
          </cell>
          <cell r="NA8">
            <v>1381.576</v>
          </cell>
          <cell r="NB8">
            <v>2657.127</v>
          </cell>
          <cell r="NC8">
            <v>3898.3390000000009</v>
          </cell>
          <cell r="ND8">
            <v>1416.2750000000001</v>
          </cell>
          <cell r="NE8">
            <v>140.6880000000001</v>
          </cell>
          <cell r="NF8">
            <v>20.288</v>
          </cell>
          <cell r="NJ8">
            <v>1037.6030000000001</v>
          </cell>
          <cell r="NK8">
            <v>494.53600000000012</v>
          </cell>
          <cell r="NL8">
            <v>64.044000000000096</v>
          </cell>
          <cell r="NM8">
            <v>124.1550000000001</v>
          </cell>
          <cell r="NN8">
            <v>136.91312470748599</v>
          </cell>
          <cell r="NO8">
            <v>57.253000000000092</v>
          </cell>
          <cell r="NP8">
            <v>343.55153300000001</v>
          </cell>
          <cell r="NQ8">
            <v>6619.1790000000001</v>
          </cell>
          <cell r="NR8">
            <v>1419.2349999999999</v>
          </cell>
          <cell r="NS8">
            <v>1388.192</v>
          </cell>
          <cell r="NT8">
            <v>2662.28</v>
          </cell>
          <cell r="NU8">
            <v>3956.8989999999999</v>
          </cell>
          <cell r="NV8">
            <v>1374.0740000000001</v>
          </cell>
          <cell r="NW8">
            <v>-45.160999999999831</v>
          </cell>
          <cell r="NX8">
            <v>45.829000000000001</v>
          </cell>
          <cell r="OB8">
            <v>1122.4110000000001</v>
          </cell>
          <cell r="OC8">
            <v>373.35500000000002</v>
          </cell>
          <cell r="OD8">
            <v>-71.370999999999981</v>
          </cell>
          <cell r="OE8">
            <v>-1.8287735745973921</v>
          </cell>
          <cell r="OF8">
            <v>35.99526917026688</v>
          </cell>
          <cell r="OG8">
            <v>2.052504070896418</v>
          </cell>
          <cell r="OH8">
            <v>343.55153300000001</v>
          </cell>
          <cell r="OI8">
            <v>6839.7250000000004</v>
          </cell>
          <cell r="OJ8">
            <v>1488.511</v>
          </cell>
          <cell r="OK8">
            <v>1430.13</v>
          </cell>
          <cell r="OL8">
            <v>2803.346</v>
          </cell>
          <cell r="OM8">
            <v>4036.378999999999</v>
          </cell>
          <cell r="ON8">
            <v>1423.5239999999999</v>
          </cell>
          <cell r="OO8">
            <v>-64.986999999999853</v>
          </cell>
          <cell r="OP8">
            <v>25.738</v>
          </cell>
          <cell r="OT8">
            <v>1092.4860000000001</v>
          </cell>
          <cell r="OU8">
            <v>560.48400000000015</v>
          </cell>
          <cell r="OV8">
            <v>131.74100000000021</v>
          </cell>
          <cell r="OW8">
            <v>194.30400000000009</v>
          </cell>
          <cell r="OX8">
            <v>205.9563</v>
          </cell>
          <cell r="OY8">
            <v>112.4200000000002</v>
          </cell>
          <cell r="OZ8">
            <v>343.55153300000001</v>
          </cell>
          <cell r="PA8">
            <v>6381.4699999999993</v>
          </cell>
          <cell r="PB8">
            <v>1098.646</v>
          </cell>
          <cell r="PC8">
            <v>1402.8030000000001</v>
          </cell>
          <cell r="PD8">
            <v>2329.0479999999998</v>
          </cell>
          <cell r="PE8">
            <v>4052.422</v>
          </cell>
          <cell r="PF8">
            <v>892.19700000000012</v>
          </cell>
          <cell r="PG8">
            <v>-206.44899999999981</v>
          </cell>
          <cell r="PH8">
            <v>27.475999999999999</v>
          </cell>
          <cell r="PL8">
            <v>1101.3599999999999</v>
          </cell>
          <cell r="PM8">
            <v>602.78899999999987</v>
          </cell>
          <cell r="PN8">
            <v>106.24799999999991</v>
          </cell>
          <cell r="PO8">
            <v>174.66401738390351</v>
          </cell>
          <cell r="PP8">
            <v>192.56690932390359</v>
          </cell>
          <cell r="PQ8">
            <v>86.955999999999875</v>
          </cell>
          <cell r="PR8">
            <v>343.55153300000001</v>
          </cell>
          <cell r="PS8">
            <v>6194.6740000000009</v>
          </cell>
          <cell r="PT8">
            <v>864.577</v>
          </cell>
          <cell r="PU8">
            <v>1400.529</v>
          </cell>
          <cell r="PV8">
            <v>2061.199000000001</v>
          </cell>
          <cell r="PW8">
            <v>4133.4750000000004</v>
          </cell>
          <cell r="PX8">
            <v>684.56400000000008</v>
          </cell>
          <cell r="PY8">
            <v>-180.01299999999989</v>
          </cell>
          <cell r="PZ8">
            <v>54.273000000000003</v>
          </cell>
          <cell r="QD8">
            <v>1115.8</v>
          </cell>
          <cell r="QE8">
            <v>585.71499999999992</v>
          </cell>
          <cell r="QF8">
            <v>196.2889999999999</v>
          </cell>
          <cell r="QG8">
            <v>261.53706182295412</v>
          </cell>
          <cell r="QH8">
            <v>255.7300070009542</v>
          </cell>
          <cell r="QI8">
            <v>171.29956075029261</v>
          </cell>
          <cell r="QJ8">
            <v>343.55153300000001</v>
          </cell>
          <cell r="QK8">
            <v>6236.192</v>
          </cell>
          <cell r="QL8">
            <v>1041.0740000000001</v>
          </cell>
          <cell r="QM8">
            <v>1398.5989999999999</v>
          </cell>
          <cell r="QN8">
            <v>1935.14</v>
          </cell>
          <cell r="QO8">
            <v>4301.0519999999997</v>
          </cell>
          <cell r="QP8">
            <v>657.01300000000003</v>
          </cell>
          <cell r="QQ8">
            <v>-384.06099999999998</v>
          </cell>
          <cell r="QR8">
            <v>55.59</v>
          </cell>
          <cell r="QV8">
            <v>1178.117941659428</v>
          </cell>
          <cell r="QW8">
            <v>560.32226505990889</v>
          </cell>
          <cell r="QX8">
            <v>115.92659402059491</v>
          </cell>
          <cell r="QY8">
            <v>186.61367052016061</v>
          </cell>
          <cell r="QZ8">
            <v>186.61367052016061</v>
          </cell>
          <cell r="RA8">
            <v>185.31288386859859</v>
          </cell>
          <cell r="RB8">
            <v>343.55153300000001</v>
          </cell>
          <cell r="RC8">
            <v>5605.0487889075148</v>
          </cell>
          <cell r="RD8">
            <v>431.58718709576112</v>
          </cell>
          <cell r="RE8">
            <v>1396.8850052578971</v>
          </cell>
          <cell r="RF8">
            <v>2346.53218729739</v>
          </cell>
          <cell r="RG8">
            <v>3258.5166016101239</v>
          </cell>
          <cell r="RH8">
            <v>963.38442326551308</v>
          </cell>
          <cell r="RI8">
            <v>531.79723616975195</v>
          </cell>
          <cell r="RJ8">
            <v>58.905897082971379</v>
          </cell>
          <cell r="RM8">
            <v>133.84828225847409</v>
          </cell>
          <cell r="RN8">
            <v>1095.102391186459</v>
          </cell>
          <cell r="RO8">
            <v>554.20127252215889</v>
          </cell>
          <cell r="RP8">
            <v>127.3805136974706</v>
          </cell>
          <cell r="RQ8">
            <v>198.5621691245905</v>
          </cell>
          <cell r="RR8">
            <v>198.5621691245905</v>
          </cell>
          <cell r="RS8">
            <v>109.47475217683269</v>
          </cell>
          <cell r="RT8">
            <v>343.55153300000001</v>
          </cell>
          <cell r="RU8">
            <v>5760.4201713908014</v>
          </cell>
          <cell r="RV8">
            <v>631.4267559923984</v>
          </cell>
          <cell r="RW8">
            <v>1385.0501421086601</v>
          </cell>
          <cell r="RX8">
            <v>2426.044991952203</v>
          </cell>
          <cell r="RY8">
            <v>3334.3751794385962</v>
          </cell>
          <cell r="RZ8">
            <v>961.85924713971701</v>
          </cell>
          <cell r="SA8">
            <v>330.43249114731861</v>
          </cell>
          <cell r="SB8">
            <v>49.279607603390637</v>
          </cell>
          <cell r="SE8">
            <v>33.616174348360062</v>
          </cell>
          <cell r="SF8">
            <v>1197.6480864825569</v>
          </cell>
          <cell r="SG8">
            <v>648.76311678528828</v>
          </cell>
          <cell r="SH8">
            <v>183.11654196293961</v>
          </cell>
          <cell r="SI8">
            <v>254.975427151893</v>
          </cell>
          <cell r="SJ8">
            <v>254.975427151893</v>
          </cell>
          <cell r="SK8">
            <v>185.34677528957789</v>
          </cell>
          <cell r="SL8">
            <v>343.55153300000001</v>
          </cell>
          <cell r="SM8">
            <v>5840.7387482646473</v>
          </cell>
          <cell r="SN8">
            <v>552.7990271417799</v>
          </cell>
          <cell r="SO8">
            <v>1377.152605485913</v>
          </cell>
          <cell r="SP8">
            <v>2381.6320840395829</v>
          </cell>
          <cell r="SQ8">
            <v>3459.106664225063</v>
          </cell>
          <cell r="SR8">
            <v>961.85924713971701</v>
          </cell>
          <cell r="SS8">
            <v>409.06021999793711</v>
          </cell>
          <cell r="ST8">
            <v>53.894163891715081</v>
          </cell>
          <cell r="SW8">
            <v>60.615290503110792</v>
          </cell>
          <cell r="SX8">
            <v>1201.155694737156</v>
          </cell>
          <cell r="SY8">
            <v>630.48454086907293</v>
          </cell>
          <cell r="SZ8">
            <v>240.01576176055369</v>
          </cell>
          <cell r="TA8">
            <v>312.08510344478299</v>
          </cell>
          <cell r="TB8">
            <v>312.08510344478299</v>
          </cell>
          <cell r="TC8">
            <v>217.5989876330882</v>
          </cell>
          <cell r="TD8">
            <v>343.55153300000001</v>
          </cell>
          <cell r="TE8">
            <v>5860.9228008582086</v>
          </cell>
          <cell r="TF8">
            <v>654.09949984903869</v>
          </cell>
          <cell r="TG8">
            <v>1369.2024547393471</v>
          </cell>
          <cell r="TH8">
            <v>2254.6769339000862</v>
          </cell>
          <cell r="TI8">
            <v>3606.245866958121</v>
          </cell>
          <cell r="TJ8">
            <v>968.34124567435038</v>
          </cell>
          <cell r="TK8">
            <v>314.24174582531168</v>
          </cell>
          <cell r="TL8">
            <v>54.052006263172039</v>
          </cell>
          <cell r="TO8">
            <v>70.459784900030044</v>
          </cell>
          <cell r="TP8">
            <v>1261.653040962728</v>
          </cell>
          <cell r="TQ8">
            <v>620.84605168784674</v>
          </cell>
          <cell r="TR8">
            <v>152.37684037496001</v>
          </cell>
          <cell r="TS8">
            <v>224.2910637098355</v>
          </cell>
          <cell r="TT8">
            <v>224.2910637098355</v>
          </cell>
          <cell r="TU8">
            <v>173.42166397947969</v>
          </cell>
          <cell r="TV8">
            <v>343.55153300000001</v>
          </cell>
          <cell r="TW8">
            <v>6094.7837097055617</v>
          </cell>
          <cell r="TX8">
            <v>852.12727679036129</v>
          </cell>
          <cell r="TY8">
            <v>1364.129802922286</v>
          </cell>
          <cell r="TZ8">
            <v>2372.374454635953</v>
          </cell>
          <cell r="UA8">
            <v>3722.4092550696068</v>
          </cell>
          <cell r="UB8">
            <v>963.76571729696207</v>
          </cell>
          <cell r="UC8">
            <v>111.6384405066008</v>
          </cell>
          <cell r="UD8">
            <v>56.774386843322773</v>
          </cell>
          <cell r="UG8">
            <v>57.258275867994321</v>
          </cell>
          <cell r="UZ8">
            <v>-95.881</v>
          </cell>
          <cell r="VA8">
            <v>12.261835299551089</v>
          </cell>
          <cell r="VB8">
            <v>-42.589739073168857</v>
          </cell>
          <cell r="VC8">
            <v>-73.697203646607392</v>
          </cell>
          <cell r="VD8">
            <v>-32.944544015247587</v>
          </cell>
          <cell r="VE8">
            <v>21.997926936582189</v>
          </cell>
          <cell r="VF8">
            <v>87.326661922768423</v>
          </cell>
          <cell r="VG8">
            <v>163.2572284052932</v>
          </cell>
          <cell r="VI8">
            <v>-21.655000000000001</v>
          </cell>
          <cell r="VJ8">
            <v>-32.832000000000001</v>
          </cell>
          <cell r="VK8">
            <v>-14.053000000000001</v>
          </cell>
          <cell r="VL8">
            <v>-27.341000000000001</v>
          </cell>
          <cell r="VM8">
            <v>-11.911</v>
          </cell>
          <cell r="VN8">
            <v>9.906824665580098</v>
          </cell>
          <cell r="VO8">
            <v>-4.8680000000000003</v>
          </cell>
          <cell r="VP8">
            <v>19.134010633970991</v>
          </cell>
          <cell r="VQ8">
            <v>-20.773</v>
          </cell>
          <cell r="VR8">
            <v>-15.35</v>
          </cell>
          <cell r="VS8">
            <v>-9.8010000000000002</v>
          </cell>
          <cell r="VT8">
            <v>3.3342609268311421</v>
          </cell>
          <cell r="VU8">
            <v>-22.618594702440131</v>
          </cell>
          <cell r="VV8">
            <v>-16.23128846866441</v>
          </cell>
          <cell r="VW8">
            <v>-24.168813063492919</v>
          </cell>
          <cell r="VX8">
            <v>-10.67850741200993</v>
          </cell>
          <cell r="VY8">
            <v>69.846000000000004</v>
          </cell>
          <cell r="VZ8">
            <v>84.906999999999996</v>
          </cell>
          <cell r="WA8">
            <v>-6.7679999999999998</v>
          </cell>
          <cell r="WB8">
            <v>-5.5789999999999997</v>
          </cell>
          <cell r="WC8">
            <v>-2.714</v>
          </cell>
          <cell r="AZQ8">
            <v>7291.7690956000006</v>
          </cell>
          <cell r="AZR8">
            <v>9.4</v>
          </cell>
          <cell r="AZS8">
            <v>0.38297872340425521</v>
          </cell>
          <cell r="AZT8">
            <v>1.996329846326077</v>
          </cell>
          <cell r="AZU8">
            <v>10.63184697300502</v>
          </cell>
          <cell r="AZV8">
            <v>7.4788408946309994</v>
          </cell>
          <cell r="AZW8">
            <v>0.1127759251671126</v>
          </cell>
          <cell r="AZX8">
            <v>1.9588843128060749</v>
          </cell>
          <cell r="AZY8">
            <v>0.1842468498446051</v>
          </cell>
          <cell r="AZZ8">
            <v>3.0438364505182149E-2</v>
          </cell>
          <cell r="BAA8">
            <v>2.2840811597459001</v>
          </cell>
          <cell r="BAB8">
            <v>9.2924340027141099</v>
          </cell>
          <cell r="BAC8">
            <v>6.3644648708785851</v>
          </cell>
          <cell r="BAD8">
            <v>-0.35619651853606688</v>
          </cell>
          <cell r="BAE8">
            <v>1.7170352168374581</v>
          </cell>
          <cell r="BAF8">
            <v>0.184777768272118</v>
          </cell>
          <cell r="BAG8">
            <v>3.5709863919818889E-2</v>
          </cell>
          <cell r="BAH8">
            <v>2.741589254362268</v>
          </cell>
          <cell r="BAI8">
            <v>7.7417408169403688</v>
          </cell>
          <cell r="BAJ8">
            <v>5.246078092732045</v>
          </cell>
          <cell r="BAK8">
            <v>-0.81748761116316215</v>
          </cell>
          <cell r="BAL8">
            <v>1.495836745679066</v>
          </cell>
          <cell r="BAM8">
            <v>0.19321710466022021</v>
          </cell>
          <cell r="BAN8">
            <v>4.3046999642349253E-2</v>
          </cell>
          <cell r="BAO8">
            <v>3.224726201565042</v>
          </cell>
          <cell r="BAP8">
            <v>6.5818528790074033</v>
          </cell>
          <cell r="BAQ8">
            <v>4.24274130030983</v>
          </cell>
          <cell r="BAR8">
            <v>-1.2676566393777859</v>
          </cell>
          <cell r="BAS8">
            <v>1.2995772892270421</v>
          </cell>
          <cell r="BAT8">
            <v>0.1974485472581741</v>
          </cell>
          <cell r="BAU8">
            <v>5.0974077235759772E-2</v>
          </cell>
          <cell r="BAV8">
            <v>3.720643607333523</v>
          </cell>
          <cell r="BAW8">
            <v>5.7045704114059417</v>
          </cell>
          <cell r="BAX8">
            <v>3.3480428561558759</v>
          </cell>
          <cell r="BAY8">
            <v>-1.719039463079675</v>
          </cell>
          <cell r="BAZ8">
            <v>1.1291092401472771</v>
          </cell>
          <cell r="BBA8">
            <v>0.1979306343365824</v>
          </cell>
          <cell r="BBB8">
            <v>5.9125115000793919E-2</v>
          </cell>
        </row>
        <row r="9">
          <cell r="A9" t="str">
            <v>ALPA4</v>
          </cell>
          <cell r="B9" t="str">
            <v>Alpargatas</v>
          </cell>
          <cell r="C9" t="str">
            <v>Retail</v>
          </cell>
          <cell r="D9" t="str">
            <v>Danniela Eiger</v>
          </cell>
          <cell r="E9">
            <v>46054</v>
          </cell>
          <cell r="F9" t="str">
            <v>Neutral</v>
          </cell>
          <cell r="G9" t="b">
            <v>0</v>
          </cell>
          <cell r="H9" t="str">
            <v>BRL</v>
          </cell>
          <cell r="I9" t="str">
            <v>BRL</v>
          </cell>
          <cell r="J9">
            <v>15</v>
          </cell>
          <cell r="K9">
            <v>0.14443985238095239</v>
          </cell>
          <cell r="L9">
            <v>7.6263000000000011E-2</v>
          </cell>
          <cell r="M9">
            <v>0.12739563928571429</v>
          </cell>
          <cell r="AF9">
            <v>4181.866</v>
          </cell>
          <cell r="AG9">
            <v>1927.703</v>
          </cell>
          <cell r="AH9">
            <v>386.97700000000009</v>
          </cell>
          <cell r="AI9">
            <v>550.4860000000001</v>
          </cell>
          <cell r="AJ9">
            <v>689.48599999999988</v>
          </cell>
          <cell r="AK9">
            <v>108.53100000000011</v>
          </cell>
          <cell r="AL9">
            <v>343.55153300000001</v>
          </cell>
          <cell r="AM9">
            <v>8499.68</v>
          </cell>
          <cell r="AN9">
            <v>647.51700000000005</v>
          </cell>
          <cell r="AO9">
            <v>1280.0319999999999</v>
          </cell>
          <cell r="AP9">
            <v>2739.922</v>
          </cell>
          <cell r="AQ9">
            <v>5759.7579999999998</v>
          </cell>
          <cell r="AR9">
            <v>1275.251</v>
          </cell>
          <cell r="AS9">
            <v>627.73399999999992</v>
          </cell>
          <cell r="AT9">
            <v>2796.4569999999999</v>
          </cell>
          <cell r="AU9">
            <v>-3700.219291684813</v>
          </cell>
          <cell r="AV9">
            <v>-2597.1298180107028</v>
          </cell>
          <cell r="AW9">
            <v>89.283000000000001</v>
          </cell>
          <cell r="AX9">
            <v>3734.1460000000002</v>
          </cell>
          <cell r="AY9">
            <v>1496.2149999999999</v>
          </cell>
          <cell r="AZ9">
            <v>-1566.9740000000011</v>
          </cell>
          <cell r="BA9">
            <v>-1355.7240000000011</v>
          </cell>
          <cell r="BB9">
            <v>-1216.7239999999999</v>
          </cell>
          <cell r="BC9">
            <v>-1867.485000000001</v>
          </cell>
          <cell r="BD9">
            <v>343.55153300000001</v>
          </cell>
          <cell r="BE9">
            <v>6327.3890000000001</v>
          </cell>
          <cell r="BF9">
            <v>922.52499999999998</v>
          </cell>
          <cell r="BG9">
            <v>1412.194</v>
          </cell>
          <cell r="BH9">
            <v>2599.922</v>
          </cell>
          <cell r="BI9">
            <v>3727.4670000000001</v>
          </cell>
          <cell r="BJ9">
            <v>1485.605</v>
          </cell>
          <cell r="BK9">
            <v>563.07999999999981</v>
          </cell>
          <cell r="BL9">
            <v>279.57400000000001</v>
          </cell>
          <cell r="BM9">
            <v>-1288.6404557928861</v>
          </cell>
          <cell r="BN9">
            <v>-1246.2811738038099</v>
          </cell>
          <cell r="BO9">
            <v>-167.733</v>
          </cell>
          <cell r="BP9">
            <v>4108.3109999999997</v>
          </cell>
          <cell r="BQ9">
            <v>1772.6959999999999</v>
          </cell>
          <cell r="BR9">
            <v>29.934999999999949</v>
          </cell>
          <cell r="BS9">
            <v>279.74922642540253</v>
          </cell>
          <cell r="BT9">
            <v>418.74922642540253</v>
          </cell>
          <cell r="BU9">
            <v>107.3973287364765</v>
          </cell>
          <cell r="BV9">
            <v>343.55153300000001</v>
          </cell>
          <cell r="BW9">
            <v>6839.7250000000004</v>
          </cell>
          <cell r="BX9">
            <v>1488.511</v>
          </cell>
          <cell r="BY9">
            <v>1430.13</v>
          </cell>
          <cell r="BZ9">
            <v>2803.346</v>
          </cell>
          <cell r="CA9">
            <v>4036.378999999999</v>
          </cell>
          <cell r="CB9">
            <v>1423.5239999999999</v>
          </cell>
          <cell r="CC9">
            <v>-64.986999999999853</v>
          </cell>
          <cell r="CD9">
            <v>104.88200000000001</v>
          </cell>
          <cell r="CE9">
            <v>497.16505981934682</v>
          </cell>
          <cell r="CF9">
            <v>112.278709552221</v>
          </cell>
          <cell r="CG9">
            <v>1.7999999999999999E-2</v>
          </cell>
          <cell r="CH9">
            <v>4487.7639416594266</v>
          </cell>
          <cell r="CI9">
            <v>2281.01560469268</v>
          </cell>
          <cell r="CJ9">
            <v>521.90993365336658</v>
          </cell>
          <cell r="CK9">
            <v>788.82408935979004</v>
          </cell>
          <cell r="CL9">
            <v>840.86688684501837</v>
          </cell>
          <cell r="CM9">
            <v>527.69378425166292</v>
          </cell>
          <cell r="CN9">
            <v>343.55153300000001</v>
          </cell>
          <cell r="CO9">
            <v>5605.0487889075148</v>
          </cell>
          <cell r="CP9">
            <v>431.58718709576112</v>
          </cell>
          <cell r="CQ9">
            <v>1396.8850052578971</v>
          </cell>
          <cell r="CR9">
            <v>2346.53218729739</v>
          </cell>
          <cell r="CS9">
            <v>3258.5166016101239</v>
          </cell>
          <cell r="CT9">
            <v>963.38442326551308</v>
          </cell>
          <cell r="CU9">
            <v>531.79723616975195</v>
          </cell>
          <cell r="CV9">
            <v>196.24489708297139</v>
          </cell>
          <cell r="CW9">
            <v>470.81453507668579</v>
          </cell>
          <cell r="CX9">
            <v>-124.5484078616289</v>
          </cell>
          <cell r="CY9">
            <v>133.84828225847409</v>
          </cell>
          <cell r="CZ9">
            <v>4755.5592133689006</v>
          </cell>
          <cell r="DA9">
            <v>2454.294981864366</v>
          </cell>
          <cell r="DB9">
            <v>702.88965779592354</v>
          </cell>
          <cell r="DC9">
            <v>989.91376343110164</v>
          </cell>
          <cell r="DD9">
            <v>989.91376343110198</v>
          </cell>
          <cell r="DE9">
            <v>685.84217907897812</v>
          </cell>
          <cell r="DF9">
            <v>343.55153300000001</v>
          </cell>
          <cell r="DG9">
            <v>6094.7837097055617</v>
          </cell>
          <cell r="DH9">
            <v>852.12727679036129</v>
          </cell>
          <cell r="DI9">
            <v>1364.129802922286</v>
          </cell>
          <cell r="DJ9">
            <v>2372.374454635953</v>
          </cell>
          <cell r="DK9">
            <v>3722.4092550696068</v>
          </cell>
          <cell r="DL9">
            <v>963.76571729696207</v>
          </cell>
          <cell r="DM9">
            <v>111.6384405066008</v>
          </cell>
          <cell r="DN9">
            <v>214.00016460160049</v>
          </cell>
          <cell r="DO9">
            <v>661.81235803443451</v>
          </cell>
          <cell r="DP9">
            <v>525.83499824363923</v>
          </cell>
          <cell r="DQ9">
            <v>221.9495256194952</v>
          </cell>
          <cell r="DR9">
            <v>5050.5898432188624</v>
          </cell>
          <cell r="DS9">
            <v>2614.5614730959378</v>
          </cell>
          <cell r="DT9">
            <v>785.1976682225536</v>
          </cell>
          <cell r="DU9">
            <v>1084.977902187554</v>
          </cell>
          <cell r="DV9">
            <v>1084.977902187554</v>
          </cell>
          <cell r="DW9">
            <v>784.69958392712169</v>
          </cell>
          <cell r="DX9">
            <v>343.55153300000001</v>
          </cell>
          <cell r="DY9">
            <v>6686.9890081993744</v>
          </cell>
          <cell r="DZ9">
            <v>1354.425303090673</v>
          </cell>
          <cell r="EA9">
            <v>1331.8948506001</v>
          </cell>
          <cell r="EB9">
            <v>2440.2682513412601</v>
          </cell>
          <cell r="EC9">
            <v>4246.7207568581116</v>
          </cell>
          <cell r="ED9">
            <v>967.95995164290139</v>
          </cell>
          <cell r="EE9">
            <v>-386.46535144777198</v>
          </cell>
          <cell r="EF9">
            <v>227.27654294484881</v>
          </cell>
          <cell r="EG9">
            <v>743.93728903431736</v>
          </cell>
          <cell r="EH9">
            <v>634.98306363892584</v>
          </cell>
          <cell r="EI9">
            <v>260.38808213861688</v>
          </cell>
          <cell r="EJ9">
            <v>5366.4944187028468</v>
          </cell>
          <cell r="EK9">
            <v>2787.1357738307202</v>
          </cell>
          <cell r="EL9">
            <v>889.39023350821753</v>
          </cell>
          <cell r="EM9">
            <v>1202.5546438650449</v>
          </cell>
          <cell r="EN9">
            <v>1202.5546438650449</v>
          </cell>
          <cell r="EO9">
            <v>941.87719119248391</v>
          </cell>
          <cell r="EP9">
            <v>343.55153300000001</v>
          </cell>
          <cell r="EQ9">
            <v>7389.6605584100744</v>
          </cell>
          <cell r="ER9">
            <v>1955.3115937821619</v>
          </cell>
          <cell r="ES9">
            <v>1303.120993301736</v>
          </cell>
          <cell r="ET9">
            <v>2514.951392009863</v>
          </cell>
          <cell r="EU9">
            <v>4874.7091664002091</v>
          </cell>
          <cell r="EV9">
            <v>972.23807067575945</v>
          </cell>
          <cell r="EW9">
            <v>-983.07352310640272</v>
          </cell>
          <cell r="EX9">
            <v>241.49224884162811</v>
          </cell>
          <cell r="EY9">
            <v>838.63429031151531</v>
          </cell>
          <cell r="EZ9">
            <v>732.15832152670907</v>
          </cell>
          <cell r="FA9">
            <v>313.88878165038648</v>
          </cell>
          <cell r="FB9">
            <v>5693.7030905233687</v>
          </cell>
          <cell r="FC9">
            <v>2961.8590029221209</v>
          </cell>
          <cell r="FD9">
            <v>996.70937353399381</v>
          </cell>
          <cell r="FE9">
            <v>1323.274503113902</v>
          </cell>
          <cell r="FF9">
            <v>1323.274503113902</v>
          </cell>
          <cell r="FG9">
            <v>1107.8596300529371</v>
          </cell>
          <cell r="FH9">
            <v>343.55153300000001</v>
          </cell>
          <cell r="FI9">
            <v>8199.9554613135042</v>
          </cell>
          <cell r="FJ9">
            <v>2654.059461680954</v>
          </cell>
          <cell r="FK9">
            <v>1278.5023123828501</v>
          </cell>
          <cell r="FL9">
            <v>2589.0778659247981</v>
          </cell>
          <cell r="FM9">
            <v>5610.8775953887061</v>
          </cell>
          <cell r="FN9">
            <v>976.60175208927456</v>
          </cell>
          <cell r="FO9">
            <v>-1677.4577095916791</v>
          </cell>
          <cell r="FP9">
            <v>256.21663907355162</v>
          </cell>
          <cell r="FQ9">
            <v>927.79977213515156</v>
          </cell>
          <cell r="FR9">
            <v>821.66429531990548</v>
          </cell>
          <cell r="FS9">
            <v>371.69120106444058</v>
          </cell>
          <cell r="FT9">
            <v>6053.7833665251947</v>
          </cell>
          <cell r="FU9">
            <v>3159.665871193909</v>
          </cell>
          <cell r="FV9">
            <v>1097.882971619109</v>
          </cell>
          <cell r="FW9">
            <v>1439.0468984328791</v>
          </cell>
          <cell r="FX9">
            <v>1439.0468984328791</v>
          </cell>
          <cell r="FY9">
            <v>1278.2328150460819</v>
          </cell>
          <cell r="FZ9">
            <v>343.55153300000001</v>
          </cell>
          <cell r="GA9">
            <v>9129.1409750569128</v>
          </cell>
          <cell r="GB9">
            <v>3454.8311147595891</v>
          </cell>
          <cell r="GC9">
            <v>1258.355210469829</v>
          </cell>
          <cell r="GD9">
            <v>2671.157250958709</v>
          </cell>
          <cell r="GE9">
            <v>6457.9837240982024</v>
          </cell>
          <cell r="GF9">
            <v>981.05270713106006</v>
          </cell>
          <cell r="GG9">
            <v>-2473.7784076285288</v>
          </cell>
          <cell r="GH9">
            <v>272.42025149363383</v>
          </cell>
          <cell r="GI9">
            <v>1012.320831117045</v>
          </cell>
          <cell r="GJ9">
            <v>906.36228559986444</v>
          </cell>
          <cell r="GK9">
            <v>431.12668633658512</v>
          </cell>
          <cell r="GL9">
            <v>927.20500000000004</v>
          </cell>
          <cell r="GM9">
            <v>441.59100000000012</v>
          </cell>
          <cell r="GN9">
            <v>106.04900000000001</v>
          </cell>
          <cell r="GO9">
            <v>144.363</v>
          </cell>
          <cell r="GP9">
            <v>144.363</v>
          </cell>
          <cell r="GQ9">
            <v>20.795000000000019</v>
          </cell>
          <cell r="GR9">
            <v>343.55153300000001</v>
          </cell>
          <cell r="GS9">
            <v>8887.9050000000007</v>
          </cell>
          <cell r="GT9">
            <v>1734.3989999999999</v>
          </cell>
          <cell r="GU9">
            <v>929.928</v>
          </cell>
          <cell r="GV9">
            <v>3420.7089999999989</v>
          </cell>
          <cell r="GW9">
            <v>5467.1959999999999</v>
          </cell>
          <cell r="GX9">
            <v>118.488</v>
          </cell>
          <cell r="GY9">
            <v>-1615.9110000000001</v>
          </cell>
          <cell r="GZ9">
            <v>887.91099999999994</v>
          </cell>
          <cell r="HD9">
            <v>1061.3530000000001</v>
          </cell>
          <cell r="HE9">
            <v>553.779</v>
          </cell>
          <cell r="HF9">
            <v>137.34700000000001</v>
          </cell>
          <cell r="HG9">
            <v>177.751</v>
          </cell>
          <cell r="HH9">
            <v>177.751</v>
          </cell>
          <cell r="HI9">
            <v>63.79700000000004</v>
          </cell>
          <cell r="HJ9">
            <v>343.55153300000001</v>
          </cell>
          <cell r="HK9">
            <v>7627.5859999999993</v>
          </cell>
          <cell r="HL9">
            <v>273.09899999999999</v>
          </cell>
          <cell r="HM9">
            <v>1029.758</v>
          </cell>
          <cell r="HN9">
            <v>1892.394</v>
          </cell>
          <cell r="HO9">
            <v>5735.192</v>
          </cell>
          <cell r="HP9">
            <v>224.64099999999999</v>
          </cell>
          <cell r="HQ9">
            <v>-48.457999999999998</v>
          </cell>
          <cell r="HR9">
            <v>1518.297</v>
          </cell>
          <cell r="HV9">
            <v>1089.9259999999999</v>
          </cell>
          <cell r="HW9">
            <v>516.28399999999988</v>
          </cell>
          <cell r="HX9">
            <v>139.70899999999989</v>
          </cell>
          <cell r="HY9">
            <v>181.47799999999989</v>
          </cell>
          <cell r="HZ9">
            <v>181.47799999999989</v>
          </cell>
          <cell r="IA9">
            <v>44.915999999999883</v>
          </cell>
          <cell r="IB9">
            <v>343.55153300000001</v>
          </cell>
          <cell r="IC9">
            <v>7909.6990000000014</v>
          </cell>
          <cell r="ID9">
            <v>240.98400000000001</v>
          </cell>
          <cell r="IE9">
            <v>1163.058</v>
          </cell>
          <cell r="IF9">
            <v>2047.617</v>
          </cell>
          <cell r="IG9">
            <v>5862.0820000000003</v>
          </cell>
          <cell r="IH9">
            <v>381.06599999999997</v>
          </cell>
          <cell r="II9">
            <v>140.08199999999999</v>
          </cell>
          <cell r="IJ9">
            <v>233.82800000000009</v>
          </cell>
          <cell r="IN9">
            <v>1103.3820000000001</v>
          </cell>
          <cell r="IO9">
            <v>416.04900000000009</v>
          </cell>
          <cell r="IP9">
            <v>3.8720000000001278</v>
          </cell>
          <cell r="IQ9">
            <v>46.894000000000133</v>
          </cell>
          <cell r="IR9">
            <v>46.894000000000133</v>
          </cell>
          <cell r="IS9">
            <v>-20.976999999999869</v>
          </cell>
          <cell r="IT9">
            <v>343.55153300000001</v>
          </cell>
          <cell r="IU9">
            <v>8499.68</v>
          </cell>
          <cell r="IV9">
            <v>647.51700000000005</v>
          </cell>
          <cell r="IW9">
            <v>1280.0319999999999</v>
          </cell>
          <cell r="IX9">
            <v>2739.922</v>
          </cell>
          <cell r="IY9">
            <v>5759.7579999999998</v>
          </cell>
          <cell r="IZ9">
            <v>1275.251</v>
          </cell>
          <cell r="JA9">
            <v>627.73399999999992</v>
          </cell>
          <cell r="JB9">
            <v>156.42099999999991</v>
          </cell>
          <cell r="JF9">
            <v>902.48599999999999</v>
          </cell>
          <cell r="JG9">
            <v>388.87599999999998</v>
          </cell>
          <cell r="JH9">
            <v>-257.52500000000009</v>
          </cell>
          <cell r="JI9">
            <v>-211.60600000000011</v>
          </cell>
          <cell r="JJ9">
            <v>57.093999999999987</v>
          </cell>
          <cell r="JK9">
            <v>-199.691</v>
          </cell>
          <cell r="JL9">
            <v>343.55153300000001</v>
          </cell>
          <cell r="JM9">
            <v>8127.527</v>
          </cell>
          <cell r="JN9">
            <v>480.85500000000002</v>
          </cell>
          <cell r="JO9">
            <v>1341.94</v>
          </cell>
          <cell r="JP9">
            <v>2615.172</v>
          </cell>
          <cell r="JQ9">
            <v>5512.3549999999996</v>
          </cell>
          <cell r="JR9">
            <v>1381.961</v>
          </cell>
          <cell r="JS9">
            <v>901.10599999999999</v>
          </cell>
          <cell r="JT9">
            <v>108.512</v>
          </cell>
          <cell r="JX9">
            <v>926.35900000000004</v>
          </cell>
          <cell r="JY9">
            <v>377.62</v>
          </cell>
          <cell r="JZ9">
            <v>-58.70799999999997</v>
          </cell>
          <cell r="KA9">
            <v>-8.342999999999968</v>
          </cell>
          <cell r="KB9">
            <v>4.7570000000000316</v>
          </cell>
          <cell r="KC9">
            <v>-53.094999999999963</v>
          </cell>
          <cell r="KD9">
            <v>343.55153300000001</v>
          </cell>
          <cell r="KE9">
            <v>7766.71</v>
          </cell>
          <cell r="KF9">
            <v>414.28800000000001</v>
          </cell>
          <cell r="KG9">
            <v>1387.1079999999999</v>
          </cell>
          <cell r="KH9">
            <v>2455.6390000000001</v>
          </cell>
          <cell r="KI9">
            <v>5311.0709999999999</v>
          </cell>
          <cell r="KJ9">
            <v>1351.1489999999999</v>
          </cell>
          <cell r="KK9">
            <v>936.86099999999988</v>
          </cell>
          <cell r="KL9">
            <v>96.13</v>
          </cell>
          <cell r="KP9">
            <v>896.15</v>
          </cell>
          <cell r="KQ9">
            <v>363.14199999999988</v>
          </cell>
          <cell r="KR9">
            <v>5.1009999999999991</v>
          </cell>
          <cell r="KS9">
            <v>58.613</v>
          </cell>
          <cell r="KT9">
            <v>76.863</v>
          </cell>
          <cell r="KU9">
            <v>-8.4820000000000029</v>
          </cell>
          <cell r="KV9">
            <v>343.55153300000001</v>
          </cell>
          <cell r="KW9">
            <v>7902.3969999999999</v>
          </cell>
          <cell r="KX9">
            <v>694.17600000000004</v>
          </cell>
          <cell r="KY9">
            <v>1419.4829999999999</v>
          </cell>
          <cell r="KZ9">
            <v>2511.2800000000002</v>
          </cell>
          <cell r="LA9">
            <v>5391.1170000000002</v>
          </cell>
          <cell r="LB9">
            <v>1522.713</v>
          </cell>
          <cell r="LC9">
            <v>828.53699999999992</v>
          </cell>
          <cell r="LD9">
            <v>64.977000000000004</v>
          </cell>
          <cell r="LH9">
            <v>1009.151</v>
          </cell>
          <cell r="LI9">
            <v>366.577</v>
          </cell>
          <cell r="LJ9">
            <v>-1255.8420000000001</v>
          </cell>
          <cell r="LK9">
            <v>-1194.3879999999999</v>
          </cell>
          <cell r="LL9">
            <v>67.331000000000003</v>
          </cell>
          <cell r="LM9">
            <v>-1606.2170000000001</v>
          </cell>
          <cell r="LN9">
            <v>343.55153300000001</v>
          </cell>
          <cell r="LO9">
            <v>6327.3890000000001</v>
          </cell>
          <cell r="LP9">
            <v>922.52499999999998</v>
          </cell>
          <cell r="LQ9">
            <v>1412.194</v>
          </cell>
          <cell r="LR9">
            <v>2599.922</v>
          </cell>
          <cell r="LS9">
            <v>3727.4670000000001</v>
          </cell>
          <cell r="LT9">
            <v>1485.605</v>
          </cell>
          <cell r="LU9">
            <v>563.07999999999981</v>
          </cell>
          <cell r="LV9">
            <v>9.9550000000000001</v>
          </cell>
          <cell r="LZ9">
            <v>931.8</v>
          </cell>
          <cell r="MA9">
            <v>425.38099999999997</v>
          </cell>
          <cell r="MB9">
            <v>40.855999999999987</v>
          </cell>
          <cell r="MC9">
            <v>99.805999999999997</v>
          </cell>
          <cell r="MD9">
            <v>109.96299999999999</v>
          </cell>
          <cell r="ME9">
            <v>24.66299999999999</v>
          </cell>
          <cell r="MF9">
            <v>343.55153300000001</v>
          </cell>
          <cell r="MG9">
            <v>6478.5929999999998</v>
          </cell>
          <cell r="MH9">
            <v>1268.922</v>
          </cell>
          <cell r="MI9">
            <v>1395.2919999999999</v>
          </cell>
          <cell r="MJ9">
            <v>2696.179000000001</v>
          </cell>
          <cell r="MK9">
            <v>3782.4140000000002</v>
          </cell>
          <cell r="ML9">
            <v>1572.693</v>
          </cell>
          <cell r="MM9">
            <v>303.77100000000002</v>
          </cell>
          <cell r="MN9">
            <v>13.026999999999999</v>
          </cell>
          <cell r="MR9">
            <v>1016.497</v>
          </cell>
          <cell r="MS9">
            <v>479.42399999999998</v>
          </cell>
          <cell r="MT9">
            <v>-3.5939999999999941</v>
          </cell>
          <cell r="MU9">
            <v>57.616999999999997</v>
          </cell>
          <cell r="MV9">
            <v>69.649000000000001</v>
          </cell>
          <cell r="MW9">
            <v>23.428824665580109</v>
          </cell>
          <cell r="MX9">
            <v>343.55153300000001</v>
          </cell>
          <cell r="MY9">
            <v>6555.4660000000003</v>
          </cell>
          <cell r="MZ9">
            <v>1275.587</v>
          </cell>
          <cell r="NA9">
            <v>1381.576</v>
          </cell>
          <cell r="NB9">
            <v>2657.127</v>
          </cell>
          <cell r="NC9">
            <v>3898.3390000000009</v>
          </cell>
          <cell r="ND9">
            <v>1416.2750000000001</v>
          </cell>
          <cell r="NE9">
            <v>140.6880000000001</v>
          </cell>
          <cell r="NF9">
            <v>20.288</v>
          </cell>
          <cell r="NJ9">
            <v>1037.6030000000001</v>
          </cell>
          <cell r="NK9">
            <v>494.53600000000012</v>
          </cell>
          <cell r="NL9">
            <v>64.044000000000096</v>
          </cell>
          <cell r="NM9">
            <v>124.1550000000001</v>
          </cell>
          <cell r="NN9">
            <v>136.91312470748599</v>
          </cell>
          <cell r="NO9">
            <v>57.253000000000092</v>
          </cell>
          <cell r="NP9">
            <v>343.55153300000001</v>
          </cell>
          <cell r="NQ9">
            <v>6619.1790000000001</v>
          </cell>
          <cell r="NR9">
            <v>1419.2349999999999</v>
          </cell>
          <cell r="NS9">
            <v>1388.192</v>
          </cell>
          <cell r="NT9">
            <v>2662.28</v>
          </cell>
          <cell r="NU9">
            <v>3956.8989999999999</v>
          </cell>
          <cell r="NV9">
            <v>1374.0740000000001</v>
          </cell>
          <cell r="NW9">
            <v>-45.160999999999831</v>
          </cell>
          <cell r="NX9">
            <v>45.829000000000001</v>
          </cell>
          <cell r="OB9">
            <v>1122.4110000000001</v>
          </cell>
          <cell r="OC9">
            <v>373.35500000000002</v>
          </cell>
          <cell r="OD9">
            <v>-71.370999999999981</v>
          </cell>
          <cell r="OE9">
            <v>-1.8287735745973921</v>
          </cell>
          <cell r="OF9">
            <v>35.99526917026688</v>
          </cell>
          <cell r="OG9">
            <v>2.052504070896418</v>
          </cell>
          <cell r="OH9">
            <v>343.55153300000001</v>
          </cell>
          <cell r="OI9">
            <v>6839.7250000000004</v>
          </cell>
          <cell r="OJ9">
            <v>1488.511</v>
          </cell>
          <cell r="OK9">
            <v>1430.13</v>
          </cell>
          <cell r="OL9">
            <v>2803.346</v>
          </cell>
          <cell r="OM9">
            <v>4036.378999999999</v>
          </cell>
          <cell r="ON9">
            <v>1423.5239999999999</v>
          </cell>
          <cell r="OO9">
            <v>-64.986999999999853</v>
          </cell>
          <cell r="OP9">
            <v>25.738</v>
          </cell>
          <cell r="OT9">
            <v>1092.4860000000001</v>
          </cell>
          <cell r="OU9">
            <v>560.48400000000015</v>
          </cell>
          <cell r="OV9">
            <v>131.74100000000021</v>
          </cell>
          <cell r="OW9">
            <v>194.30400000000009</v>
          </cell>
          <cell r="OX9">
            <v>205.9563</v>
          </cell>
          <cell r="OY9">
            <v>112.4200000000002</v>
          </cell>
          <cell r="OZ9">
            <v>343.55153300000001</v>
          </cell>
          <cell r="PA9">
            <v>6381.4699999999993</v>
          </cell>
          <cell r="PB9">
            <v>1098.646</v>
          </cell>
          <cell r="PC9">
            <v>1402.8030000000001</v>
          </cell>
          <cell r="PD9">
            <v>2329.0479999999998</v>
          </cell>
          <cell r="PE9">
            <v>4052.422</v>
          </cell>
          <cell r="PF9">
            <v>892.19700000000012</v>
          </cell>
          <cell r="PG9">
            <v>-206.44899999999981</v>
          </cell>
          <cell r="PH9">
            <v>27.475999999999999</v>
          </cell>
          <cell r="PL9">
            <v>1101.3599999999999</v>
          </cell>
          <cell r="PM9">
            <v>602.78899999999987</v>
          </cell>
          <cell r="PN9">
            <v>106.24799999999991</v>
          </cell>
          <cell r="PO9">
            <v>174.66401738390351</v>
          </cell>
          <cell r="PP9">
            <v>192.56690932390359</v>
          </cell>
          <cell r="PQ9">
            <v>86.955999999999875</v>
          </cell>
          <cell r="PR9">
            <v>343.55153300000001</v>
          </cell>
          <cell r="PS9">
            <v>6194.6740000000009</v>
          </cell>
          <cell r="PT9">
            <v>864.577</v>
          </cell>
          <cell r="PU9">
            <v>1400.529</v>
          </cell>
          <cell r="PV9">
            <v>2061.199000000001</v>
          </cell>
          <cell r="PW9">
            <v>4133.4750000000004</v>
          </cell>
          <cell r="PX9">
            <v>684.56400000000008</v>
          </cell>
          <cell r="PY9">
            <v>-180.01299999999989</v>
          </cell>
          <cell r="PZ9">
            <v>54.273000000000003</v>
          </cell>
          <cell r="QD9">
            <v>1115.8</v>
          </cell>
          <cell r="QE9">
            <v>585.71499999999992</v>
          </cell>
          <cell r="QF9">
            <v>196.2889999999999</v>
          </cell>
          <cell r="QG9">
            <v>261.53706182295412</v>
          </cell>
          <cell r="QH9">
            <v>255.7300070009542</v>
          </cell>
          <cell r="QI9">
            <v>171.29956075029261</v>
          </cell>
          <cell r="QJ9">
            <v>343.55153300000001</v>
          </cell>
          <cell r="QK9">
            <v>6236.192</v>
          </cell>
          <cell r="QL9">
            <v>1041.0740000000001</v>
          </cell>
          <cell r="QM9">
            <v>1398.5989999999999</v>
          </cell>
          <cell r="QN9">
            <v>1935.14</v>
          </cell>
          <cell r="QO9">
            <v>4301.0519999999997</v>
          </cell>
          <cell r="QP9">
            <v>657.01300000000003</v>
          </cell>
          <cell r="QQ9">
            <v>-384.06099999999998</v>
          </cell>
          <cell r="QR9">
            <v>55.59</v>
          </cell>
          <cell r="QV9">
            <v>1178.117941659428</v>
          </cell>
          <cell r="QW9">
            <v>560.32226505990889</v>
          </cell>
          <cell r="QX9">
            <v>115.92659402059491</v>
          </cell>
          <cell r="QY9">
            <v>186.61367052016061</v>
          </cell>
          <cell r="QZ9">
            <v>186.61367052016061</v>
          </cell>
          <cell r="RA9">
            <v>185.31288386859859</v>
          </cell>
          <cell r="RB9">
            <v>343.55153300000001</v>
          </cell>
          <cell r="RC9">
            <v>5605.0487889075148</v>
          </cell>
          <cell r="RD9">
            <v>431.58718709576112</v>
          </cell>
          <cell r="RE9">
            <v>1396.8850052578971</v>
          </cell>
          <cell r="RF9">
            <v>2346.53218729739</v>
          </cell>
          <cell r="RG9">
            <v>3258.5166016101239</v>
          </cell>
          <cell r="RH9">
            <v>963.38442326551308</v>
          </cell>
          <cell r="RI9">
            <v>531.79723616975195</v>
          </cell>
          <cell r="RJ9">
            <v>58.905897082971379</v>
          </cell>
          <cell r="RM9">
            <v>133.84828225847409</v>
          </cell>
          <cell r="RN9">
            <v>1095.102391186459</v>
          </cell>
          <cell r="RO9">
            <v>554.20127252215889</v>
          </cell>
          <cell r="RP9">
            <v>127.3805136974706</v>
          </cell>
          <cell r="RQ9">
            <v>198.5621691245905</v>
          </cell>
          <cell r="RR9">
            <v>198.5621691245905</v>
          </cell>
          <cell r="RS9">
            <v>109.47475217683269</v>
          </cell>
          <cell r="RT9">
            <v>343.55153300000001</v>
          </cell>
          <cell r="RU9">
            <v>5760.4201713908014</v>
          </cell>
          <cell r="RV9">
            <v>631.4267559923984</v>
          </cell>
          <cell r="RW9">
            <v>1385.0501421086601</v>
          </cell>
          <cell r="RX9">
            <v>2426.044991952203</v>
          </cell>
          <cell r="RY9">
            <v>3334.3751794385962</v>
          </cell>
          <cell r="RZ9">
            <v>961.85924713971701</v>
          </cell>
          <cell r="SA9">
            <v>330.43249114731861</v>
          </cell>
          <cell r="SB9">
            <v>49.279607603390637</v>
          </cell>
          <cell r="SE9">
            <v>33.616174348360062</v>
          </cell>
          <cell r="SF9">
            <v>1197.6480864825569</v>
          </cell>
          <cell r="SG9">
            <v>648.76311678528828</v>
          </cell>
          <cell r="SH9">
            <v>183.11654196293961</v>
          </cell>
          <cell r="SI9">
            <v>254.975427151893</v>
          </cell>
          <cell r="SJ9">
            <v>254.975427151893</v>
          </cell>
          <cell r="SK9">
            <v>185.34677528957789</v>
          </cell>
          <cell r="SL9">
            <v>343.55153300000001</v>
          </cell>
          <cell r="SM9">
            <v>5840.7387482646473</v>
          </cell>
          <cell r="SN9">
            <v>552.7990271417799</v>
          </cell>
          <cell r="SO9">
            <v>1377.152605485913</v>
          </cell>
          <cell r="SP9">
            <v>2381.6320840395829</v>
          </cell>
          <cell r="SQ9">
            <v>3459.106664225063</v>
          </cell>
          <cell r="SR9">
            <v>961.85924713971701</v>
          </cell>
          <cell r="SS9">
            <v>409.06021999793711</v>
          </cell>
          <cell r="ST9">
            <v>53.894163891715081</v>
          </cell>
          <cell r="SW9">
            <v>60.615290503110792</v>
          </cell>
          <cell r="SX9">
            <v>1201.155694737156</v>
          </cell>
          <cell r="SY9">
            <v>630.48454086907293</v>
          </cell>
          <cell r="SZ9">
            <v>240.01576176055369</v>
          </cell>
          <cell r="TA9">
            <v>312.08510344478299</v>
          </cell>
          <cell r="TB9">
            <v>312.08510344478299</v>
          </cell>
          <cell r="TC9">
            <v>217.5989876330882</v>
          </cell>
          <cell r="TD9">
            <v>343.55153300000001</v>
          </cell>
          <cell r="TE9">
            <v>5860.9228008582086</v>
          </cell>
          <cell r="TF9">
            <v>654.09949984903869</v>
          </cell>
          <cell r="TG9">
            <v>1369.2024547393471</v>
          </cell>
          <cell r="TH9">
            <v>2254.6769339000862</v>
          </cell>
          <cell r="TI9">
            <v>3606.245866958121</v>
          </cell>
          <cell r="TJ9">
            <v>968.34124567435038</v>
          </cell>
          <cell r="TK9">
            <v>314.24174582531168</v>
          </cell>
          <cell r="TL9">
            <v>54.052006263172039</v>
          </cell>
          <cell r="TO9">
            <v>70.459784900030044</v>
          </cell>
          <cell r="TP9">
            <v>1261.653040962728</v>
          </cell>
          <cell r="TQ9">
            <v>620.84605168784674</v>
          </cell>
          <cell r="TR9">
            <v>152.37684037496001</v>
          </cell>
          <cell r="TS9">
            <v>224.2910637098355</v>
          </cell>
          <cell r="TT9">
            <v>224.2910637098355</v>
          </cell>
          <cell r="TU9">
            <v>173.42166397947969</v>
          </cell>
          <cell r="TV9">
            <v>343.55153300000001</v>
          </cell>
          <cell r="TW9">
            <v>6094.7837097055617</v>
          </cell>
          <cell r="TX9">
            <v>852.12727679036129</v>
          </cell>
          <cell r="TY9">
            <v>1364.129802922286</v>
          </cell>
          <cell r="TZ9">
            <v>2372.374454635953</v>
          </cell>
          <cell r="UA9">
            <v>3722.4092550696068</v>
          </cell>
          <cell r="UB9">
            <v>963.76571729696207</v>
          </cell>
          <cell r="UC9">
            <v>111.6384405066008</v>
          </cell>
          <cell r="UD9">
            <v>56.774386843322773</v>
          </cell>
          <cell r="UG9">
            <v>57.258275867994321</v>
          </cell>
          <cell r="UZ9">
            <v>-95.881</v>
          </cell>
          <cell r="VA9">
            <v>12.261835299551089</v>
          </cell>
          <cell r="VB9">
            <v>-42.589739073168857</v>
          </cell>
          <cell r="VC9">
            <v>-73.697203646607392</v>
          </cell>
          <cell r="VD9">
            <v>-32.944544015247587</v>
          </cell>
          <cell r="VE9">
            <v>21.997926936582189</v>
          </cell>
          <cell r="VF9">
            <v>87.326661922768423</v>
          </cell>
          <cell r="VG9">
            <v>163.2572284052932</v>
          </cell>
          <cell r="VI9">
            <v>-21.655000000000001</v>
          </cell>
          <cell r="VJ9">
            <v>-32.832000000000001</v>
          </cell>
          <cell r="VK9">
            <v>-14.053000000000001</v>
          </cell>
          <cell r="VL9">
            <v>-27.341000000000001</v>
          </cell>
          <cell r="VM9">
            <v>-11.911</v>
          </cell>
          <cell r="VN9">
            <v>9.906824665580098</v>
          </cell>
          <cell r="VO9">
            <v>-4.8680000000000003</v>
          </cell>
          <cell r="VP9">
            <v>19.134010633970991</v>
          </cell>
          <cell r="VQ9">
            <v>-20.773</v>
          </cell>
          <cell r="VR9">
            <v>-15.35</v>
          </cell>
          <cell r="VS9">
            <v>-9.8010000000000002</v>
          </cell>
          <cell r="VT9">
            <v>3.3342609268311421</v>
          </cell>
          <cell r="VU9">
            <v>-22.618594702440131</v>
          </cell>
          <cell r="VV9">
            <v>-16.23128846866441</v>
          </cell>
          <cell r="VW9">
            <v>-24.168813063492919</v>
          </cell>
          <cell r="VX9">
            <v>-10.67850741200993</v>
          </cell>
          <cell r="VY9">
            <v>69.846000000000004</v>
          </cell>
          <cell r="VZ9">
            <v>84.906999999999996</v>
          </cell>
          <cell r="WA9">
            <v>-6.7679999999999998</v>
          </cell>
          <cell r="WB9">
            <v>-5.5789999999999997</v>
          </cell>
          <cell r="WC9">
            <v>-2.714</v>
          </cell>
          <cell r="AZQ9">
            <v>7291.7690956000006</v>
          </cell>
          <cell r="AZR9">
            <v>12.11</v>
          </cell>
          <cell r="AZS9">
            <v>0.2386457473162675</v>
          </cell>
          <cell r="AZT9">
            <v>1.996329846326077</v>
          </cell>
          <cell r="AZU9">
            <v>10.63184697300502</v>
          </cell>
          <cell r="AZV9">
            <v>7.4788408946309994</v>
          </cell>
          <cell r="AZW9">
            <v>0.1127759251671126</v>
          </cell>
          <cell r="AZX9">
            <v>1.9588843128060749</v>
          </cell>
          <cell r="AZY9">
            <v>0.1842468498446051</v>
          </cell>
          <cell r="AZZ9">
            <v>3.0438364505182149E-2</v>
          </cell>
          <cell r="BAA9">
            <v>2.2840811597459001</v>
          </cell>
          <cell r="BAB9">
            <v>9.2924340027141099</v>
          </cell>
          <cell r="BAC9">
            <v>6.3644648708785851</v>
          </cell>
          <cell r="BAD9">
            <v>-0.35619651853606688</v>
          </cell>
          <cell r="BAE9">
            <v>1.7170352168374581</v>
          </cell>
          <cell r="BAF9">
            <v>0.184777768272118</v>
          </cell>
          <cell r="BAG9">
            <v>3.5709863919818889E-2</v>
          </cell>
          <cell r="BAH9">
            <v>2.741589254362268</v>
          </cell>
          <cell r="BAI9">
            <v>7.7417408169403688</v>
          </cell>
          <cell r="BAJ9">
            <v>5.246078092732045</v>
          </cell>
          <cell r="BAK9">
            <v>-0.81748761116316215</v>
          </cell>
          <cell r="BAL9">
            <v>1.495836745679066</v>
          </cell>
          <cell r="BAM9">
            <v>0.19321710466022021</v>
          </cell>
          <cell r="BAN9">
            <v>4.3046999642349253E-2</v>
          </cell>
          <cell r="BAO9">
            <v>3.224726201565042</v>
          </cell>
          <cell r="BAP9">
            <v>6.5818528790074033</v>
          </cell>
          <cell r="BAQ9">
            <v>4.24274130030983</v>
          </cell>
          <cell r="BAR9">
            <v>-1.2676566393777859</v>
          </cell>
          <cell r="BAS9">
            <v>1.2995772892270421</v>
          </cell>
          <cell r="BAT9">
            <v>0.1974485472581741</v>
          </cell>
          <cell r="BAU9">
            <v>5.0974077235759772E-2</v>
          </cell>
          <cell r="BAV9">
            <v>3.720643607333523</v>
          </cell>
          <cell r="BAW9">
            <v>5.7045704114059417</v>
          </cell>
          <cell r="BAX9">
            <v>3.3480428561558759</v>
          </cell>
          <cell r="BAY9">
            <v>-1.719039463079675</v>
          </cell>
          <cell r="BAZ9">
            <v>1.1291092401472771</v>
          </cell>
          <cell r="BBA9">
            <v>0.1979306343365824</v>
          </cell>
          <cell r="BBB9">
            <v>5.9125115000793919E-2</v>
          </cell>
        </row>
        <row r="10">
          <cell r="A10" t="str">
            <v>ALUP11</v>
          </cell>
          <cell r="B10" t="str">
            <v>Alupar</v>
          </cell>
          <cell r="C10" t="str">
            <v>Utilities &amp; Energy</v>
          </cell>
          <cell r="D10" t="str">
            <v>Raul Cavendish</v>
          </cell>
          <cell r="E10">
            <v>45940</v>
          </cell>
          <cell r="F10" t="str">
            <v>Buy</v>
          </cell>
          <cell r="G10" t="b">
            <v>0</v>
          </cell>
          <cell r="H10" t="str">
            <v>BRL</v>
          </cell>
          <cell r="I10" t="str">
            <v>BRL</v>
          </cell>
          <cell r="J10">
            <v>36.220618484419447</v>
          </cell>
          <cell r="K10">
            <v>0.08</v>
          </cell>
          <cell r="L10">
            <v>0.11350805025088991</v>
          </cell>
          <cell r="M10">
            <v>0.13079245461831721</v>
          </cell>
          <cell r="AX10">
            <v>3189.1709999999998</v>
          </cell>
          <cell r="AY10">
            <v>3189.1709999999998</v>
          </cell>
          <cell r="AZ10">
            <v>2198.2939999999999</v>
          </cell>
          <cell r="BA10">
            <v>2629.6790000000001</v>
          </cell>
          <cell r="BB10">
            <v>2629.6790000000001</v>
          </cell>
          <cell r="BC10">
            <v>667.94999999999993</v>
          </cell>
          <cell r="BD10">
            <v>329.626867</v>
          </cell>
          <cell r="BE10">
            <v>17843.569</v>
          </cell>
          <cell r="BF10">
            <v>2831.5509999999999</v>
          </cell>
          <cell r="BG10">
            <v>13991.392</v>
          </cell>
          <cell r="BH10">
            <v>17843.569</v>
          </cell>
          <cell r="BI10">
            <v>4402.3209999999999</v>
          </cell>
          <cell r="BJ10">
            <v>12023.954</v>
          </cell>
          <cell r="BK10">
            <v>8945.9920000000002</v>
          </cell>
          <cell r="BL10">
            <v>380.92682098478741</v>
          </cell>
          <cell r="BM10">
            <v>0</v>
          </cell>
          <cell r="BN10">
            <v>0</v>
          </cell>
          <cell r="BO10">
            <v>335.63900000000001</v>
          </cell>
          <cell r="BP10">
            <v>3275.71</v>
          </cell>
          <cell r="BQ10">
            <v>3275.71</v>
          </cell>
          <cell r="BR10">
            <v>2160.1489999999999</v>
          </cell>
          <cell r="BS10">
            <v>2619.4740000000002</v>
          </cell>
          <cell r="BT10">
            <v>2619.4740000000002</v>
          </cell>
          <cell r="BU10">
            <v>564.14500000000032</v>
          </cell>
          <cell r="BV10">
            <v>329.626867</v>
          </cell>
          <cell r="BW10">
            <v>19333.010999999999</v>
          </cell>
          <cell r="BX10">
            <v>3544.259</v>
          </cell>
          <cell r="BY10">
            <v>14655.133</v>
          </cell>
          <cell r="BZ10">
            <v>19333.010999999999</v>
          </cell>
          <cell r="CA10">
            <v>4735.271999999999</v>
          </cell>
          <cell r="CB10">
            <v>12924.351000000001</v>
          </cell>
          <cell r="CC10">
            <v>9158.0929999999989</v>
          </cell>
          <cell r="CD10">
            <v>-33.251100000000001</v>
          </cell>
          <cell r="CE10">
            <v>0</v>
          </cell>
          <cell r="CF10">
            <v>0</v>
          </cell>
          <cell r="CG10">
            <v>564.71</v>
          </cell>
          <cell r="CH10">
            <v>3650.9667711397969</v>
          </cell>
          <cell r="CI10">
            <v>3650.9667711397969</v>
          </cell>
          <cell r="CJ10">
            <v>2407.3148363828982</v>
          </cell>
          <cell r="CK10">
            <v>2868.067503049564</v>
          </cell>
          <cell r="CL10">
            <v>2868.067503049564</v>
          </cell>
          <cell r="CM10">
            <v>689.81310108309617</v>
          </cell>
          <cell r="CN10">
            <v>329.626867</v>
          </cell>
          <cell r="CO10">
            <v>23239.103137262591</v>
          </cell>
          <cell r="CP10">
            <v>3184.609257409832</v>
          </cell>
          <cell r="CQ10">
            <v>14523.897333333331</v>
          </cell>
          <cell r="CR10">
            <v>23239.103137262591</v>
          </cell>
          <cell r="CS10">
            <v>4844.1276663945246</v>
          </cell>
          <cell r="CT10">
            <v>16448.61803617949</v>
          </cell>
          <cell r="CU10">
            <v>13004.86677876966</v>
          </cell>
          <cell r="CV10">
            <v>-35.510877704260203</v>
          </cell>
          <cell r="CW10">
            <v>0</v>
          </cell>
          <cell r="CX10">
            <v>-175.2130505122515</v>
          </cell>
          <cell r="CY10">
            <v>498.86843468857018</v>
          </cell>
          <cell r="CZ10">
            <v>3982.8516158099978</v>
          </cell>
          <cell r="DA10">
            <v>3982.8516158099978</v>
          </cell>
          <cell r="DB10">
            <v>2778.4170859698588</v>
          </cell>
          <cell r="DC10">
            <v>3232.6584193031922</v>
          </cell>
          <cell r="DD10">
            <v>3232.6584193031922</v>
          </cell>
          <cell r="DE10">
            <v>924.7856607361698</v>
          </cell>
          <cell r="DF10">
            <v>329.626867</v>
          </cell>
          <cell r="DG10">
            <v>24196.113430091042</v>
          </cell>
          <cell r="DH10">
            <v>3142.826134917841</v>
          </cell>
          <cell r="DI10">
            <v>14069.656000000001</v>
          </cell>
          <cell r="DJ10">
            <v>24196.113430091042</v>
          </cell>
          <cell r="DK10">
            <v>5256.7505187720326</v>
          </cell>
          <cell r="DL10">
            <v>16989.019748596351</v>
          </cell>
          <cell r="DM10">
            <v>13587.05161367851</v>
          </cell>
          <cell r="DN10">
            <v>-38.363548694604717</v>
          </cell>
          <cell r="DO10">
            <v>2192.0662765089041</v>
          </cell>
          <cell r="DP10">
            <v>65.611450600869517</v>
          </cell>
          <cell r="DQ10">
            <v>512.16280835866223</v>
          </cell>
          <cell r="DR10">
            <v>4236.4167569847159</v>
          </cell>
          <cell r="DS10">
            <v>4236.4167569847159</v>
          </cell>
          <cell r="DT10">
            <v>3024.3572335217009</v>
          </cell>
          <cell r="DU10">
            <v>3478.5985668550352</v>
          </cell>
          <cell r="DV10">
            <v>3478.5985668550352</v>
          </cell>
          <cell r="DW10">
            <v>1111.1781333152469</v>
          </cell>
          <cell r="DX10">
            <v>329.626867</v>
          </cell>
          <cell r="DY10">
            <v>26398.32137221373</v>
          </cell>
          <cell r="DZ10">
            <v>3414.627387693095</v>
          </cell>
          <cell r="EA10">
            <v>13615.414666666669</v>
          </cell>
          <cell r="EB10">
            <v>26398.32137221373</v>
          </cell>
          <cell r="EC10">
            <v>5752.4962118342619</v>
          </cell>
          <cell r="ED10">
            <v>18614.308983064198</v>
          </cell>
          <cell r="EE10">
            <v>14940.53959537111</v>
          </cell>
          <cell r="EF10">
            <v>-40.332333637555529</v>
          </cell>
          <cell r="EG10">
            <v>2326.5116514458691</v>
          </cell>
          <cell r="EH10">
            <v>96.826503217508886</v>
          </cell>
          <cell r="EI10">
            <v>615.4324402530176</v>
          </cell>
          <cell r="EJ10">
            <v>4582.0977622276332</v>
          </cell>
          <cell r="EK10">
            <v>4582.0977622276332</v>
          </cell>
          <cell r="EL10">
            <v>3341.5054840760649</v>
          </cell>
          <cell r="EM10">
            <v>3795.7468174093979</v>
          </cell>
          <cell r="EN10">
            <v>3795.7468174093979</v>
          </cell>
          <cell r="EO10">
            <v>1268.224486822432</v>
          </cell>
          <cell r="EP10">
            <v>329.626867</v>
          </cell>
          <cell r="EQ10">
            <v>29448.886986027919</v>
          </cell>
          <cell r="ER10">
            <v>3671.0438658108328</v>
          </cell>
          <cell r="ES10">
            <v>13161.17333333334</v>
          </cell>
          <cell r="ET10">
            <v>29448.886986027919</v>
          </cell>
          <cell r="EU10">
            <v>6297.4521116590322</v>
          </cell>
          <cell r="EV10">
            <v>21047.110195415069</v>
          </cell>
          <cell r="EW10">
            <v>17116.92432960424</v>
          </cell>
          <cell r="EX10">
            <v>-42.162394365142262</v>
          </cell>
          <cell r="EY10">
            <v>2571.9353885584069</v>
          </cell>
          <cell r="EZ10">
            <v>-69.917629197139703</v>
          </cell>
          <cell r="FA10">
            <v>723.26858699766262</v>
          </cell>
          <cell r="FB10">
            <v>5564.9520412396096</v>
          </cell>
          <cell r="FC10">
            <v>5564.9520412396096</v>
          </cell>
          <cell r="FD10">
            <v>4221.0946103427814</v>
          </cell>
          <cell r="FE10">
            <v>4675.3359436761148</v>
          </cell>
          <cell r="FF10">
            <v>4675.3359436761148</v>
          </cell>
          <cell r="FG10">
            <v>1845.0320130355169</v>
          </cell>
          <cell r="FH10">
            <v>329.626867</v>
          </cell>
          <cell r="FI10">
            <v>29386.371539097359</v>
          </cell>
          <cell r="FJ10">
            <v>4150.7184497420812</v>
          </cell>
          <cell r="FK10">
            <v>12706.93200000001</v>
          </cell>
          <cell r="FL10">
            <v>29386.371539097359</v>
          </cell>
          <cell r="FM10">
            <v>6754.7302729416979</v>
          </cell>
          <cell r="FN10">
            <v>20131.301910582701</v>
          </cell>
          <cell r="FO10">
            <v>15721.44146084062</v>
          </cell>
          <cell r="FP10">
            <v>-43.855621905636823</v>
          </cell>
          <cell r="FQ10">
            <v>3251.6176543477882</v>
          </cell>
          <cell r="FR10">
            <v>1201.4797535395321</v>
          </cell>
          <cell r="FS10">
            <v>1387.7538517528501</v>
          </cell>
          <cell r="FT10">
            <v>6072.6932536524537</v>
          </cell>
          <cell r="FU10">
            <v>6072.6932536524537</v>
          </cell>
          <cell r="FV10">
            <v>4670.8293441800761</v>
          </cell>
          <cell r="FW10">
            <v>5125.0706775134086</v>
          </cell>
          <cell r="FX10">
            <v>5125.0706775134086</v>
          </cell>
          <cell r="FY10">
            <v>2128.9913945397279</v>
          </cell>
          <cell r="FZ10">
            <v>329.626867</v>
          </cell>
          <cell r="GA10">
            <v>28743.25093609768</v>
          </cell>
          <cell r="GB10">
            <v>4163.8694224876017</v>
          </cell>
          <cell r="GC10">
            <v>12252.69066666668</v>
          </cell>
          <cell r="GD10">
            <v>28743.25093609768</v>
          </cell>
          <cell r="GE10">
            <v>7572.0309656386171</v>
          </cell>
          <cell r="GF10">
            <v>18847.880069286351</v>
          </cell>
          <cell r="GG10">
            <v>14424.86864679875</v>
          </cell>
          <cell r="GH10">
            <v>-45.609938992113698</v>
          </cell>
          <cell r="GI10">
            <v>3548.916489969949</v>
          </cell>
          <cell r="GJ10">
            <v>2753.1425695510579</v>
          </cell>
          <cell r="GK10">
            <v>1311.690701842808</v>
          </cell>
          <cell r="JF10">
            <v>795.63099999999997</v>
          </cell>
          <cell r="JG10">
            <v>795.63099999999997</v>
          </cell>
          <cell r="JH10">
            <v>567.73099999999999</v>
          </cell>
          <cell r="JI10">
            <v>672.13800000000003</v>
          </cell>
          <cell r="JJ10">
            <v>672.13800000000003</v>
          </cell>
          <cell r="JK10">
            <v>144.12799999999999</v>
          </cell>
          <cell r="JL10">
            <v>329.626867</v>
          </cell>
          <cell r="JM10">
            <v>17848.024000000001</v>
          </cell>
          <cell r="JN10">
            <v>3003.53</v>
          </cell>
          <cell r="JO10">
            <v>13654.406999999999</v>
          </cell>
          <cell r="JP10">
            <v>17848.024000000001</v>
          </cell>
          <cell r="JQ10">
            <v>4361.7840000000006</v>
          </cell>
          <cell r="JR10">
            <v>11917.694</v>
          </cell>
          <cell r="JS10">
            <v>8725.0119999999988</v>
          </cell>
          <cell r="JT10">
            <v>47.019550000000002</v>
          </cell>
          <cell r="JU10">
            <v>0</v>
          </cell>
          <cell r="JV10">
            <v>0</v>
          </cell>
          <cell r="JW10">
            <v>36.6</v>
          </cell>
          <cell r="JX10">
            <v>808.74199999999996</v>
          </cell>
          <cell r="JY10">
            <v>808.74199999999996</v>
          </cell>
          <cell r="JZ10">
            <v>572.93399999999997</v>
          </cell>
          <cell r="KA10">
            <v>680.29499999999996</v>
          </cell>
          <cell r="KB10">
            <v>680.29499999999996</v>
          </cell>
          <cell r="KC10">
            <v>203.0799999999999</v>
          </cell>
          <cell r="KD10">
            <v>329.626867</v>
          </cell>
          <cell r="KE10">
            <v>17383.505000000001</v>
          </cell>
          <cell r="KF10">
            <v>2595.83</v>
          </cell>
          <cell r="KG10">
            <v>13728.197</v>
          </cell>
          <cell r="KH10">
            <v>17383.505000000001</v>
          </cell>
          <cell r="KI10">
            <v>4467.6330000000007</v>
          </cell>
          <cell r="KJ10">
            <v>11865.197</v>
          </cell>
          <cell r="KK10">
            <v>9053.3310000000001</v>
          </cell>
          <cell r="KL10">
            <v>58.256156960769808</v>
          </cell>
          <cell r="KM10">
            <v>0</v>
          </cell>
          <cell r="KN10">
            <v>0</v>
          </cell>
          <cell r="KO10">
            <v>36.6</v>
          </cell>
          <cell r="KP10">
            <v>797.34799999999996</v>
          </cell>
          <cell r="KQ10">
            <v>797.34799999999996</v>
          </cell>
          <cell r="KR10">
            <v>551.48599999999988</v>
          </cell>
          <cell r="KS10">
            <v>660.51299999999992</v>
          </cell>
          <cell r="KT10">
            <v>660.51299999999992</v>
          </cell>
          <cell r="KU10">
            <v>163.35599999999991</v>
          </cell>
          <cell r="KV10">
            <v>329.626867</v>
          </cell>
          <cell r="KW10">
            <v>17684.919999999998</v>
          </cell>
          <cell r="KX10">
            <v>2716.1979999999999</v>
          </cell>
          <cell r="KY10">
            <v>13859.016</v>
          </cell>
          <cell r="KZ10">
            <v>17684.919999999998</v>
          </cell>
          <cell r="LA10">
            <v>4605.7610000000004</v>
          </cell>
          <cell r="LB10">
            <v>11815.141</v>
          </cell>
          <cell r="LC10">
            <v>8862.3410000000003</v>
          </cell>
          <cell r="LD10">
            <v>194.94862821946199</v>
          </cell>
          <cell r="LE10">
            <v>0</v>
          </cell>
          <cell r="LF10">
            <v>0</v>
          </cell>
          <cell r="LG10">
            <v>82.079000000000008</v>
          </cell>
          <cell r="LH10">
            <v>787.45</v>
          </cell>
          <cell r="LI10">
            <v>787.45</v>
          </cell>
          <cell r="LJ10">
            <v>506.14299999999997</v>
          </cell>
          <cell r="LK10">
            <v>616.73300000000006</v>
          </cell>
          <cell r="LL10">
            <v>616.73300000000006</v>
          </cell>
          <cell r="LM10">
            <v>157.38600000000011</v>
          </cell>
          <cell r="LN10">
            <v>329.626867</v>
          </cell>
          <cell r="LO10">
            <v>17843.569</v>
          </cell>
          <cell r="LP10">
            <v>2831.5509999999999</v>
          </cell>
          <cell r="LQ10">
            <v>13991.392</v>
          </cell>
          <cell r="LR10">
            <v>17843.569</v>
          </cell>
          <cell r="LS10">
            <v>4402.3209999999999</v>
          </cell>
          <cell r="LT10">
            <v>12023.954</v>
          </cell>
          <cell r="LU10">
            <v>8945.9920000000002</v>
          </cell>
          <cell r="LV10">
            <v>80.702485804555565</v>
          </cell>
          <cell r="LW10">
            <v>0</v>
          </cell>
          <cell r="LX10">
            <v>0</v>
          </cell>
          <cell r="LY10">
            <v>180.36</v>
          </cell>
          <cell r="LZ10">
            <v>791.39199999999994</v>
          </cell>
          <cell r="MA10">
            <v>791.39199999999994</v>
          </cell>
          <cell r="MB10">
            <v>554.221</v>
          </cell>
          <cell r="MC10">
            <v>666.24800000000005</v>
          </cell>
          <cell r="MD10">
            <v>666.24800000000005</v>
          </cell>
          <cell r="ME10">
            <v>153.94900000000001</v>
          </cell>
          <cell r="MF10">
            <v>329.626867</v>
          </cell>
          <cell r="MG10">
            <v>18083.379000000001</v>
          </cell>
          <cell r="MH10">
            <v>2990.3870000000002</v>
          </cell>
          <cell r="MI10">
            <v>14072.817999999999</v>
          </cell>
          <cell r="MJ10">
            <v>18083.379000000001</v>
          </cell>
          <cell r="MK10">
            <v>4685.33</v>
          </cell>
          <cell r="ML10">
            <v>11977.775</v>
          </cell>
          <cell r="MM10">
            <v>8751.7139999999981</v>
          </cell>
          <cell r="MN10">
            <v>-8.2070000000000007</v>
          </cell>
          <cell r="MO10">
            <v>0</v>
          </cell>
          <cell r="MP10">
            <v>0</v>
          </cell>
          <cell r="MQ10">
            <v>154.77799999999999</v>
          </cell>
          <cell r="MR10">
            <v>791.7349999999999</v>
          </cell>
          <cell r="MS10">
            <v>791.7349999999999</v>
          </cell>
          <cell r="MT10">
            <v>531.45299999999986</v>
          </cell>
          <cell r="MU10">
            <v>645.16699999999992</v>
          </cell>
          <cell r="MV10">
            <v>645.16699999999992</v>
          </cell>
          <cell r="MW10">
            <v>129.3369999999999</v>
          </cell>
          <cell r="MX10">
            <v>329.626867</v>
          </cell>
          <cell r="MY10">
            <v>19045.64</v>
          </cell>
          <cell r="MZ10">
            <v>3757.01</v>
          </cell>
          <cell r="NA10">
            <v>14235.921</v>
          </cell>
          <cell r="NB10">
            <v>19045.64</v>
          </cell>
          <cell r="NC10">
            <v>4757.53</v>
          </cell>
          <cell r="ND10">
            <v>12689.797</v>
          </cell>
          <cell r="NE10">
            <v>8693.6720000000005</v>
          </cell>
          <cell r="NF10">
            <v>-8.1837999999999997</v>
          </cell>
          <cell r="NG10">
            <v>0</v>
          </cell>
          <cell r="NH10">
            <v>0</v>
          </cell>
          <cell r="NI10">
            <v>128.821</v>
          </cell>
          <cell r="NJ10">
            <v>820.29899999999998</v>
          </cell>
          <cell r="NK10">
            <v>820.29899999999998</v>
          </cell>
          <cell r="NL10">
            <v>538.77600000000007</v>
          </cell>
          <cell r="NM10">
            <v>655.62400000000002</v>
          </cell>
          <cell r="NN10">
            <v>655.62400000000002</v>
          </cell>
          <cell r="NO10">
            <v>182.86199999999999</v>
          </cell>
          <cell r="NP10">
            <v>329.626867</v>
          </cell>
          <cell r="NQ10">
            <v>18864.120999999999</v>
          </cell>
          <cell r="NR10">
            <v>3509.1</v>
          </cell>
          <cell r="NS10">
            <v>14279.627</v>
          </cell>
          <cell r="NT10">
            <v>18864.120999999999</v>
          </cell>
          <cell r="NU10">
            <v>5014.3409999999994</v>
          </cell>
          <cell r="NV10">
            <v>12518.380999999999</v>
          </cell>
          <cell r="NW10">
            <v>8779.0480000000007</v>
          </cell>
          <cell r="NX10">
            <v>-8.3820999999999994</v>
          </cell>
          <cell r="NY10">
            <v>0</v>
          </cell>
          <cell r="NZ10">
            <v>0</v>
          </cell>
          <cell r="OA10">
            <v>182.99199999999999</v>
          </cell>
          <cell r="OB10">
            <v>872.28400000000011</v>
          </cell>
          <cell r="OC10">
            <v>872.28400000000011</v>
          </cell>
          <cell r="OD10">
            <v>535.69900000000007</v>
          </cell>
          <cell r="OE10">
            <v>652.43500000000006</v>
          </cell>
          <cell r="OF10">
            <v>652.43500000000006</v>
          </cell>
          <cell r="OG10">
            <v>97.997000000000071</v>
          </cell>
          <cell r="OH10">
            <v>329.626867</v>
          </cell>
          <cell r="OI10">
            <v>19333.010999999999</v>
          </cell>
          <cell r="OJ10">
            <v>3544.259</v>
          </cell>
          <cell r="OK10">
            <v>14655.133</v>
          </cell>
          <cell r="OL10">
            <v>19333.010999999999</v>
          </cell>
          <cell r="OM10">
            <v>4735.271999999999</v>
          </cell>
          <cell r="ON10">
            <v>12924.351000000001</v>
          </cell>
          <cell r="OO10">
            <v>9158.0929999999989</v>
          </cell>
          <cell r="OP10">
            <v>-8.4781999999999993</v>
          </cell>
          <cell r="OQ10">
            <v>0</v>
          </cell>
          <cell r="OR10">
            <v>0</v>
          </cell>
          <cell r="OS10">
            <v>98.119000000000028</v>
          </cell>
          <cell r="OT10">
            <v>857.452</v>
          </cell>
          <cell r="OU10">
            <v>857.452</v>
          </cell>
          <cell r="OV10">
            <v>569.88</v>
          </cell>
          <cell r="OW10">
            <v>684.96699999999998</v>
          </cell>
          <cell r="OX10">
            <v>684.96699999999998</v>
          </cell>
          <cell r="OY10">
            <v>140.07900000000001</v>
          </cell>
          <cell r="OZ10">
            <v>329.626867</v>
          </cell>
          <cell r="PA10">
            <v>19562.310000000001</v>
          </cell>
          <cell r="PB10">
            <v>3678.1979999999999</v>
          </cell>
          <cell r="PC10">
            <v>14740.402</v>
          </cell>
          <cell r="PD10">
            <v>19562.310000000001</v>
          </cell>
          <cell r="PE10">
            <v>4970.2700000000004</v>
          </cell>
          <cell r="PF10">
            <v>12807.018</v>
          </cell>
          <cell r="PG10">
            <v>8925.1709999999985</v>
          </cell>
          <cell r="PH10">
            <v>-8.3891000000000009</v>
          </cell>
          <cell r="PI10">
            <v>0</v>
          </cell>
          <cell r="PJ10">
            <v>0</v>
          </cell>
          <cell r="PK10">
            <v>70.097999999999999</v>
          </cell>
          <cell r="PL10">
            <v>858.024</v>
          </cell>
          <cell r="PM10">
            <v>858.024</v>
          </cell>
          <cell r="PN10">
            <v>561.18399999999997</v>
          </cell>
          <cell r="PO10">
            <v>679.72899999999993</v>
          </cell>
          <cell r="PP10">
            <v>679.72899999999993</v>
          </cell>
          <cell r="PQ10">
            <v>186.10599999999991</v>
          </cell>
          <cell r="PR10">
            <v>329.626867</v>
          </cell>
          <cell r="PS10">
            <v>19639.694</v>
          </cell>
          <cell r="PT10">
            <v>3696.42</v>
          </cell>
          <cell r="PU10">
            <v>14751.018</v>
          </cell>
          <cell r="PV10">
            <v>19639.694</v>
          </cell>
          <cell r="PW10">
            <v>4816.2749999999996</v>
          </cell>
          <cell r="PX10">
            <v>13008.955</v>
          </cell>
          <cell r="PY10">
            <v>9053.393</v>
          </cell>
          <cell r="PZ10">
            <v>-8.4260000000000019</v>
          </cell>
          <cell r="QA10">
            <v>0</v>
          </cell>
          <cell r="QB10">
            <v>0</v>
          </cell>
          <cell r="QC10">
            <v>92.995000000000005</v>
          </cell>
          <cell r="QD10">
            <v>974.2258011675508</v>
          </cell>
          <cell r="QE10">
            <v>974.2258011675508</v>
          </cell>
          <cell r="QF10">
            <v>649.79436091207629</v>
          </cell>
          <cell r="QG10">
            <v>763.35469424540963</v>
          </cell>
          <cell r="QH10">
            <v>763.35469424540963</v>
          </cell>
          <cell r="QI10">
            <v>191.15649623539679</v>
          </cell>
          <cell r="QJ10">
            <v>329.626867</v>
          </cell>
          <cell r="QK10">
            <v>23036.10454327488</v>
          </cell>
          <cell r="QL10">
            <v>3782.591620137533</v>
          </cell>
          <cell r="QM10">
            <v>14637.457666666671</v>
          </cell>
          <cell r="QN10">
            <v>23036.10454327488</v>
          </cell>
          <cell r="QO10">
            <v>4943.5732470308194</v>
          </cell>
          <cell r="QP10">
            <v>16325.09604703948</v>
          </cell>
          <cell r="QQ10">
            <v>12283.362426901949</v>
          </cell>
          <cell r="QR10">
            <v>-9.3478888521300973</v>
          </cell>
          <cell r="QS10">
            <v>0</v>
          </cell>
          <cell r="QT10">
            <v>-79.534723636493908</v>
          </cell>
          <cell r="QU10">
            <v>63.858249204577398</v>
          </cell>
          <cell r="QV10">
            <v>961.26496997224604</v>
          </cell>
          <cell r="QW10">
            <v>961.26496997224604</v>
          </cell>
          <cell r="QX10">
            <v>626.45647547082137</v>
          </cell>
          <cell r="QY10">
            <v>740.01680880415472</v>
          </cell>
          <cell r="QZ10">
            <v>740.01680880415472</v>
          </cell>
          <cell r="RA10">
            <v>172.4716048476991</v>
          </cell>
          <cell r="RB10">
            <v>329.626867</v>
          </cell>
          <cell r="RC10">
            <v>23239.103137262591</v>
          </cell>
          <cell r="RD10">
            <v>3184.609257409832</v>
          </cell>
          <cell r="RE10">
            <v>14523.897333333331</v>
          </cell>
          <cell r="RF10">
            <v>23239.103137262591</v>
          </cell>
          <cell r="RG10">
            <v>4844.1276663945246</v>
          </cell>
          <cell r="RH10">
            <v>16448.61803617949</v>
          </cell>
          <cell r="RI10">
            <v>13004.86677876966</v>
          </cell>
          <cell r="RJ10">
            <v>-9.3478888521300973</v>
          </cell>
          <cell r="RK10">
            <v>0</v>
          </cell>
          <cell r="RL10">
            <v>-95.67832687575762</v>
          </cell>
          <cell r="RM10">
            <v>271.91718548399291</v>
          </cell>
          <cell r="RN10">
            <v>987.33263699473832</v>
          </cell>
          <cell r="RO10">
            <v>987.33263699473832</v>
          </cell>
          <cell r="RP10">
            <v>722.42638200511306</v>
          </cell>
          <cell r="RQ10">
            <v>835.9867153384464</v>
          </cell>
          <cell r="RR10">
            <v>835.9867153384464</v>
          </cell>
          <cell r="RS10">
            <v>237.84215313507011</v>
          </cell>
          <cell r="RT10">
            <v>329.626867</v>
          </cell>
          <cell r="RU10">
            <v>23420.94453343342</v>
          </cell>
          <cell r="RV10">
            <v>3322.3016010687029</v>
          </cell>
          <cell r="RW10">
            <v>14410.337</v>
          </cell>
          <cell r="RX10">
            <v>23420.94453343342</v>
          </cell>
          <cell r="RY10">
            <v>4994.3889566974321</v>
          </cell>
          <cell r="RZ10">
            <v>16456.475528419829</v>
          </cell>
          <cell r="SA10">
            <v>12875.03192735113</v>
          </cell>
          <cell r="SB10">
            <v>-9.3478888521300973</v>
          </cell>
          <cell r="SC10">
            <v>540.52520439926877</v>
          </cell>
          <cell r="SD10">
            <v>53.263238091267702</v>
          </cell>
          <cell r="SE10">
            <v>87.580862832163476</v>
          </cell>
          <cell r="SF10">
            <v>966.21598479788884</v>
          </cell>
          <cell r="SG10">
            <v>966.21598479788884</v>
          </cell>
          <cell r="SH10">
            <v>685.85073142489216</v>
          </cell>
          <cell r="SI10">
            <v>799.41106475822551</v>
          </cell>
          <cell r="SJ10">
            <v>799.41106475822551</v>
          </cell>
          <cell r="SK10">
            <v>235.27054943254521</v>
          </cell>
          <cell r="SL10">
            <v>329.626867</v>
          </cell>
          <cell r="SM10">
            <v>23499.43671529942</v>
          </cell>
          <cell r="SN10">
            <v>3258.3858666389251</v>
          </cell>
          <cell r="SO10">
            <v>14296.77666666667</v>
          </cell>
          <cell r="SP10">
            <v>23499.43671529942</v>
          </cell>
          <cell r="SQ10">
            <v>5144.8387233261319</v>
          </cell>
          <cell r="SR10">
            <v>16571.61434633729</v>
          </cell>
          <cell r="SS10">
            <v>13054.086479698361</v>
          </cell>
          <cell r="ST10">
            <v>-9.3478888521300973</v>
          </cell>
          <cell r="SU10">
            <v>535.46081148317683</v>
          </cell>
          <cell r="SV10">
            <v>35.891649167266877</v>
          </cell>
          <cell r="SW10">
            <v>84.820782803845177</v>
          </cell>
          <cell r="SX10">
            <v>1008.437598540511</v>
          </cell>
          <cell r="SY10">
            <v>1008.437598540511</v>
          </cell>
          <cell r="SZ10">
            <v>679.00483551344053</v>
          </cell>
          <cell r="TA10">
            <v>792.56516884677387</v>
          </cell>
          <cell r="TB10">
            <v>792.56516884677387</v>
          </cell>
          <cell r="TC10">
            <v>228.6850631116034</v>
          </cell>
          <cell r="TD10">
            <v>329.626867</v>
          </cell>
          <cell r="TE10">
            <v>23728.86386596999</v>
          </cell>
          <cell r="TF10">
            <v>3402.285805819999</v>
          </cell>
          <cell r="TG10">
            <v>14183.216333333339</v>
          </cell>
          <cell r="TH10">
            <v>23728.86386596999</v>
          </cell>
          <cell r="TI10">
            <v>5296.0766902867636</v>
          </cell>
          <cell r="TJ10">
            <v>16659.9372967284</v>
          </cell>
          <cell r="TK10">
            <v>12998.5094909084</v>
          </cell>
          <cell r="TL10">
            <v>-9.8338854951722645</v>
          </cell>
          <cell r="TM10">
            <v>568.32712200310959</v>
          </cell>
          <cell r="TN10">
            <v>40.698181637577967</v>
          </cell>
          <cell r="TO10">
            <v>77.447096150970765</v>
          </cell>
          <cell r="TP10">
            <v>1020.86539547686</v>
          </cell>
          <cell r="TQ10">
            <v>1020.86539547686</v>
          </cell>
          <cell r="TR10">
            <v>691.13513702641296</v>
          </cell>
          <cell r="TS10">
            <v>804.69547035974631</v>
          </cell>
          <cell r="TT10">
            <v>804.69547035974631</v>
          </cell>
          <cell r="TU10">
            <v>222.98789505695109</v>
          </cell>
          <cell r="TV10">
            <v>329.626867</v>
          </cell>
          <cell r="TW10">
            <v>24196.113430091042</v>
          </cell>
          <cell r="TX10">
            <v>3142.826134917841</v>
          </cell>
          <cell r="TY10">
            <v>14069.656000000001</v>
          </cell>
          <cell r="TZ10">
            <v>24196.113430091042</v>
          </cell>
          <cell r="UA10">
            <v>5256.7505187720326</v>
          </cell>
          <cell r="UB10">
            <v>16989.019748596351</v>
          </cell>
          <cell r="UC10">
            <v>13587.05161367851</v>
          </cell>
          <cell r="UD10">
            <v>-9.8338854951722645</v>
          </cell>
          <cell r="UE10">
            <v>547.75313862334906</v>
          </cell>
          <cell r="UF10">
            <v>-64.241618295243029</v>
          </cell>
          <cell r="UG10">
            <v>262.31406657168282</v>
          </cell>
          <cell r="UH10">
            <v>6195.0306286818659</v>
          </cell>
          <cell r="UI10">
            <v>6195.0306286818659</v>
          </cell>
          <cell r="UJ10">
            <v>4662.9608284121641</v>
          </cell>
          <cell r="UK10">
            <v>5115.0521617454979</v>
          </cell>
          <cell r="UL10">
            <v>5115.0521617454979</v>
          </cell>
          <cell r="UM10">
            <v>2134.9837538807019</v>
          </cell>
          <cell r="UN10">
            <v>329.626867</v>
          </cell>
          <cell r="UO10">
            <v>28443.347834770619</v>
          </cell>
          <cell r="UP10">
            <v>4564.5283128527726</v>
          </cell>
          <cell r="UQ10">
            <v>11800.599333333341</v>
          </cell>
          <cell r="UR10">
            <v>28443.347834770619</v>
          </cell>
          <cell r="US10">
            <v>8213.7781246683517</v>
          </cell>
          <cell r="UT10">
            <v>17693.408152648521</v>
          </cell>
          <cell r="UU10">
            <v>12869.737839795749</v>
          </cell>
          <cell r="UV10">
            <v>-47.434432450653581</v>
          </cell>
          <cell r="UW10">
            <v>3593.039441196499</v>
          </cell>
          <cell r="UX10">
            <v>1395.5953876534129</v>
          </cell>
          <cell r="UY10">
            <v>1493.2365948509701</v>
          </cell>
          <cell r="UZ10">
            <v>282.86099999999999</v>
          </cell>
          <cell r="VA10">
            <v>318.762</v>
          </cell>
          <cell r="VB10">
            <v>-120.2969680038523</v>
          </cell>
          <cell r="VC10">
            <v>-600.24691311823631</v>
          </cell>
          <cell r="VD10">
            <v>-522.9970989043577</v>
          </cell>
          <cell r="VE10">
            <v>-636.22262081081067</v>
          </cell>
          <cell r="VF10">
            <v>-703.81978844463333</v>
          </cell>
          <cell r="VG10">
            <v>-725.78152892346156</v>
          </cell>
          <cell r="VH10">
            <v>-652.3474515512363</v>
          </cell>
          <cell r="VI10">
            <v>69.784999999999997</v>
          </cell>
          <cell r="VJ10">
            <v>70.426000000000002</v>
          </cell>
          <cell r="VK10">
            <v>72.072000000000003</v>
          </cell>
          <cell r="VL10">
            <v>70.578000000000003</v>
          </cell>
          <cell r="VM10">
            <v>72.974000000000004</v>
          </cell>
          <cell r="VN10">
            <v>80.156999999999996</v>
          </cell>
          <cell r="VO10">
            <v>84.02</v>
          </cell>
          <cell r="VP10">
            <v>81.611000000000004</v>
          </cell>
          <cell r="VQ10">
            <v>104.188</v>
          </cell>
          <cell r="VR10">
            <v>114.43300000000001</v>
          </cell>
          <cell r="VS10">
            <v>-169.8829168275532</v>
          </cell>
          <cell r="VT10">
            <v>-169.03505117629911</v>
          </cell>
          <cell r="VU10">
            <v>-171.22969545136729</v>
          </cell>
          <cell r="VV10">
            <v>-144.82292054584161</v>
          </cell>
          <cell r="VW10">
            <v>-142.76187531688311</v>
          </cell>
          <cell r="VX10">
            <v>-141.4324218041443</v>
          </cell>
          <cell r="AZQ10">
            <v>11434.921812000001</v>
          </cell>
          <cell r="AZR10">
            <v>33.28</v>
          </cell>
          <cell r="AZS10">
            <v>8.8359930421257671E-2</v>
          </cell>
          <cell r="AZT10">
            <v>2.8055530459420042</v>
          </cell>
          <cell r="AZU10">
            <v>12.36494281593564</v>
          </cell>
          <cell r="AZV10">
            <v>7.7403703639904089</v>
          </cell>
          <cell r="AZW10">
            <v>4.2030582422646541</v>
          </cell>
          <cell r="AZX10">
            <v>2.1752833373327332</v>
          </cell>
          <cell r="AZY10">
            <v>0.1759234449939614</v>
          </cell>
          <cell r="AZZ10">
            <v>4.478935814158256E-2</v>
          </cell>
          <cell r="BAA10">
            <v>3.371018095182293</v>
          </cell>
          <cell r="BAB10">
            <v>10.290808889375301</v>
          </cell>
          <cell r="BAC10">
            <v>7.5822090133317364</v>
          </cell>
          <cell r="BAD10">
            <v>4.2949881419857814</v>
          </cell>
          <cell r="BAE10">
            <v>1.9878190946872121</v>
          </cell>
          <cell r="BAF10">
            <v>0.19316451369916379</v>
          </cell>
          <cell r="BAG10">
            <v>5.3820432738523168E-2</v>
          </cell>
          <cell r="BAH10">
            <v>3.8474548460348408</v>
          </cell>
          <cell r="BAI10">
            <v>9.0164808603013817</v>
          </cell>
          <cell r="BAJ10">
            <v>7.5220628548378548</v>
          </cell>
          <cell r="BAK10">
            <v>4.5095010686952408</v>
          </cell>
          <cell r="BAL10">
            <v>1.815801312856276</v>
          </cell>
          <cell r="BAM10">
            <v>0.20138692035060579</v>
          </cell>
          <cell r="BAN10">
            <v>6.3250855483651169E-2</v>
          </cell>
          <cell r="BAO10">
            <v>5.5973350407614566</v>
          </cell>
          <cell r="BAP10">
            <v>6.1976820625387594</v>
          </cell>
          <cell r="BAQ10">
            <v>5.8084303673562676</v>
          </cell>
          <cell r="BAR10">
            <v>3.3626335412550472</v>
          </cell>
          <cell r="BAS10">
            <v>1.69287615492307</v>
          </cell>
          <cell r="BAT10">
            <v>0.27314665996751958</v>
          </cell>
          <cell r="BAU10">
            <v>0.1213610267362316</v>
          </cell>
          <cell r="BAV10">
            <v>6.4587920697002161</v>
          </cell>
          <cell r="BAW10">
            <v>5.371051212948724</v>
          </cell>
          <cell r="BAX10">
            <v>5.0457431879447654</v>
          </cell>
          <cell r="BAY10">
            <v>2.814569701465548</v>
          </cell>
          <cell r="BAZ10">
            <v>1.510152542150307</v>
          </cell>
          <cell r="BBA10">
            <v>0.28116517275232389</v>
          </cell>
          <cell r="BBB10">
            <v>0.1147091972650217</v>
          </cell>
        </row>
        <row r="11">
          <cell r="A11" t="str">
            <v>AMBP3</v>
          </cell>
          <cell r="B11" t="str">
            <v>Ambipar</v>
          </cell>
          <cell r="C11" t="str">
            <v>Sanitation</v>
          </cell>
          <cell r="D11" t="str">
            <v>Raul Cavendish</v>
          </cell>
          <cell r="E11">
            <v>45231</v>
          </cell>
          <cell r="F11" t="str">
            <v>Under Review</v>
          </cell>
          <cell r="G11" t="b">
            <v>0</v>
          </cell>
          <cell r="H11" t="str">
            <v>BRL</v>
          </cell>
          <cell r="I11" t="str">
            <v>BRL</v>
          </cell>
          <cell r="J11">
            <v>33</v>
          </cell>
          <cell r="K11">
            <v>0.17736138613861391</v>
          </cell>
          <cell r="L11">
            <v>0.13</v>
          </cell>
          <cell r="M11">
            <v>9.1262135922330234E-2</v>
          </cell>
          <cell r="AF11">
            <v>3789.7907695254662</v>
          </cell>
          <cell r="AG11">
            <v>1197.219832493442</v>
          </cell>
          <cell r="AH11">
            <v>711.93436538195886</v>
          </cell>
          <cell r="AI11">
            <v>1046.9689975157339</v>
          </cell>
          <cell r="AK11">
            <v>108.79862137223709</v>
          </cell>
          <cell r="AL11">
            <v>167.041281</v>
          </cell>
          <cell r="AM11">
            <v>9882.9110000000001</v>
          </cell>
          <cell r="AN11">
            <v>2910.29</v>
          </cell>
          <cell r="AO11">
            <v>3279.5349999999999</v>
          </cell>
          <cell r="AP11">
            <v>8583.360999999999</v>
          </cell>
          <cell r="AQ11">
            <v>1055.28</v>
          </cell>
          <cell r="AS11">
            <v>4191.1109999999999</v>
          </cell>
          <cell r="AW11">
            <v>27.254000000000001</v>
          </cell>
          <cell r="AX11">
            <v>4902.6370823520774</v>
          </cell>
          <cell r="AY11">
            <v>1549.6808402476349</v>
          </cell>
          <cell r="AZ11">
            <v>996.46092543166731</v>
          </cell>
          <cell r="BA11">
            <v>1383.2333908284811</v>
          </cell>
          <cell r="BC11">
            <v>122.28412529474311</v>
          </cell>
          <cell r="BD11">
            <v>167.041281</v>
          </cell>
          <cell r="BE11">
            <v>11827.60339047556</v>
          </cell>
          <cell r="BF11">
            <v>3880.0482232499999</v>
          </cell>
          <cell r="BG11">
            <v>3321.944</v>
          </cell>
          <cell r="BH11">
            <v>9257.2039624547524</v>
          </cell>
          <cell r="BI11">
            <v>1953.117428020807</v>
          </cell>
          <cell r="BK11">
            <v>3764.4657928041788</v>
          </cell>
          <cell r="BO11">
            <v>21.167000000000002</v>
          </cell>
          <cell r="BP11">
            <v>6080.1239605975406</v>
          </cell>
          <cell r="BQ11">
            <v>1943.059170255277</v>
          </cell>
          <cell r="BR11">
            <v>1329.3775845120731</v>
          </cell>
          <cell r="BS11">
            <v>1761.3227475479</v>
          </cell>
          <cell r="BU11">
            <v>439.07140699330688</v>
          </cell>
          <cell r="BV11">
            <v>167.041281</v>
          </cell>
          <cell r="BW11">
            <v>12739.207816504209</v>
          </cell>
          <cell r="BX11">
            <v>3880.0482232499999</v>
          </cell>
          <cell r="BY11">
            <v>3321.944</v>
          </cell>
          <cell r="BZ11">
            <v>9700.5849369517819</v>
          </cell>
          <cell r="CA11">
            <v>2421.3408795524251</v>
          </cell>
          <cell r="CC11">
            <v>4150.8684004699844</v>
          </cell>
          <cell r="CG11">
            <v>21.167000000000002</v>
          </cell>
          <cell r="CH11">
            <v>7362.667965956829</v>
          </cell>
          <cell r="CI11">
            <v>2393.8895967220342</v>
          </cell>
          <cell r="CJ11">
            <v>1791.7349164474949</v>
          </cell>
          <cell r="CK11">
            <v>2223.6800794833221</v>
          </cell>
          <cell r="CM11">
            <v>640.72600874353725</v>
          </cell>
          <cell r="CN11">
            <v>167.041281</v>
          </cell>
          <cell r="CO11">
            <v>13514.590953655101</v>
          </cell>
          <cell r="CP11">
            <v>3880.0482232499999</v>
          </cell>
          <cell r="CQ11">
            <v>3321.944</v>
          </cell>
          <cell r="CR11">
            <v>10182.43845529331</v>
          </cell>
          <cell r="CS11">
            <v>2714.870498361784</v>
          </cell>
          <cell r="CU11">
            <v>4621.729923886598</v>
          </cell>
          <cell r="CY11">
            <v>21.167000000000002</v>
          </cell>
          <cell r="CZ11">
            <v>8795.3181461494587</v>
          </cell>
          <cell r="DA11">
            <v>2872.2156289150971</v>
          </cell>
          <cell r="DB11">
            <v>2175.3427109682539</v>
          </cell>
          <cell r="DC11">
            <v>2690.03558904181</v>
          </cell>
          <cell r="DE11">
            <v>887.18081888859183</v>
          </cell>
          <cell r="DF11">
            <v>167.041281</v>
          </cell>
          <cell r="DG11">
            <v>14663.29607226466</v>
          </cell>
          <cell r="DH11">
            <v>3880.0482232499999</v>
          </cell>
          <cell r="DI11">
            <v>3321.944</v>
          </cell>
          <cell r="DJ11">
            <v>10905.464038342519</v>
          </cell>
          <cell r="DK11">
            <v>3140.5500339221348</v>
          </cell>
          <cell r="DM11">
            <v>5174.7490241632904</v>
          </cell>
          <cell r="DQ11">
            <v>21.167000000000002</v>
          </cell>
          <cell r="DR11">
            <v>8785.8796691149309</v>
          </cell>
          <cell r="DS11">
            <v>2868.7749156325199</v>
          </cell>
          <cell r="DT11">
            <v>2069.3936620075169</v>
          </cell>
          <cell r="DU11">
            <v>2680.074372799415</v>
          </cell>
          <cell r="DW11">
            <v>790.18844119632638</v>
          </cell>
          <cell r="DX11">
            <v>167.041281</v>
          </cell>
          <cell r="DY11">
            <v>14732.71956719423</v>
          </cell>
          <cell r="DZ11">
            <v>3880.0482232499999</v>
          </cell>
          <cell r="EA11">
            <v>3321.944</v>
          </cell>
          <cell r="EB11">
            <v>11246.218295095219</v>
          </cell>
          <cell r="EC11">
            <v>2869.219272099007</v>
          </cell>
          <cell r="EE11">
            <v>5516.6371047485482</v>
          </cell>
          <cell r="EI11">
            <v>21.167000000000002</v>
          </cell>
          <cell r="EJ11">
            <v>9125.8347412692638</v>
          </cell>
          <cell r="EK11">
            <v>2980.4819401006539</v>
          </cell>
          <cell r="EL11">
            <v>2161.6875038448602</v>
          </cell>
          <cell r="EM11">
            <v>2784.2331497206969</v>
          </cell>
          <cell r="EO11">
            <v>866.4317491148397</v>
          </cell>
          <cell r="EP11">
            <v>167.041281</v>
          </cell>
          <cell r="EQ11">
            <v>14953.350812186571</v>
          </cell>
          <cell r="ER11">
            <v>3880.0482232499999</v>
          </cell>
          <cell r="ES11">
            <v>3321.944</v>
          </cell>
          <cell r="ET11">
            <v>11644.826754686541</v>
          </cell>
          <cell r="EU11">
            <v>2691.242057500026</v>
          </cell>
          <cell r="EW11">
            <v>5872.0973032704242</v>
          </cell>
          <cell r="FA11">
            <v>21.167000000000002</v>
          </cell>
          <cell r="FB11">
            <v>9362.7204020929894</v>
          </cell>
          <cell r="FC11">
            <v>3058.3399580785099</v>
          </cell>
          <cell r="FD11">
            <v>2219.0092393198538</v>
          </cell>
          <cell r="FE11">
            <v>2855.8999734362769</v>
          </cell>
          <cell r="FG11">
            <v>887.53047307682232</v>
          </cell>
          <cell r="FH11">
            <v>167.041281</v>
          </cell>
          <cell r="FI11">
            <v>15140.15380548131</v>
          </cell>
          <cell r="FJ11">
            <v>3880.0482232499999</v>
          </cell>
          <cell r="FK11">
            <v>3321.944</v>
          </cell>
          <cell r="FL11">
            <v>12040.65724972878</v>
          </cell>
          <cell r="FM11">
            <v>2482.2145557525218</v>
          </cell>
          <cell r="FO11">
            <v>6237.86503843221</v>
          </cell>
          <cell r="FS11">
            <v>21.167000000000002</v>
          </cell>
          <cell r="FT11">
            <v>9766.4682846786745</v>
          </cell>
          <cell r="FU11">
            <v>3191.127697301381</v>
          </cell>
          <cell r="FV11">
            <v>2328.3362956847068</v>
          </cell>
          <cell r="FW11">
            <v>2980.5898690109279</v>
          </cell>
          <cell r="FY11">
            <v>930.23635152201405</v>
          </cell>
          <cell r="FZ11">
            <v>167.041281</v>
          </cell>
          <cell r="GA11">
            <v>15408.264902208421</v>
          </cell>
          <cell r="GB11">
            <v>3880.0482232499999</v>
          </cell>
          <cell r="GC11">
            <v>3321.944</v>
          </cell>
          <cell r="GD11">
            <v>12473.5249278471</v>
          </cell>
          <cell r="GE11">
            <v>2317.457974361324</v>
          </cell>
          <cell r="GG11">
            <v>6619.5101141065952</v>
          </cell>
          <cell r="GK11">
            <v>21.167000000000002</v>
          </cell>
          <cell r="GL11">
            <v>765.97422530253846</v>
          </cell>
          <cell r="GN11">
            <v>130.4180502532366</v>
          </cell>
          <cell r="GO11">
            <v>203.72863179033581</v>
          </cell>
          <cell r="GQ11">
            <v>48.998090355611787</v>
          </cell>
          <cell r="HD11">
            <v>853.40589557614351</v>
          </cell>
          <cell r="HF11">
            <v>130.91834940042341</v>
          </cell>
          <cell r="HG11">
            <v>220.82434450747439</v>
          </cell>
          <cell r="HI11">
            <v>3.9589065938273009</v>
          </cell>
          <cell r="HV11">
            <v>980.0234897485368</v>
          </cell>
          <cell r="HX11">
            <v>199.09315603294851</v>
          </cell>
          <cell r="HY11">
            <v>272.59807209740711</v>
          </cell>
          <cell r="IA11">
            <v>0.27815463093374748</v>
          </cell>
          <cell r="IN11">
            <v>1190.387158898247</v>
          </cell>
          <cell r="IP11">
            <v>251.50480969535059</v>
          </cell>
          <cell r="IQ11">
            <v>349.81794912051669</v>
          </cell>
          <cell r="IS11">
            <v>22.686131833317351</v>
          </cell>
          <cell r="JF11">
            <v>1141.0512163649239</v>
          </cell>
          <cell r="JH11">
            <v>197.6105587444994</v>
          </cell>
          <cell r="JI11">
            <v>290.72720536506898</v>
          </cell>
          <cell r="JK11">
            <v>9.9723911192923715</v>
          </cell>
          <cell r="JS11">
            <v>3971.2730000000001</v>
          </cell>
          <cell r="JX11">
            <v>1203.587807409448</v>
          </cell>
          <cell r="JZ11">
            <v>272.88422577613022</v>
          </cell>
          <cell r="KA11">
            <v>369.81139260286272</v>
          </cell>
          <cell r="KC11">
            <v>23.899031920582161</v>
          </cell>
          <cell r="KK11">
            <v>4317.0419999999986</v>
          </cell>
          <cell r="KP11">
            <v>1258.34452602087</v>
          </cell>
          <cell r="KR11">
            <v>258.24741984716633</v>
          </cell>
          <cell r="KS11">
            <v>355.17458667389877</v>
          </cell>
          <cell r="KU11">
            <v>39.559758242947517</v>
          </cell>
          <cell r="LC11">
            <v>4397.9513373324644</v>
          </cell>
          <cell r="LH11">
            <v>1299.653532556837</v>
          </cell>
          <cell r="LJ11">
            <v>267.71872106387178</v>
          </cell>
          <cell r="LK11">
            <v>367.52020618665131</v>
          </cell>
          <cell r="LM11">
            <v>48.852944011921473</v>
          </cell>
          <cell r="LU11">
            <v>3764.4657928041788</v>
          </cell>
          <cell r="LZ11">
            <v>1372.4065956913071</v>
          </cell>
          <cell r="MB11">
            <v>289.04590710537002</v>
          </cell>
          <cell r="MC11">
            <v>391.81704781589718</v>
          </cell>
          <cell r="ME11">
            <v>79.597087082796577</v>
          </cell>
          <cell r="MM11">
            <v>3852.426391279464</v>
          </cell>
          <cell r="MR11">
            <v>1463.4794669206281</v>
          </cell>
          <cell r="MT11">
            <v>315.18365363948499</v>
          </cell>
          <cell r="MU11">
            <v>421.19491855134657</v>
          </cell>
          <cell r="MW11">
            <v>99.048235905426381</v>
          </cell>
          <cell r="NE11">
            <v>3945.7530200840688</v>
          </cell>
          <cell r="NJ11">
            <v>1578.825647050666</v>
          </cell>
          <cell r="NL11">
            <v>350.14286764540492</v>
          </cell>
          <cell r="NM11">
            <v>459.72610619082161</v>
          </cell>
          <cell r="NO11">
            <v>122.6278011958682</v>
          </cell>
          <cell r="NW11">
            <v>4045.6552758918119</v>
          </cell>
          <cell r="OB11">
            <v>1665.4122509349399</v>
          </cell>
          <cell r="OD11">
            <v>375.0051561218134</v>
          </cell>
          <cell r="OE11">
            <v>488.58467498983498</v>
          </cell>
          <cell r="OG11">
            <v>137.79828280921569</v>
          </cell>
          <cell r="OO11">
            <v>4150.8684004699844</v>
          </cell>
          <cell r="UZ11">
            <v>376.68354734124188</v>
          </cell>
          <cell r="VA11">
            <v>401.74665978234378</v>
          </cell>
          <cell r="VB11">
            <v>401.74665978234373</v>
          </cell>
          <cell r="VC11">
            <v>352.43771361187498</v>
          </cell>
          <cell r="VD11">
            <v>349.20434009249999</v>
          </cell>
          <cell r="VE11">
            <v>349.20434009249999</v>
          </cell>
          <cell r="VF11">
            <v>349.20434009249999</v>
          </cell>
          <cell r="VG11">
            <v>349.20434009249999</v>
          </cell>
          <cell r="VI11">
            <v>93.074372341241826</v>
          </cell>
          <cell r="VJ11">
            <v>81.959000000000003</v>
          </cell>
          <cell r="VK11">
            <v>104.77901249999999</v>
          </cell>
          <cell r="VL11">
            <v>96.871162500000011</v>
          </cell>
          <cell r="VM11">
            <v>107.5096695192188</v>
          </cell>
          <cell r="VN11">
            <v>100.234579100625</v>
          </cell>
          <cell r="VO11">
            <v>97.001205581250019</v>
          </cell>
          <cell r="VP11">
            <v>97.001205581250019</v>
          </cell>
          <cell r="VY11">
            <v>156.0916130474539</v>
          </cell>
          <cell r="VZ11">
            <v>31.614699049888699</v>
          </cell>
          <cell r="WA11">
            <v>36.748929784606787</v>
          </cell>
          <cell r="WB11">
            <v>40.876512025386653</v>
          </cell>
          <cell r="WC11">
            <v>46.851472187571773</v>
          </cell>
          <cell r="AZQ11">
            <v>266.69515360000003</v>
          </cell>
          <cell r="AZR11">
            <v>0.16</v>
          </cell>
          <cell r="AZS11">
            <v>205.25</v>
          </cell>
          <cell r="AZT11">
            <v>5.3111471223008149</v>
          </cell>
          <cell r="AZU11">
            <v>0.30060969299820978</v>
          </cell>
          <cell r="AZV11">
            <v>2.0228149396720552</v>
          </cell>
          <cell r="AZW11">
            <v>1.923673071554616</v>
          </cell>
          <cell r="AZX11">
            <v>8.4919886873106976E-2</v>
          </cell>
          <cell r="AZY11">
            <v>0.28249217790063968</v>
          </cell>
          <cell r="AZZ11">
            <v>7.9367771458446201E-2</v>
          </cell>
          <cell r="BAA11">
            <v>4.7304979731107686</v>
          </cell>
          <cell r="BAB11">
            <v>0.3375082951051902</v>
          </cell>
          <cell r="BAC11">
            <v>2.1578999139145871</v>
          </cell>
          <cell r="BAD11">
            <v>2.0583895584159708</v>
          </cell>
          <cell r="BAE11">
            <v>9.29504259898883E-2</v>
          </cell>
          <cell r="BAF11">
            <v>0.27540190074711712</v>
          </cell>
          <cell r="BAG11">
            <v>7.9367771458446201E-2</v>
          </cell>
          <cell r="BAH11">
            <v>5.1869319004733896</v>
          </cell>
          <cell r="BAI11">
            <v>0.30780861143703458</v>
          </cell>
          <cell r="BAJ11">
            <v>2.20484137885013</v>
          </cell>
          <cell r="BAK11">
            <v>2.1090537277237318</v>
          </cell>
          <cell r="BAL11">
            <v>9.9097423383662855E-2</v>
          </cell>
          <cell r="BAM11">
            <v>0.32194493494193299</v>
          </cell>
          <cell r="BAN11">
            <v>7.9367771458446201E-2</v>
          </cell>
          <cell r="BAO11">
            <v>5.3132403425283981</v>
          </cell>
          <cell r="BAP11">
            <v>0.30049126389479541</v>
          </cell>
          <cell r="BAQ11">
            <v>2.2775868386615059</v>
          </cell>
          <cell r="BAR11">
            <v>2.1842029120252011</v>
          </cell>
          <cell r="BAS11">
            <v>0.10744242595062339</v>
          </cell>
          <cell r="BAT11">
            <v>0.35755590547963467</v>
          </cell>
          <cell r="BAU11">
            <v>7.9367771458446201E-2</v>
          </cell>
          <cell r="BAV11">
            <v>5.5689009683900466</v>
          </cell>
          <cell r="BAW11">
            <v>0.28669612100585451</v>
          </cell>
          <cell r="BAX11">
            <v>2.3103498201152028</v>
          </cell>
          <cell r="BAY11">
            <v>2.2208725135012282</v>
          </cell>
          <cell r="BAZ11">
            <v>0.1150809018116065</v>
          </cell>
          <cell r="BBA11">
            <v>0.40140376300820768</v>
          </cell>
          <cell r="BBB11">
            <v>7.9367771458446201E-2</v>
          </cell>
        </row>
        <row r="12">
          <cell r="A12" t="str">
            <v>AMER3</v>
          </cell>
          <cell r="B12" t="str">
            <v>Americanas</v>
          </cell>
          <cell r="C12" t="str">
            <v>Retail</v>
          </cell>
          <cell r="D12" t="str">
            <v>Danniela Eiger</v>
          </cell>
          <cell r="E12">
            <v>45167</v>
          </cell>
          <cell r="F12" t="str">
            <v>Under Review</v>
          </cell>
          <cell r="G12" t="b">
            <v>0</v>
          </cell>
          <cell r="H12" t="str">
            <v>BRL</v>
          </cell>
          <cell r="I12" t="str">
            <v>BRL</v>
          </cell>
          <cell r="J12">
            <v>20</v>
          </cell>
          <cell r="K12">
            <v>0.14101625000000001</v>
          </cell>
          <cell r="L12">
            <v>0.08</v>
          </cell>
          <cell r="M12">
            <v>0.12216360556716541</v>
          </cell>
          <cell r="AF12">
            <v>30122.07840475492</v>
          </cell>
          <cell r="AG12">
            <v>9333.4991103057637</v>
          </cell>
          <cell r="AH12">
            <v>1748.6362322092721</v>
          </cell>
          <cell r="AI12">
            <v>3879.3134478049301</v>
          </cell>
          <cell r="AK12">
            <v>-168.95705212093279</v>
          </cell>
          <cell r="AL12">
            <v>907.11689999999999</v>
          </cell>
          <cell r="AM12">
            <v>47554.722062809771</v>
          </cell>
          <cell r="AN12">
            <v>7293.517190666028</v>
          </cell>
          <cell r="AO12">
            <v>4619.3174301096187</v>
          </cell>
          <cell r="AP12">
            <v>32343.737761493689</v>
          </cell>
          <cell r="AQ12">
            <v>15211.21430131608</v>
          </cell>
          <cell r="AR12">
            <v>15522.6</v>
          </cell>
          <cell r="AS12">
            <v>8229.0828093339733</v>
          </cell>
          <cell r="AT12">
            <v>-1853.9617181414319</v>
          </cell>
          <cell r="AU12">
            <v>-72.116672049135104</v>
          </cell>
          <cell r="AV12">
            <v>2115.8127295949971</v>
          </cell>
          <cell r="AW12">
            <v>4900</v>
          </cell>
          <cell r="AX12">
            <v>37004.424555586047</v>
          </cell>
          <cell r="AY12">
            <v>11466.03361912832</v>
          </cell>
          <cell r="AZ12">
            <v>2507.693166875662</v>
          </cell>
          <cell r="BA12">
            <v>4913.5607472588463</v>
          </cell>
          <cell r="BC12">
            <v>715.48685244416561</v>
          </cell>
          <cell r="BD12">
            <v>907.11689999999999</v>
          </cell>
          <cell r="BE12">
            <v>51389.742394103683</v>
          </cell>
          <cell r="BF12">
            <v>5460.0087276793329</v>
          </cell>
          <cell r="BG12">
            <v>5070.9144363370106</v>
          </cell>
          <cell r="BH12">
            <v>35628.129962104773</v>
          </cell>
          <cell r="BI12">
            <v>15761.84243199891</v>
          </cell>
          <cell r="BJ12">
            <v>15522.6</v>
          </cell>
          <cell r="BK12">
            <v>10062.591272320669</v>
          </cell>
          <cell r="BL12">
            <v>-1908.8494282925781</v>
          </cell>
          <cell r="BM12">
            <v>-669.55286484925068</v>
          </cell>
          <cell r="BN12">
            <v>-1756.986089204747</v>
          </cell>
          <cell r="BO12">
            <v>2380</v>
          </cell>
          <cell r="BP12">
            <v>40631.420968406921</v>
          </cell>
          <cell r="BQ12">
            <v>12589.87930259225</v>
          </cell>
          <cell r="BR12">
            <v>2800.8605116476738</v>
          </cell>
          <cell r="BS12">
            <v>5517.058694548211</v>
          </cell>
          <cell r="BU12">
            <v>1154.429982212527</v>
          </cell>
          <cell r="BV12">
            <v>907.11689999999999</v>
          </cell>
          <cell r="BW12">
            <v>53582.75184369061</v>
          </cell>
          <cell r="BX12">
            <v>4947.1093827749773</v>
          </cell>
          <cell r="BY12">
            <v>5381.1808695916488</v>
          </cell>
          <cell r="BZ12">
            <v>36932.707121233223</v>
          </cell>
          <cell r="CA12">
            <v>16650.274722457401</v>
          </cell>
          <cell r="CB12">
            <v>15522.6</v>
          </cell>
          <cell r="CC12">
            <v>10575.490617225019</v>
          </cell>
          <cell r="CD12">
            <v>-1890.036045789542</v>
          </cell>
          <cell r="CE12">
            <v>498.23154111937077</v>
          </cell>
          <cell r="CF12">
            <v>-363.77618905900118</v>
          </cell>
          <cell r="CG12">
            <v>3635.0642894374841</v>
          </cell>
          <cell r="CH12">
            <v>44633.56427870036</v>
          </cell>
          <cell r="CI12">
            <v>13829.96640826964</v>
          </cell>
          <cell r="CJ12">
            <v>3199.999809518129</v>
          </cell>
          <cell r="CK12">
            <v>6194.3826549104642</v>
          </cell>
          <cell r="CM12">
            <v>1388.343870630533</v>
          </cell>
          <cell r="CN12">
            <v>907.11689999999999</v>
          </cell>
          <cell r="CO12">
            <v>56067.052460622806</v>
          </cell>
          <cell r="CP12">
            <v>4715.7003515794158</v>
          </cell>
          <cell r="CQ12">
            <v>5503.0200737562454</v>
          </cell>
          <cell r="CR12">
            <v>38348.558768601812</v>
          </cell>
          <cell r="CS12">
            <v>17718.723692020991</v>
          </cell>
          <cell r="CT12">
            <v>15522.6</v>
          </cell>
          <cell r="CU12">
            <v>10806.899648420591</v>
          </cell>
          <cell r="CV12">
            <v>-1834.8973330193751</v>
          </cell>
          <cell r="CW12">
            <v>890.09366638263373</v>
          </cell>
          <cell r="CX12">
            <v>-27.046276582765589</v>
          </cell>
          <cell r="CY12">
            <v>2625.4159574172481</v>
          </cell>
          <cell r="CZ12">
            <v>49002.522262459257</v>
          </cell>
          <cell r="DA12">
            <v>15183.71314866522</v>
          </cell>
          <cell r="DB12">
            <v>3809.7955847690009</v>
          </cell>
          <cell r="DC12">
            <v>6947.7275822017518</v>
          </cell>
          <cell r="DE12">
            <v>1795.5735759836291</v>
          </cell>
          <cell r="DF12">
            <v>907.11689999999999</v>
          </cell>
          <cell r="DG12">
            <v>59018.043464204296</v>
          </cell>
          <cell r="DH12">
            <v>4930.2442612268214</v>
          </cell>
          <cell r="DI12">
            <v>5393.6553077496092</v>
          </cell>
          <cell r="DJ12">
            <v>39917.702826610643</v>
          </cell>
          <cell r="DK12">
            <v>19100.57063759365</v>
          </cell>
          <cell r="DL12">
            <v>15522.6</v>
          </cell>
          <cell r="DM12">
            <v>10592.35573877318</v>
          </cell>
          <cell r="DN12">
            <v>-1746.874855932328</v>
          </cell>
          <cell r="DO12">
            <v>1468.94636658186</v>
          </cell>
          <cell r="DP12">
            <v>518.17218931240689</v>
          </cell>
          <cell r="DQ12">
            <v>2089.375790384654</v>
          </cell>
          <cell r="DR12">
            <v>53000.50370403548</v>
          </cell>
          <cell r="DS12">
            <v>16422.510675401631</v>
          </cell>
          <cell r="DT12">
            <v>4262.1493212687355</v>
          </cell>
          <cell r="DU12">
            <v>7673.5751382173394</v>
          </cell>
          <cell r="DW12">
            <v>2124.7052467995559</v>
          </cell>
          <cell r="DX12">
            <v>907.11689999999999</v>
          </cell>
          <cell r="DY12">
            <v>62113.283948021148</v>
          </cell>
          <cell r="DZ12">
            <v>5479.8925485066829</v>
          </cell>
          <cell r="EA12">
            <v>5264.0314580342856</v>
          </cell>
          <cell r="EB12">
            <v>41377.801484549491</v>
          </cell>
          <cell r="EC12">
            <v>20735.712463471649</v>
          </cell>
          <cell r="ED12">
            <v>15522.6</v>
          </cell>
          <cell r="EE12">
            <v>10042.707451493319</v>
          </cell>
          <cell r="EF12">
            <v>-1851.561021888507</v>
          </cell>
          <cell r="EG12">
            <v>1871.8956714562671</v>
          </cell>
          <cell r="EH12">
            <v>920.87671379528138</v>
          </cell>
          <cell r="EI12">
            <v>3268.69336317127</v>
          </cell>
          <cell r="EJ12">
            <v>56809.052745635519</v>
          </cell>
          <cell r="EK12">
            <v>17602.611484305919</v>
          </cell>
          <cell r="EL12">
            <v>4687.7955772498626</v>
          </cell>
          <cell r="EM12">
            <v>8367.0111566692685</v>
          </cell>
          <cell r="EO12">
            <v>2460.6986440641772</v>
          </cell>
          <cell r="EP12">
            <v>907.11689999999999</v>
          </cell>
          <cell r="EQ12">
            <v>65280.214148658713</v>
          </cell>
          <cell r="ER12">
            <v>6407.1029022123057</v>
          </cell>
          <cell r="ES12">
            <v>5082.2006989032634</v>
          </cell>
          <cell r="ET12">
            <v>42651.014295515553</v>
          </cell>
          <cell r="EU12">
            <v>22629.42985314316</v>
          </cell>
          <cell r="EV12">
            <v>15522.6</v>
          </cell>
          <cell r="EW12">
            <v>9115.4970977876947</v>
          </cell>
          <cell r="EX12">
            <v>-1913.3150207025451</v>
          </cell>
          <cell r="EY12">
            <v>2285.462542234</v>
          </cell>
          <cell r="EZ12">
            <v>1358.5519752795501</v>
          </cell>
          <cell r="FA12">
            <v>1966.9867322845</v>
          </cell>
          <cell r="FB12">
            <v>60650.056190670293</v>
          </cell>
          <cell r="FC12">
            <v>18792.76847663532</v>
          </cell>
          <cell r="FD12">
            <v>5147.9381627877101</v>
          </cell>
          <cell r="FE12">
            <v>9054.0260121094088</v>
          </cell>
          <cell r="FG12">
            <v>2861.603757409518</v>
          </cell>
          <cell r="FH12">
            <v>907.11689999999999</v>
          </cell>
          <cell r="FI12">
            <v>68774.093153886031</v>
          </cell>
          <cell r="FJ12">
            <v>7694.5859931862169</v>
          </cell>
          <cell r="FK12">
            <v>4832.3585226165414</v>
          </cell>
          <cell r="FL12">
            <v>43942.645247805602</v>
          </cell>
          <cell r="FM12">
            <v>24831.67790608044</v>
          </cell>
          <cell r="FN12">
            <v>15522.6</v>
          </cell>
          <cell r="FO12">
            <v>7828.0140068137835</v>
          </cell>
          <cell r="FP12">
            <v>-1956.6366698792319</v>
          </cell>
          <cell r="FQ12">
            <v>2679.966779331492</v>
          </cell>
          <cell r="FR12">
            <v>1815.2495807737309</v>
          </cell>
          <cell r="FS12">
            <v>1068</v>
          </cell>
          <cell r="FT12">
            <v>64517.14171158844</v>
          </cell>
          <cell r="FU12">
            <v>19991.007150075209</v>
          </cell>
          <cell r="FV12">
            <v>5625.8446102472462</v>
          </cell>
          <cell r="FW12">
            <v>9760.3506575954398</v>
          </cell>
          <cell r="FY12">
            <v>3305.9422145598951</v>
          </cell>
          <cell r="FZ12">
            <v>907.11689999999999</v>
          </cell>
          <cell r="GA12">
            <v>72618.838975878039</v>
          </cell>
          <cell r="GB12">
            <v>9349.782540048569</v>
          </cell>
          <cell r="GC12">
            <v>4533.4911772561873</v>
          </cell>
          <cell r="GD12">
            <v>45243.186692693896</v>
          </cell>
          <cell r="GE12">
            <v>27375.882283184139</v>
          </cell>
          <cell r="GF12">
            <v>15522.6</v>
          </cell>
          <cell r="GG12">
            <v>6172.8174599514314</v>
          </cell>
          <cell r="GH12">
            <v>-2016.0394013917439</v>
          </cell>
          <cell r="GI12">
            <v>3060.1129188656769</v>
          </cell>
          <cell r="GJ12">
            <v>2285.5406391540191</v>
          </cell>
          <cell r="GK12">
            <v>0</v>
          </cell>
          <cell r="GL12">
            <v>6765.2</v>
          </cell>
          <cell r="GM12">
            <v>2063.9</v>
          </cell>
          <cell r="GN12">
            <v>128.49999999999969</v>
          </cell>
          <cell r="GO12">
            <v>659.7</v>
          </cell>
          <cell r="GQ12">
            <v>-238.3000000000003</v>
          </cell>
          <cell r="GR12">
            <v>899</v>
          </cell>
          <cell r="GS12">
            <v>43817.8</v>
          </cell>
          <cell r="GT12">
            <v>5910.3</v>
          </cell>
          <cell r="GU12">
            <v>4430.8999999999996</v>
          </cell>
          <cell r="GV12">
            <v>28490.6</v>
          </cell>
          <cell r="GW12">
            <v>15327.4</v>
          </cell>
          <cell r="GX12">
            <v>14134.3</v>
          </cell>
          <cell r="GY12">
            <v>8224</v>
          </cell>
          <cell r="HC12">
            <v>430.60528943748409</v>
          </cell>
          <cell r="HD12">
            <v>6696.7</v>
          </cell>
          <cell r="HE12">
            <v>2089.1999999999998</v>
          </cell>
          <cell r="HF12">
            <v>304.5999999999998</v>
          </cell>
          <cell r="HG12">
            <v>843.2</v>
          </cell>
          <cell r="HI12">
            <v>-97.900000000000261</v>
          </cell>
          <cell r="HJ12">
            <v>899</v>
          </cell>
          <cell r="HK12">
            <v>43363.77</v>
          </cell>
          <cell r="HL12">
            <v>6567.5</v>
          </cell>
          <cell r="HM12">
            <v>4411.8999999999996</v>
          </cell>
          <cell r="HN12">
            <v>28258</v>
          </cell>
          <cell r="HO12">
            <v>15106</v>
          </cell>
          <cell r="HP12">
            <v>15522.6</v>
          </cell>
          <cell r="HQ12">
            <v>8955.1</v>
          </cell>
          <cell r="HU12">
            <v>633.32817412123757</v>
          </cell>
          <cell r="UZ12">
            <v>773.63378119257231</v>
          </cell>
          <cell r="VA12">
            <v>579.15092086775178</v>
          </cell>
          <cell r="VB12">
            <v>524.74695509971946</v>
          </cell>
          <cell r="VC12">
            <v>500.20106878371229</v>
          </cell>
          <cell r="VD12">
            <v>522.95804757917915</v>
          </cell>
          <cell r="VE12">
            <v>581.26002613056039</v>
          </cell>
          <cell r="VF12">
            <v>679.61055210398024</v>
          </cell>
          <cell r="VG12">
            <v>816.17572167214723</v>
          </cell>
          <cell r="VY12">
            <v>691.14897154499204</v>
          </cell>
          <cell r="VZ12">
            <v>157.56</v>
          </cell>
          <cell r="WA12">
            <v>173.517</v>
          </cell>
          <cell r="AZQ12">
            <v>800.97997999999995</v>
          </cell>
          <cell r="AZR12">
            <v>4</v>
          </cell>
          <cell r="AZS12">
            <v>4</v>
          </cell>
          <cell r="AZT12">
            <v>1.9794290856929559</v>
          </cell>
          <cell r="AZU12">
            <v>0.44608585842059811</v>
          </cell>
          <cell r="AZV12">
            <v>1.639865061485702</v>
          </cell>
          <cell r="AZW12">
            <v>1.5245784486294489</v>
          </cell>
          <cell r="AZX12">
            <v>4.1934871747942193E-2</v>
          </cell>
          <cell r="AZY12">
            <v>9.4006279186737485E-2</v>
          </cell>
          <cell r="AZZ12">
            <v>2.608524360851884</v>
          </cell>
          <cell r="BAA12">
            <v>2.3422617821358589</v>
          </cell>
          <cell r="BAB12">
            <v>0.37698404576659111</v>
          </cell>
          <cell r="BAC12">
            <v>1.4131206427480729</v>
          </cell>
          <cell r="BAD12">
            <v>1.308739051954648</v>
          </cell>
          <cell r="BAE12">
            <v>3.8628042388754127E-2</v>
          </cell>
          <cell r="BAF12">
            <v>0.1024659871486196</v>
          </cell>
          <cell r="BAG12">
            <v>4.0808677430006046</v>
          </cell>
          <cell r="BAH12">
            <v>2.712658802921847</v>
          </cell>
          <cell r="BAI12">
            <v>0.32550917274334462</v>
          </cell>
          <cell r="BAJ12">
            <v>1.1851875050845799</v>
          </cell>
          <cell r="BAK12">
            <v>1.0894567877469381</v>
          </cell>
          <cell r="BAL12">
            <v>3.5395499807024361E-2</v>
          </cell>
          <cell r="BAM12">
            <v>0.1087388705784116</v>
          </cell>
          <cell r="BAN12">
            <v>2.455725213362387</v>
          </cell>
          <cell r="BAO12">
            <v>3.1546140937397582</v>
          </cell>
          <cell r="BAP12">
            <v>0.27990597158185571</v>
          </cell>
          <cell r="BAQ12">
            <v>0.95305601897684389</v>
          </cell>
          <cell r="BAR12">
            <v>0.86458929942813489</v>
          </cell>
          <cell r="BAS12">
            <v>3.2256377641072219E-2</v>
          </cell>
          <cell r="BAT12">
            <v>0.11524004814466481</v>
          </cell>
          <cell r="BAU12">
            <v>1.3333666591766751</v>
          </cell>
          <cell r="BAV12">
            <v>3.6444500312582591</v>
          </cell>
          <cell r="BAW12">
            <v>0.24228493059326831</v>
          </cell>
          <cell r="BAX12">
            <v>0.71450275554643816</v>
          </cell>
          <cell r="BAY12">
            <v>0.632438083067004</v>
          </cell>
          <cell r="BAZ12">
            <v>2.9258599657699749E-2</v>
          </cell>
          <cell r="BBA12">
            <v>0.1207611203307445</v>
          </cell>
          <cell r="BBB12">
            <v>0</v>
          </cell>
        </row>
        <row r="13">
          <cell r="A13" t="str">
            <v>AMOB3</v>
          </cell>
          <cell r="B13" t="str">
            <v>Automob</v>
          </cell>
          <cell r="C13" t="str">
            <v>Transportation</v>
          </cell>
          <cell r="D13" t="str">
            <v>Pedro Bruno</v>
          </cell>
          <cell r="E13">
            <v>45931</v>
          </cell>
          <cell r="F13" t="str">
            <v>Buy</v>
          </cell>
          <cell r="G13" t="b">
            <v>0</v>
          </cell>
          <cell r="H13" t="str">
            <v>BRL</v>
          </cell>
          <cell r="I13" t="str">
            <v>BRL</v>
          </cell>
          <cell r="J13">
            <v>17.100000000000001</v>
          </cell>
          <cell r="K13">
            <v>0.1658077495641353</v>
          </cell>
          <cell r="L13">
            <v>0.13360000000000019</v>
          </cell>
          <cell r="M13">
            <v>0.1234984460516816</v>
          </cell>
          <cell r="AX13">
            <v>9521.59</v>
          </cell>
          <cell r="AY13">
            <v>1436.25</v>
          </cell>
          <cell r="AZ13">
            <v>299.19999999999959</v>
          </cell>
          <cell r="BA13">
            <v>472.34999999999991</v>
          </cell>
          <cell r="BB13">
            <v>472.34999999999991</v>
          </cell>
          <cell r="BC13">
            <v>134.8033710033796</v>
          </cell>
          <cell r="BD13">
            <v>37.886057000000001</v>
          </cell>
          <cell r="BE13">
            <v>7630.6649999999991</v>
          </cell>
          <cell r="BF13">
            <v>801.66399999999999</v>
          </cell>
          <cell r="BG13">
            <v>993.77300000000002</v>
          </cell>
          <cell r="BH13">
            <v>4992.8240000000014</v>
          </cell>
          <cell r="BI13">
            <v>2637.8409999999999</v>
          </cell>
          <cell r="BJ13">
            <v>2590.7330000000002</v>
          </cell>
          <cell r="BK13">
            <v>1629.597</v>
          </cell>
          <cell r="BL13">
            <v>301.68099999999998</v>
          </cell>
          <cell r="BM13">
            <v>1134.4032834423981</v>
          </cell>
          <cell r="BN13">
            <v>135.07251560337949</v>
          </cell>
          <cell r="BO13">
            <v>-10.93</v>
          </cell>
          <cell r="BP13">
            <v>11986.558000000001</v>
          </cell>
          <cell r="BQ13">
            <v>1668.973999999999</v>
          </cell>
          <cell r="BR13">
            <v>189.85399999999939</v>
          </cell>
          <cell r="BS13">
            <v>397.65999999999917</v>
          </cell>
          <cell r="BT13">
            <v>397.65999999999917</v>
          </cell>
          <cell r="BU13">
            <v>-105.4630000000007</v>
          </cell>
          <cell r="BV13">
            <v>37.886057000000001</v>
          </cell>
          <cell r="BW13">
            <v>8909.8019999999997</v>
          </cell>
          <cell r="BX13">
            <v>755.67599999999993</v>
          </cell>
          <cell r="BY13">
            <v>1293.7719999999999</v>
          </cell>
          <cell r="BZ13">
            <v>6607.2199999999993</v>
          </cell>
          <cell r="CA13">
            <v>2302.5819999999999</v>
          </cell>
          <cell r="CB13">
            <v>3273.2309999999989</v>
          </cell>
          <cell r="CC13">
            <v>2332.0929999999989</v>
          </cell>
          <cell r="CD13">
            <v>280.745</v>
          </cell>
          <cell r="CE13">
            <v>305.70539901390572</v>
          </cell>
          <cell r="CF13">
            <v>761.98136494999835</v>
          </cell>
          <cell r="CG13">
            <v>-0.192</v>
          </cell>
          <cell r="CH13">
            <v>12752.31823785823</v>
          </cell>
          <cell r="CI13">
            <v>1878.2758067347679</v>
          </cell>
          <cell r="CJ13">
            <v>321.58882405016487</v>
          </cell>
          <cell r="CK13">
            <v>536.51545985589723</v>
          </cell>
          <cell r="CL13">
            <v>536.51545985589723</v>
          </cell>
          <cell r="CM13">
            <v>-157.7459384374875</v>
          </cell>
          <cell r="CN13">
            <v>37.886057000000001</v>
          </cell>
          <cell r="CO13">
            <v>8819.908513849361</v>
          </cell>
          <cell r="CP13">
            <v>264.59639541027559</v>
          </cell>
          <cell r="CQ13">
            <v>1507.463884528371</v>
          </cell>
          <cell r="CR13">
            <v>6673.0524522868473</v>
          </cell>
          <cell r="CS13">
            <v>2146.8560615625129</v>
          </cell>
          <cell r="CT13">
            <v>3064.223013376743</v>
          </cell>
          <cell r="CU13">
            <v>2602.2936179664671</v>
          </cell>
          <cell r="CV13">
            <v>429.67154271268481</v>
          </cell>
          <cell r="CW13">
            <v>434.50568879725398</v>
          </cell>
          <cell r="CX13">
            <v>-142.55260458972319</v>
          </cell>
          <cell r="CY13">
            <v>-6.2240000000000002</v>
          </cell>
          <cell r="CZ13">
            <v>14243.35002198148</v>
          </cell>
          <cell r="DA13">
            <v>2206.7118634538351</v>
          </cell>
          <cell r="DB13">
            <v>503.62166186764313</v>
          </cell>
          <cell r="DC13">
            <v>743.67803794990505</v>
          </cell>
          <cell r="DD13">
            <v>743.67803794990505</v>
          </cell>
          <cell r="DE13">
            <v>-33.641271457882667</v>
          </cell>
          <cell r="DF13">
            <v>37.886057000000001</v>
          </cell>
          <cell r="DG13">
            <v>9117.2058893300327</v>
          </cell>
          <cell r="DH13">
            <v>68.000105967498229</v>
          </cell>
          <cell r="DI13">
            <v>1644.2993377441589</v>
          </cell>
          <cell r="DJ13">
            <v>7003.9910992254026</v>
          </cell>
          <cell r="DK13">
            <v>2113.2147901046301</v>
          </cell>
          <cell r="DL13">
            <v>3147.834391429119</v>
          </cell>
          <cell r="DM13">
            <v>2882.5012854616198</v>
          </cell>
          <cell r="DN13">
            <v>519.3253295178647</v>
          </cell>
          <cell r="DO13">
            <v>85.823900795373419</v>
          </cell>
          <cell r="DP13">
            <v>-196.59628944277739</v>
          </cell>
          <cell r="DQ13">
            <v>0</v>
          </cell>
          <cell r="DR13">
            <v>15652.682979519361</v>
          </cell>
          <cell r="DS13">
            <v>2511.8944337780058</v>
          </cell>
          <cell r="DT13">
            <v>679.42072748539385</v>
          </cell>
          <cell r="DU13">
            <v>943.22989781603974</v>
          </cell>
          <cell r="DV13">
            <v>943.22989781603974</v>
          </cell>
          <cell r="DW13">
            <v>134.00971761535581</v>
          </cell>
          <cell r="DX13">
            <v>37.886057000000001</v>
          </cell>
          <cell r="DY13">
            <v>9561.0126480385898</v>
          </cell>
          <cell r="DZ13">
            <v>-35.013671139050359</v>
          </cell>
          <cell r="EA13">
            <v>1809.814977497437</v>
          </cell>
          <cell r="EB13">
            <v>7313.7881403186057</v>
          </cell>
          <cell r="EC13">
            <v>2247.2245077199859</v>
          </cell>
          <cell r="ED13">
            <v>3242.1565054496559</v>
          </cell>
          <cell r="EE13">
            <v>3079.8371765887068</v>
          </cell>
          <cell r="EF13">
            <v>585.85163987911733</v>
          </cell>
          <cell r="EG13">
            <v>117.0720713979176</v>
          </cell>
          <cell r="EH13">
            <v>-103.0137771065486</v>
          </cell>
          <cell r="EI13">
            <v>0</v>
          </cell>
          <cell r="EJ13">
            <v>16831.558844037168</v>
          </cell>
          <cell r="EK13">
            <v>2742.9598662921039</v>
          </cell>
          <cell r="EL13">
            <v>814.55299697021906</v>
          </cell>
          <cell r="EM13">
            <v>1098.230854614611</v>
          </cell>
          <cell r="EN13">
            <v>1098.230854614611</v>
          </cell>
          <cell r="EO13">
            <v>248.1418106329829</v>
          </cell>
          <cell r="EP13">
            <v>37.886057000000001</v>
          </cell>
          <cell r="EQ13">
            <v>10045.91723248979</v>
          </cell>
          <cell r="ER13">
            <v>-53.345614821977989</v>
          </cell>
          <cell r="ES13">
            <v>1987.796364698655</v>
          </cell>
          <cell r="ET13">
            <v>7600.1792762634141</v>
          </cell>
          <cell r="EU13">
            <v>2445.7379562263718</v>
          </cell>
          <cell r="EV13">
            <v>3343.5824536086989</v>
          </cell>
          <cell r="EW13">
            <v>3199.5950684306772</v>
          </cell>
          <cell r="EX13">
            <v>629.97483328598196</v>
          </cell>
          <cell r="EY13">
            <v>219.33363765198749</v>
          </cell>
          <cell r="EZ13">
            <v>31.29641844366898</v>
          </cell>
          <cell r="FA13">
            <v>-49.628362126596578</v>
          </cell>
          <cell r="FB13">
            <v>17854.953719364221</v>
          </cell>
          <cell r="FC13">
            <v>2909.737708820076</v>
          </cell>
          <cell r="FD13">
            <v>864.07956610774932</v>
          </cell>
          <cell r="FE13">
            <v>1165.005645883384</v>
          </cell>
          <cell r="FF13">
            <v>1165.005645883384</v>
          </cell>
          <cell r="FG13">
            <v>282.02050410162087</v>
          </cell>
          <cell r="FH13">
            <v>37.886057000000001</v>
          </cell>
          <cell r="FI13">
            <v>10546.29529676494</v>
          </cell>
          <cell r="FJ13">
            <v>-32.928618185609622</v>
          </cell>
          <cell r="FK13">
            <v>2176.5994019474479</v>
          </cell>
          <cell r="FL13">
            <v>7874.9409372572754</v>
          </cell>
          <cell r="FM13">
            <v>2671.354359507669</v>
          </cell>
          <cell r="FN13">
            <v>3451.175316937808</v>
          </cell>
          <cell r="FO13">
            <v>3286.770935123418</v>
          </cell>
          <cell r="FP13">
            <v>668.27865421806928</v>
          </cell>
          <cell r="FQ13">
            <v>257.50024365707708</v>
          </cell>
          <cell r="FR13">
            <v>76.821097456692655</v>
          </cell>
          <cell r="FS13">
            <v>-56.404100820324167</v>
          </cell>
          <cell r="FT13">
            <v>18940.573197923251</v>
          </cell>
          <cell r="FU13">
            <v>3086.6560018519349</v>
          </cell>
          <cell r="FV13">
            <v>916.61745686542872</v>
          </cell>
          <cell r="FW13">
            <v>1235.840487669087</v>
          </cell>
          <cell r="FX13">
            <v>1235.840487669087</v>
          </cell>
          <cell r="FY13">
            <v>308.52162233241899</v>
          </cell>
          <cell r="FZ13">
            <v>37.886057000000001</v>
          </cell>
          <cell r="GA13">
            <v>11084.580353877611</v>
          </cell>
          <cell r="GB13">
            <v>-3.7872909671690138</v>
          </cell>
          <cell r="GC13">
            <v>2376.882068775235</v>
          </cell>
          <cell r="GD13">
            <v>8166.4086965040078</v>
          </cell>
          <cell r="GE13">
            <v>2918.1716573736039</v>
          </cell>
          <cell r="GF13">
            <v>3565.3100571051282</v>
          </cell>
          <cell r="GG13">
            <v>3371.7643480722968</v>
          </cell>
          <cell r="GH13">
            <v>708.91142961067794</v>
          </cell>
          <cell r="GI13">
            <v>273.15681071636908</v>
          </cell>
          <cell r="GJ13">
            <v>90.845651684924405</v>
          </cell>
          <cell r="GK13">
            <v>-61.704324466483811</v>
          </cell>
          <cell r="JF13">
            <v>2137.91</v>
          </cell>
          <cell r="JG13">
            <v>379.42000000000019</v>
          </cell>
          <cell r="JH13">
            <v>140.80000000000021</v>
          </cell>
          <cell r="JI13">
            <v>164.23000000000019</v>
          </cell>
          <cell r="JJ13">
            <v>164.23000000000019</v>
          </cell>
          <cell r="JK13">
            <v>84.296510083200175</v>
          </cell>
          <cell r="JL13">
            <v>37.886057000000001</v>
          </cell>
          <cell r="JM13">
            <v>3264.5599002100012</v>
          </cell>
          <cell r="JN13">
            <v>160.56378022000001</v>
          </cell>
          <cell r="JO13">
            <v>521.35652988148001</v>
          </cell>
          <cell r="JP13">
            <v>2233.2119713400002</v>
          </cell>
          <cell r="JQ13">
            <v>1031.3479300900001</v>
          </cell>
          <cell r="JR13">
            <v>1015.16258182</v>
          </cell>
          <cell r="JS13">
            <v>721.03545603999987</v>
          </cell>
          <cell r="JT13">
            <v>42.92</v>
          </cell>
          <cell r="JW13">
            <v>0</v>
          </cell>
          <cell r="JX13">
            <v>2204.25</v>
          </cell>
          <cell r="JY13">
            <v>332.43999999999983</v>
          </cell>
          <cell r="JZ13">
            <v>94.299999999999841</v>
          </cell>
          <cell r="KA13">
            <v>119.9499999999999</v>
          </cell>
          <cell r="KB13">
            <v>119.9499999999999</v>
          </cell>
          <cell r="KC13">
            <v>33.016860920179838</v>
          </cell>
          <cell r="KD13">
            <v>37.886057000000001</v>
          </cell>
          <cell r="KE13">
            <v>3607.18779253</v>
          </cell>
          <cell r="KF13">
            <v>331.05518640999998</v>
          </cell>
          <cell r="KG13">
            <v>524.86865107148003</v>
          </cell>
          <cell r="KH13">
            <v>2556.14747205</v>
          </cell>
          <cell r="KI13">
            <v>1051.0391775099999</v>
          </cell>
          <cell r="KJ13">
            <v>1284.29955245</v>
          </cell>
          <cell r="KK13">
            <v>848.67324570999995</v>
          </cell>
          <cell r="KL13">
            <v>68.775000000000006</v>
          </cell>
          <cell r="KO13">
            <v>0</v>
          </cell>
          <cell r="KP13">
            <v>2483.79</v>
          </cell>
          <cell r="KQ13">
            <v>346.39999999999992</v>
          </cell>
          <cell r="KR13">
            <v>75.659999999999854</v>
          </cell>
          <cell r="KS13">
            <v>102.95999999999989</v>
          </cell>
          <cell r="KT13">
            <v>102.95999999999989</v>
          </cell>
          <cell r="KU13">
            <v>-3.9230000000001399</v>
          </cell>
          <cell r="KV13">
            <v>37.886057000000001</v>
          </cell>
          <cell r="KW13">
            <v>3808.866146339999</v>
          </cell>
          <cell r="KX13">
            <v>292.84032124999999</v>
          </cell>
          <cell r="KY13">
            <v>575.70066958148004</v>
          </cell>
          <cell r="KZ13">
            <v>2737.8195854199998</v>
          </cell>
          <cell r="LA13">
            <v>1071.0465610799999</v>
          </cell>
          <cell r="LB13">
            <v>1338.00807953</v>
          </cell>
          <cell r="LC13">
            <v>946.28134351000028</v>
          </cell>
          <cell r="LD13">
            <v>69.457999999999998</v>
          </cell>
          <cell r="LG13">
            <v>-4.6109999999999998</v>
          </cell>
          <cell r="LH13">
            <v>2695.64</v>
          </cell>
          <cell r="LI13">
            <v>377.99</v>
          </cell>
          <cell r="LJ13">
            <v>-11.56</v>
          </cell>
          <cell r="LK13">
            <v>85.210000000000164</v>
          </cell>
          <cell r="LL13">
            <v>85.210000000000164</v>
          </cell>
          <cell r="LM13">
            <v>21.412999999999979</v>
          </cell>
          <cell r="LN13">
            <v>37.886057000000001</v>
          </cell>
          <cell r="LO13">
            <v>7630.6649999999991</v>
          </cell>
          <cell r="LP13">
            <v>801.66399999999999</v>
          </cell>
          <cell r="LQ13">
            <v>993.77300000000002</v>
          </cell>
          <cell r="LR13">
            <v>4992.8240000000014</v>
          </cell>
          <cell r="LS13">
            <v>2637.8409999999999</v>
          </cell>
          <cell r="LT13">
            <v>2590.7330000000002</v>
          </cell>
          <cell r="LU13">
            <v>1629.597</v>
          </cell>
          <cell r="LV13">
            <v>120.52800000000001</v>
          </cell>
          <cell r="LY13">
            <v>-6.319</v>
          </cell>
          <cell r="LZ13">
            <v>2681.5230000000001</v>
          </cell>
          <cell r="MA13">
            <v>403.54099999999983</v>
          </cell>
          <cell r="MB13">
            <v>69.300999999999817</v>
          </cell>
          <cell r="MC13">
            <v>108.2699999999999</v>
          </cell>
          <cell r="MD13">
            <v>108.2699999999999</v>
          </cell>
          <cell r="ME13">
            <v>-4.7450000000001893</v>
          </cell>
          <cell r="MF13">
            <v>37.886057000000001</v>
          </cell>
          <cell r="MG13">
            <v>8091.4920000000011</v>
          </cell>
          <cell r="MH13">
            <v>854.18500000000006</v>
          </cell>
          <cell r="MI13">
            <v>1068.5540000000001</v>
          </cell>
          <cell r="MJ13">
            <v>5457.396999999999</v>
          </cell>
          <cell r="MK13">
            <v>2634.0949999999998</v>
          </cell>
          <cell r="ML13">
            <v>2668.6329999999998</v>
          </cell>
          <cell r="MM13">
            <v>1651.027</v>
          </cell>
          <cell r="MN13">
            <v>44.097999999999999</v>
          </cell>
          <cell r="MQ13">
            <v>0</v>
          </cell>
          <cell r="MR13">
            <v>3050.09</v>
          </cell>
          <cell r="MS13">
            <v>408.22999999999979</v>
          </cell>
          <cell r="MT13">
            <v>41.889999999999823</v>
          </cell>
          <cell r="MU13">
            <v>81.379999999999654</v>
          </cell>
          <cell r="MV13">
            <v>81.379999999999654</v>
          </cell>
          <cell r="MW13">
            <v>-27.030000000000189</v>
          </cell>
          <cell r="MX13">
            <v>37.886057000000001</v>
          </cell>
          <cell r="MY13">
            <v>8665.3580000000002</v>
          </cell>
          <cell r="MZ13">
            <v>1001.724</v>
          </cell>
          <cell r="NA13">
            <v>1196.9100000000001</v>
          </cell>
          <cell r="NB13">
            <v>6057.7129999999997</v>
          </cell>
          <cell r="NC13">
            <v>2607.645</v>
          </cell>
          <cell r="ND13">
            <v>2993.5830000000001</v>
          </cell>
          <cell r="NE13">
            <v>1828.741</v>
          </cell>
          <cell r="NF13">
            <v>70.494</v>
          </cell>
          <cell r="NI13">
            <v>0</v>
          </cell>
          <cell r="NJ13">
            <v>3110.2460000000001</v>
          </cell>
          <cell r="NK13">
            <v>439.93100000000038</v>
          </cell>
          <cell r="NL13">
            <v>85.091000000000406</v>
          </cell>
          <cell r="NM13">
            <v>132.2000000000003</v>
          </cell>
          <cell r="NN13">
            <v>132.2000000000003</v>
          </cell>
          <cell r="NO13">
            <v>12.589000000000411</v>
          </cell>
          <cell r="NP13">
            <v>37.886057000000001</v>
          </cell>
          <cell r="NQ13">
            <v>8842.5499999999993</v>
          </cell>
          <cell r="NR13">
            <v>1000.582</v>
          </cell>
          <cell r="NS13">
            <v>1237.1559999999999</v>
          </cell>
          <cell r="NT13">
            <v>6223.6259999999984</v>
          </cell>
          <cell r="NU13">
            <v>2618.924</v>
          </cell>
          <cell r="NV13">
            <v>3073.8670000000002</v>
          </cell>
          <cell r="NW13">
            <v>1904.4680000000001</v>
          </cell>
          <cell r="NX13">
            <v>82.22999999999999</v>
          </cell>
          <cell r="OA13">
            <v>0</v>
          </cell>
          <cell r="OB13">
            <v>3144.6990000000001</v>
          </cell>
          <cell r="OC13">
            <v>417.27199999999988</v>
          </cell>
          <cell r="OD13">
            <v>-6.4280000000000541</v>
          </cell>
          <cell r="OE13">
            <v>75.81</v>
          </cell>
          <cell r="OF13">
            <v>75.81</v>
          </cell>
          <cell r="OG13">
            <v>-86.277000000000058</v>
          </cell>
          <cell r="OH13">
            <v>37.886057000000001</v>
          </cell>
          <cell r="OI13">
            <v>8909.8019999999997</v>
          </cell>
          <cell r="OJ13">
            <v>755.67599999999993</v>
          </cell>
          <cell r="OK13">
            <v>1293.7719999999999</v>
          </cell>
          <cell r="OL13">
            <v>6607.2199999999993</v>
          </cell>
          <cell r="OM13">
            <v>2302.5819999999999</v>
          </cell>
          <cell r="ON13">
            <v>3273.2309999999989</v>
          </cell>
          <cell r="OO13">
            <v>2332.0929999999989</v>
          </cell>
          <cell r="OP13">
            <v>83.923000000000002</v>
          </cell>
          <cell r="OS13">
            <v>-0.192</v>
          </cell>
          <cell r="OT13">
            <v>2907.8829999999998</v>
          </cell>
          <cell r="OU13">
            <v>431.47899999999981</v>
          </cell>
          <cell r="OV13">
            <v>91.018999999999835</v>
          </cell>
          <cell r="OW13">
            <v>145.35900000000009</v>
          </cell>
          <cell r="OX13">
            <v>145.35900000000009</v>
          </cell>
          <cell r="OY13">
            <v>-24.921000000000181</v>
          </cell>
          <cell r="OZ13">
            <v>37.886057000000001</v>
          </cell>
          <cell r="PA13">
            <v>8857.7889999999989</v>
          </cell>
          <cell r="PB13">
            <v>798.81499999999994</v>
          </cell>
          <cell r="PC13">
            <v>1354.2929999999999</v>
          </cell>
          <cell r="PD13">
            <v>6595.24340854</v>
          </cell>
          <cell r="PE13">
            <v>2262.5459999999998</v>
          </cell>
          <cell r="PF13">
            <v>3403.29240854</v>
          </cell>
          <cell r="PG13">
            <v>2394.2124085400001</v>
          </cell>
          <cell r="PH13">
            <v>90.299000000000007</v>
          </cell>
          <cell r="PK13">
            <v>-6.1479999999999997</v>
          </cell>
          <cell r="PL13">
            <v>3087.3330000000001</v>
          </cell>
          <cell r="PM13">
            <v>451.24900000000042</v>
          </cell>
          <cell r="PN13">
            <v>63.439000000000419</v>
          </cell>
          <cell r="PO13">
            <v>115.9120000000008</v>
          </cell>
          <cell r="PP13">
            <v>115.9120000000008</v>
          </cell>
          <cell r="PQ13">
            <v>-38.677999999999557</v>
          </cell>
          <cell r="PR13">
            <v>37.886057000000001</v>
          </cell>
          <cell r="PS13">
            <v>8630.0739999999987</v>
          </cell>
          <cell r="PT13">
            <v>273.62799999999999</v>
          </cell>
          <cell r="PU13">
            <v>1463.7819999999999</v>
          </cell>
          <cell r="PV13">
            <v>6389.0709999999999</v>
          </cell>
          <cell r="PW13">
            <v>2241.0030000000002</v>
          </cell>
          <cell r="PX13">
            <v>3028.9050000000002</v>
          </cell>
          <cell r="PY13">
            <v>2557.944</v>
          </cell>
          <cell r="PZ13">
            <v>120.006</v>
          </cell>
          <cell r="QC13">
            <v>-7.6000000000000512E-2</v>
          </cell>
          <cell r="QD13">
            <v>3331.835022664769</v>
          </cell>
          <cell r="QE13">
            <v>485.34642663698588</v>
          </cell>
          <cell r="QF13">
            <v>73.487397595555592</v>
          </cell>
          <cell r="QG13">
            <v>126.7967579581919</v>
          </cell>
          <cell r="QH13">
            <v>126.7967579581919</v>
          </cell>
          <cell r="QI13">
            <v>-52.291000503964497</v>
          </cell>
          <cell r="QJ13">
            <v>37.886057000000001</v>
          </cell>
          <cell r="QK13">
            <v>8794.4203742724676</v>
          </cell>
          <cell r="QL13">
            <v>196.09904565424</v>
          </cell>
          <cell r="QM13">
            <v>1485.3209419316761</v>
          </cell>
          <cell r="QN13">
            <v>6605.7083747764336</v>
          </cell>
          <cell r="QO13">
            <v>2188.7119994960358</v>
          </cell>
          <cell r="QP13">
            <v>3046.3198310558751</v>
          </cell>
          <cell r="QQ13">
            <v>2652.887785401635</v>
          </cell>
          <cell r="QR13">
            <v>108.1666525209597</v>
          </cell>
          <cell r="QU13">
            <v>0</v>
          </cell>
          <cell r="QV13">
            <v>3425.2672151934598</v>
          </cell>
          <cell r="QW13">
            <v>510.20138009778168</v>
          </cell>
          <cell r="QX13">
            <v>93.643426454609369</v>
          </cell>
          <cell r="QY13">
            <v>148.44770189770469</v>
          </cell>
          <cell r="QZ13">
            <v>148.44770189770469</v>
          </cell>
          <cell r="RA13">
            <v>-41.855937933523009</v>
          </cell>
          <cell r="RB13">
            <v>37.886057000000001</v>
          </cell>
          <cell r="RC13">
            <v>8819.908513849361</v>
          </cell>
          <cell r="RD13">
            <v>264.59639541027559</v>
          </cell>
          <cell r="RE13">
            <v>1507.463884528371</v>
          </cell>
          <cell r="RF13">
            <v>6673.0524522868473</v>
          </cell>
          <cell r="RG13">
            <v>2146.8560615625129</v>
          </cell>
          <cell r="RH13">
            <v>3064.223013376743</v>
          </cell>
          <cell r="RI13">
            <v>2602.2936179664671</v>
          </cell>
          <cell r="RJ13">
            <v>111.1998901917251</v>
          </cell>
          <cell r="RM13">
            <v>0</v>
          </cell>
          <cell r="UH13">
            <v>20092.200669040019</v>
          </cell>
          <cell r="UI13">
            <v>3274.3313065259249</v>
          </cell>
          <cell r="UJ13">
            <v>972.34976405596626</v>
          </cell>
          <cell r="UK13">
            <v>1310.9822397504979</v>
          </cell>
          <cell r="UL13">
            <v>1310.9822397504979</v>
          </cell>
          <cell r="UM13">
            <v>337.22107348462401</v>
          </cell>
          <cell r="UN13">
            <v>37.886057000000001</v>
          </cell>
          <cell r="UO13">
            <v>11562.380514721841</v>
          </cell>
          <cell r="UP13">
            <v>-66.08789072399253</v>
          </cell>
          <cell r="UQ13">
            <v>2589.3423512800759</v>
          </cell>
          <cell r="UR13">
            <v>8475.5983206059245</v>
          </cell>
          <cell r="US13">
            <v>3086.7821941159159</v>
          </cell>
          <cell r="UT13">
            <v>3686.3844342523812</v>
          </cell>
          <cell r="UU13">
            <v>3555.1393249763742</v>
          </cell>
          <cell r="UV13">
            <v>752.01476488977255</v>
          </cell>
          <cell r="UW13">
            <v>289.76533063054882</v>
          </cell>
          <cell r="UX13">
            <v>106.3099369854886</v>
          </cell>
          <cell r="UY13">
            <v>-168.61053674231201</v>
          </cell>
          <cell r="AZQ13">
            <v>483.80494788999999</v>
          </cell>
          <cell r="AZR13">
            <v>12.77</v>
          </cell>
          <cell r="AZS13">
            <v>0.33907595927956158</v>
          </cell>
          <cell r="AZT13">
            <v>-0.88795916286254506</v>
          </cell>
          <cell r="AZU13">
            <v>-14.381291994141829</v>
          </cell>
          <cell r="AZV13">
            <v>4.5265639988932653</v>
          </cell>
          <cell r="AZW13">
            <v>3.876007006214413</v>
          </cell>
          <cell r="AZX13">
            <v>0.22894262814905139</v>
          </cell>
          <cell r="AZY13">
            <v>-1.591947568009261E-2</v>
          </cell>
          <cell r="AZZ13">
            <v>0</v>
          </cell>
          <cell r="BAA13">
            <v>3.537177743657931</v>
          </cell>
          <cell r="BAB13">
            <v>3.6102228741250788</v>
          </cell>
          <cell r="BAC13">
            <v>3.778126767111587</v>
          </cell>
          <cell r="BAD13">
            <v>3.2652030896388888</v>
          </cell>
          <cell r="BAE13">
            <v>0.21528999271232771</v>
          </cell>
          <cell r="BAF13">
            <v>5.9633435446697247E-2</v>
          </cell>
          <cell r="BAG13">
            <v>0</v>
          </cell>
          <cell r="BAH13">
            <v>6.5496868843591427</v>
          </cell>
          <cell r="BAI13">
            <v>1.949711524453964</v>
          </cell>
          <cell r="BAJ13">
            <v>3.3539396574441072</v>
          </cell>
          <cell r="BAK13">
            <v>2.9134084650658201</v>
          </cell>
          <cell r="BAL13">
            <v>0.19781552911599831</v>
          </cell>
          <cell r="BAM13">
            <v>0.1014588705226012</v>
          </cell>
          <cell r="BAN13">
            <v>0.102579277750339</v>
          </cell>
          <cell r="BAO13">
            <v>7.4439127856884362</v>
          </cell>
          <cell r="BAP13">
            <v>1.7154956496201059</v>
          </cell>
          <cell r="BAQ13">
            <v>3.2365301372890092</v>
          </cell>
          <cell r="BAR13">
            <v>2.821248932773345</v>
          </cell>
          <cell r="BAS13">
            <v>0.18110848759846501</v>
          </cell>
          <cell r="BAT13">
            <v>0.1055721054370328</v>
          </cell>
          <cell r="BAU13">
            <v>0.1165843819215104</v>
          </cell>
          <cell r="BAV13">
            <v>8.1434080704787792</v>
          </cell>
          <cell r="BAW13">
            <v>1.56813951719961</v>
          </cell>
          <cell r="BAX13">
            <v>3.119795260336768</v>
          </cell>
          <cell r="BAY13">
            <v>2.728316786603882</v>
          </cell>
          <cell r="BAZ13">
            <v>0.165790434797599</v>
          </cell>
          <cell r="BBA13">
            <v>0.1057242885465116</v>
          </cell>
          <cell r="BBB13">
            <v>0.12753967220796841</v>
          </cell>
        </row>
        <row r="14">
          <cell r="A14" t="str">
            <v>ANIM3</v>
          </cell>
          <cell r="B14" t="str">
            <v>Anima</v>
          </cell>
          <cell r="C14" t="str">
            <v>Education</v>
          </cell>
          <cell r="E14">
            <v>45074</v>
          </cell>
          <cell r="F14" t="str">
            <v>Under Review</v>
          </cell>
          <cell r="G14" t="b">
            <v>0</v>
          </cell>
          <cell r="H14" t="str">
            <v>BRL</v>
          </cell>
          <cell r="I14" t="str">
            <v>BRL</v>
          </cell>
          <cell r="J14">
            <v>7.1</v>
          </cell>
          <cell r="K14">
            <v>0.17699999999999999</v>
          </cell>
          <cell r="AF14">
            <v>3563.2301301599969</v>
          </cell>
          <cell r="AG14">
            <v>2275.333573959997</v>
          </cell>
          <cell r="AH14">
            <v>383.42564590999717</v>
          </cell>
          <cell r="AI14">
            <v>956.43364590999727</v>
          </cell>
          <cell r="AJ14">
            <v>1073.012396909998</v>
          </cell>
          <cell r="AK14">
            <v>16.777520819997221</v>
          </cell>
          <cell r="AL14">
            <v>377.33462451150001</v>
          </cell>
          <cell r="AM14">
            <v>10731.997115579999</v>
          </cell>
          <cell r="AN14">
            <v>1476.63</v>
          </cell>
          <cell r="AO14">
            <v>618.65800000000002</v>
          </cell>
          <cell r="AP14">
            <v>7530.5301155799998</v>
          </cell>
          <cell r="AQ14">
            <v>3201.4670000000001</v>
          </cell>
          <cell r="AR14">
            <v>5705.6040000000003</v>
          </cell>
          <cell r="AS14">
            <v>4228.9740000000002</v>
          </cell>
          <cell r="AT14">
            <v>-264.4549999999997</v>
          </cell>
          <cell r="AV14">
            <v>668.17125924550055</v>
          </cell>
          <cell r="AW14">
            <v>0</v>
          </cell>
          <cell r="AX14">
            <v>3800.988050112775</v>
          </cell>
          <cell r="AY14">
            <v>2567.610653705854</v>
          </cell>
          <cell r="AZ14">
            <v>504.69779453011358</v>
          </cell>
          <cell r="BA14">
            <v>1060.9630684804081</v>
          </cell>
          <cell r="BB14">
            <v>1286.9115318765339</v>
          </cell>
          <cell r="BC14">
            <v>-311.97912603451772</v>
          </cell>
          <cell r="BD14">
            <v>377.33462451150001</v>
          </cell>
          <cell r="BE14">
            <v>10128.742162680641</v>
          </cell>
          <cell r="BF14">
            <v>1025.126187398788</v>
          </cell>
          <cell r="BG14">
            <v>632.97168622846164</v>
          </cell>
          <cell r="BH14">
            <v>7283.2257551555758</v>
          </cell>
          <cell r="BI14">
            <v>2845.5164075250668</v>
          </cell>
          <cell r="BJ14">
            <v>5604.1998133223051</v>
          </cell>
          <cell r="BK14">
            <v>4579.0736259235173</v>
          </cell>
          <cell r="BL14">
            <v>-49.44003793837129</v>
          </cell>
          <cell r="BN14">
            <v>-412.15593062005519</v>
          </cell>
          <cell r="BO14">
            <v>-30.209</v>
          </cell>
          <cell r="BP14">
            <v>4118.7056279232238</v>
          </cell>
          <cell r="BQ14">
            <v>2776.6601565603778</v>
          </cell>
          <cell r="BR14">
            <v>840.89830670415881</v>
          </cell>
          <cell r="BS14">
            <v>1367.4285817628229</v>
          </cell>
          <cell r="BT14">
            <v>1393.4379720467409</v>
          </cell>
          <cell r="BU14">
            <v>116.2978901492985</v>
          </cell>
          <cell r="BV14">
            <v>377.33462451150001</v>
          </cell>
          <cell r="BW14">
            <v>9930.3892065281652</v>
          </cell>
          <cell r="BX14">
            <v>753.960812214013</v>
          </cell>
          <cell r="BY14">
            <v>653.93309942684141</v>
          </cell>
          <cell r="BZ14">
            <v>7083.8696239063538</v>
          </cell>
          <cell r="CA14">
            <v>2846.519582621811</v>
          </cell>
          <cell r="CB14">
            <v>5373.225714535226</v>
          </cell>
          <cell r="CC14">
            <v>4619.2649023212134</v>
          </cell>
          <cell r="CD14">
            <v>-296.54680521047197</v>
          </cell>
          <cell r="CF14">
            <v>-257.93337518477472</v>
          </cell>
          <cell r="CG14">
            <v>-13.231999999999999</v>
          </cell>
          <cell r="CH14">
            <v>4436.5129593347892</v>
          </cell>
          <cell r="CI14">
            <v>3008.248401296501</v>
          </cell>
          <cell r="CJ14">
            <v>992.86842477413143</v>
          </cell>
          <cell r="CK14">
            <v>1496.2025165205459</v>
          </cell>
          <cell r="CL14">
            <v>1524.0804734434289</v>
          </cell>
          <cell r="CM14">
            <v>361.67438606434041</v>
          </cell>
          <cell r="CN14">
            <v>377.33462451150001</v>
          </cell>
          <cell r="CO14">
            <v>9985.5446561182562</v>
          </cell>
          <cell r="CP14">
            <v>782.16213577750659</v>
          </cell>
          <cell r="CQ14">
            <v>681.48213450711671</v>
          </cell>
          <cell r="CR14">
            <v>6931.7774290340767</v>
          </cell>
          <cell r="CS14">
            <v>3053.767227084179</v>
          </cell>
          <cell r="CT14">
            <v>5137.071062068032</v>
          </cell>
          <cell r="CU14">
            <v>4354.9089262905254</v>
          </cell>
          <cell r="CV14">
            <v>-319.42893307210483</v>
          </cell>
          <cell r="CX14">
            <v>28.201323563493059</v>
          </cell>
          <cell r="CY14">
            <v>0</v>
          </cell>
          <cell r="CZ14">
            <v>4754.3690370753229</v>
          </cell>
          <cell r="DA14">
            <v>3237.0326009788591</v>
          </cell>
          <cell r="DB14">
            <v>1108.899098342692</v>
          </cell>
          <cell r="DC14">
            <v>1624.8103309436281</v>
          </cell>
          <cell r="DD14">
            <v>1654.617986455039</v>
          </cell>
          <cell r="DE14">
            <v>509.92915690473632</v>
          </cell>
          <cell r="DF14">
            <v>377.33462451150001</v>
          </cell>
          <cell r="DG14">
            <v>10170.672235628061</v>
          </cell>
          <cell r="DH14">
            <v>804.56853692367235</v>
          </cell>
          <cell r="DI14">
            <v>714.44540004824762</v>
          </cell>
          <cell r="DJ14">
            <v>6844.2583233925779</v>
          </cell>
          <cell r="DK14">
            <v>3326.4139122354768</v>
          </cell>
          <cell r="DL14">
            <v>4916.0714728985877</v>
          </cell>
          <cell r="DM14">
            <v>4111.5029359749151</v>
          </cell>
          <cell r="DN14">
            <v>-342.31457066942318</v>
          </cell>
          <cell r="DP14">
            <v>52.428978213985133</v>
          </cell>
          <cell r="DQ14">
            <v>-30.02257706781954</v>
          </cell>
          <cell r="DR14">
            <v>5078.3407764902313</v>
          </cell>
          <cell r="DS14">
            <v>3468.7727985014731</v>
          </cell>
          <cell r="DT14">
            <v>1222.879438545883</v>
          </cell>
          <cell r="DU14">
            <v>1754.7840071582459</v>
          </cell>
          <cell r="DV14">
            <v>1786.5486382246941</v>
          </cell>
          <cell r="DW14">
            <v>651.16171951332194</v>
          </cell>
          <cell r="DX14">
            <v>377.33462451150001</v>
          </cell>
          <cell r="DY14">
            <v>10431.651055498191</v>
          </cell>
          <cell r="DZ14">
            <v>877.47908999120432</v>
          </cell>
          <cell r="EA14">
            <v>752.05440914985775</v>
          </cell>
          <cell r="EB14">
            <v>6751.6113773796787</v>
          </cell>
          <cell r="EC14">
            <v>3680.0396781185082</v>
          </cell>
          <cell r="ED14">
            <v>4710.6307169141191</v>
          </cell>
          <cell r="EE14">
            <v>3833.1516269229151</v>
          </cell>
          <cell r="EF14">
            <v>-365.64053590729662</v>
          </cell>
          <cell r="EH14">
            <v>178.5509382294984</v>
          </cell>
          <cell r="EI14">
            <v>-105.64038516196629</v>
          </cell>
          <cell r="EJ14">
            <v>5403.0838650985479</v>
          </cell>
          <cell r="EK14">
            <v>3700.9835383956438</v>
          </cell>
          <cell r="EL14">
            <v>1333.8472119984201</v>
          </cell>
          <cell r="EM14">
            <v>1884.7622703853999</v>
          </cell>
          <cell r="EN14">
            <v>1918.4744412393541</v>
          </cell>
          <cell r="EO14">
            <v>791.26967291533583</v>
          </cell>
          <cell r="EP14">
            <v>377.33462451150001</v>
          </cell>
          <cell r="EQ14">
            <v>10784.58190187672</v>
          </cell>
          <cell r="ER14">
            <v>1021.604828134449</v>
          </cell>
          <cell r="ES14">
            <v>793.5018291264239</v>
          </cell>
          <cell r="ET14">
            <v>6692.011032558712</v>
          </cell>
          <cell r="EU14">
            <v>4092.5708693180059</v>
          </cell>
          <cell r="EV14">
            <v>4518.3716922098647</v>
          </cell>
          <cell r="EW14">
            <v>3496.7668640754159</v>
          </cell>
          <cell r="EX14">
            <v>-389.02203828709548</v>
          </cell>
          <cell r="EZ14">
            <v>302.82293071918969</v>
          </cell>
          <cell r="FA14">
            <v>-158.69719257594559</v>
          </cell>
          <cell r="FB14">
            <v>5725.6679358196516</v>
          </cell>
          <cell r="FC14">
            <v>3931.92668379728</v>
          </cell>
          <cell r="FD14">
            <v>1441.097789345532</v>
          </cell>
          <cell r="FE14">
            <v>2013.615173893161</v>
          </cell>
          <cell r="FF14">
            <v>2049.245447279528</v>
          </cell>
          <cell r="FG14">
            <v>931.73527548832044</v>
          </cell>
          <cell r="FH14">
            <v>377.33462451150001</v>
          </cell>
          <cell r="FI14">
            <v>11205.81676214101</v>
          </cell>
          <cell r="FJ14">
            <v>1216.4215750161479</v>
          </cell>
          <cell r="FK14">
            <v>838.03109929585958</v>
          </cell>
          <cell r="FL14">
            <v>6651.755495958032</v>
          </cell>
          <cell r="FM14">
            <v>4554.0612661829746</v>
          </cell>
          <cell r="FN14">
            <v>4337.0515658306476</v>
          </cell>
          <cell r="FO14">
            <v>3120.6299908145002</v>
          </cell>
          <cell r="FP14">
            <v>-412.24809137901502</v>
          </cell>
          <cell r="FR14">
            <v>427.4094483821512</v>
          </cell>
          <cell r="FS14">
            <v>-232.59270150045199</v>
          </cell>
          <cell r="FT14">
            <v>6046.1469322792555</v>
          </cell>
          <cell r="FU14">
            <v>4161.7847208930734</v>
          </cell>
          <cell r="FV14">
            <v>1545.0574938806019</v>
          </cell>
          <cell r="FW14">
            <v>2141.3795770788161</v>
          </cell>
          <cell r="FX14">
            <v>2178.898735961036</v>
          </cell>
          <cell r="FY14">
            <v>1071.437337493616</v>
          </cell>
          <cell r="FZ14">
            <v>377.33462451150001</v>
          </cell>
          <cell r="GA14">
            <v>11682.28414477112</v>
          </cell>
          <cell r="GB14">
            <v>1450.851868158775</v>
          </cell>
          <cell r="GC14">
            <v>885.023611573788</v>
          </cell>
          <cell r="GD14">
            <v>6629.0324044902482</v>
          </cell>
          <cell r="GE14">
            <v>5053.2517402808726</v>
          </cell>
          <cell r="GF14">
            <v>4164.4428021538924</v>
          </cell>
          <cell r="GG14">
            <v>2713.5909339951158</v>
          </cell>
          <cell r="GH14">
            <v>-435.32257912410631</v>
          </cell>
          <cell r="GJ14">
            <v>551.07041790856817</v>
          </cell>
          <cell r="GK14">
            <v>-316.64012476594058</v>
          </cell>
          <cell r="GL14">
            <v>902.38016978000041</v>
          </cell>
          <cell r="GM14">
            <v>651.01434409000035</v>
          </cell>
          <cell r="GN14">
            <v>185.17442996000031</v>
          </cell>
          <cell r="GO14">
            <v>328.79442996000029</v>
          </cell>
          <cell r="GP14">
            <v>339.08255485000029</v>
          </cell>
          <cell r="GQ14">
            <v>-83.378180349999624</v>
          </cell>
          <cell r="GR14">
            <v>377.33462451150001</v>
          </cell>
          <cell r="GS14">
            <v>10818.499</v>
          </cell>
          <cell r="GT14">
            <v>1401.3109999999999</v>
          </cell>
          <cell r="GU14">
            <v>653.84699999999998</v>
          </cell>
          <cell r="GV14">
            <v>7583.9450000000006</v>
          </cell>
          <cell r="GW14">
            <v>3234.5539999999992</v>
          </cell>
          <cell r="GX14">
            <v>5224.0070000000014</v>
          </cell>
          <cell r="GY14">
            <v>3822.6960000000008</v>
          </cell>
          <cell r="GZ14">
            <v>-56.355999999999881</v>
          </cell>
          <cell r="HC14">
            <v>0</v>
          </cell>
          <cell r="HD14">
            <v>910.47255754998378</v>
          </cell>
          <cell r="HE14">
            <v>570.01045012998429</v>
          </cell>
          <cell r="HF14">
            <v>107.5977326899845</v>
          </cell>
          <cell r="HG14">
            <v>246.83373268998449</v>
          </cell>
          <cell r="HH14">
            <v>272.57646799998452</v>
          </cell>
          <cell r="HI14">
            <v>-45.608667880015481</v>
          </cell>
          <cell r="HJ14">
            <v>377.33462451150001</v>
          </cell>
          <cell r="HK14">
            <v>10478.303</v>
          </cell>
          <cell r="HL14">
            <v>1214.567</v>
          </cell>
          <cell r="HM14">
            <v>641.39300000000003</v>
          </cell>
          <cell r="HN14">
            <v>7390.9930000000004</v>
          </cell>
          <cell r="HO14">
            <v>3087.309999999999</v>
          </cell>
          <cell r="HP14">
            <v>5162.5600000000004</v>
          </cell>
          <cell r="HQ14">
            <v>3947.9929999999999</v>
          </cell>
          <cell r="HR14">
            <v>-90.186999999999998</v>
          </cell>
          <cell r="HU14">
            <v>0</v>
          </cell>
          <cell r="HV14">
            <v>905.23647253001604</v>
          </cell>
          <cell r="HW14">
            <v>575.72869137001578</v>
          </cell>
          <cell r="HX14">
            <v>117.8968793900156</v>
          </cell>
          <cell r="HY14">
            <v>263.56387939001559</v>
          </cell>
          <cell r="HZ14">
            <v>282.68605443001547</v>
          </cell>
          <cell r="IA14">
            <v>-25.751681229984399</v>
          </cell>
          <cell r="IB14">
            <v>377.33462451150001</v>
          </cell>
          <cell r="IC14">
            <v>10419.485550109999</v>
          </cell>
          <cell r="ID14">
            <v>1104.597</v>
          </cell>
          <cell r="IE14">
            <v>629.30999999999995</v>
          </cell>
          <cell r="IF14">
            <v>7365.2115501099997</v>
          </cell>
          <cell r="IG14">
            <v>3054.273999999999</v>
          </cell>
          <cell r="IH14">
            <v>5102.5619999999999</v>
          </cell>
          <cell r="II14">
            <v>3997.9650000000001</v>
          </cell>
          <cell r="IJ14">
            <v>-61.911000000000023</v>
          </cell>
          <cell r="IM14">
            <v>0</v>
          </cell>
          <cell r="IN14">
            <v>845.14093029999731</v>
          </cell>
          <cell r="IO14">
            <v>478.58008836999733</v>
          </cell>
          <cell r="IP14">
            <v>-27.243396130002939</v>
          </cell>
          <cell r="IQ14">
            <v>117.24160386999699</v>
          </cell>
          <cell r="IR14">
            <v>178.66731962999731</v>
          </cell>
          <cell r="IS14">
            <v>171.5160502799971</v>
          </cell>
          <cell r="IT14">
            <v>377.33462451150001</v>
          </cell>
          <cell r="IU14">
            <v>10731.997115579999</v>
          </cell>
          <cell r="IV14">
            <v>1476.63</v>
          </cell>
          <cell r="IW14">
            <v>618.65800000000002</v>
          </cell>
          <cell r="IX14">
            <v>7530.5301155799998</v>
          </cell>
          <cell r="IY14">
            <v>3201.4670000000001</v>
          </cell>
          <cell r="IZ14">
            <v>5705.6040000000003</v>
          </cell>
          <cell r="JA14">
            <v>4228.9740000000002</v>
          </cell>
          <cell r="JB14">
            <v>-56.000999999999813</v>
          </cell>
          <cell r="JE14">
            <v>0</v>
          </cell>
          <cell r="JF14">
            <v>954.4222828900015</v>
          </cell>
          <cell r="JG14">
            <v>674.53857533000166</v>
          </cell>
          <cell r="JH14">
            <v>157.2148860000016</v>
          </cell>
          <cell r="JI14">
            <v>295.51488600000158</v>
          </cell>
          <cell r="JJ14">
            <v>352.61209091630161</v>
          </cell>
          <cell r="JK14">
            <v>-87.827826309998386</v>
          </cell>
          <cell r="JL14">
            <v>377.33462451150001</v>
          </cell>
          <cell r="JM14">
            <v>10572</v>
          </cell>
          <cell r="JN14">
            <v>1326.306</v>
          </cell>
          <cell r="JO14">
            <v>623.63499999999999</v>
          </cell>
          <cell r="JP14">
            <v>7429.799</v>
          </cell>
          <cell r="JQ14">
            <v>3142.201</v>
          </cell>
          <cell r="JR14">
            <v>5553.8440000000001</v>
          </cell>
          <cell r="JS14">
            <v>4227.5379999999996</v>
          </cell>
          <cell r="JT14">
            <v>146.97300000000001</v>
          </cell>
          <cell r="JW14">
            <v>0</v>
          </cell>
          <cell r="JX14">
            <v>947.48252216618539</v>
          </cell>
          <cell r="JY14">
            <v>637.26566812118608</v>
          </cell>
          <cell r="JZ14">
            <v>138.11620877407239</v>
          </cell>
          <cell r="KA14">
            <v>278.0124807740724</v>
          </cell>
          <cell r="KB14">
            <v>334.31249039967969</v>
          </cell>
          <cell r="KC14">
            <v>-52.727169117030819</v>
          </cell>
          <cell r="KD14">
            <v>377.33462451150001</v>
          </cell>
          <cell r="KE14">
            <v>10419.0970448841</v>
          </cell>
          <cell r="KF14">
            <v>1233.8832874564409</v>
          </cell>
          <cell r="KG14">
            <v>626.86240827581651</v>
          </cell>
          <cell r="KH14">
            <v>7353.6693469805105</v>
          </cell>
          <cell r="KI14">
            <v>3065.427697903594</v>
          </cell>
          <cell r="KJ14">
            <v>5570.0458865025212</v>
          </cell>
          <cell r="KK14">
            <v>4336.1625990460798</v>
          </cell>
          <cell r="KL14">
            <v>-65.376294029466806</v>
          </cell>
          <cell r="KO14">
            <v>0</v>
          </cell>
          <cell r="KP14">
            <v>966.74727293123306</v>
          </cell>
          <cell r="KQ14">
            <v>657.68775188681809</v>
          </cell>
          <cell r="KR14">
            <v>146.7582108558021</v>
          </cell>
          <cell r="KS14">
            <v>286.04703166746128</v>
          </cell>
          <cell r="KT14">
            <v>342.43348014433201</v>
          </cell>
          <cell r="KU14">
            <v>-46.795469574263173</v>
          </cell>
          <cell r="KV14">
            <v>377.33462451150001</v>
          </cell>
          <cell r="KW14">
            <v>10389.250220683611</v>
          </cell>
          <cell r="KX14">
            <v>1218.531631190446</v>
          </cell>
          <cell r="KY14">
            <v>630.60916723117043</v>
          </cell>
          <cell r="KZ14">
            <v>7397.7184898325477</v>
          </cell>
          <cell r="LA14">
            <v>2991.5317308510589</v>
          </cell>
          <cell r="LB14">
            <v>5586.0289346807167</v>
          </cell>
          <cell r="LC14">
            <v>4367.4973034902696</v>
          </cell>
          <cell r="LD14">
            <v>-66.705561832255086</v>
          </cell>
          <cell r="LG14">
            <v>0</v>
          </cell>
          <cell r="LH14">
            <v>932.33597212535392</v>
          </cell>
          <cell r="LI14">
            <v>598.11865836784762</v>
          </cell>
          <cell r="LJ14">
            <v>62.608488900236686</v>
          </cell>
          <cell r="LK14">
            <v>201.38867003887179</v>
          </cell>
          <cell r="LL14">
            <v>257.55347041622019</v>
          </cell>
          <cell r="LM14">
            <v>-124.62866103322609</v>
          </cell>
          <cell r="LN14">
            <v>377.33462451150001</v>
          </cell>
          <cell r="LO14">
            <v>10128.742162680641</v>
          </cell>
          <cell r="LP14">
            <v>1025.126187398788</v>
          </cell>
          <cell r="LQ14">
            <v>632.97168622846164</v>
          </cell>
          <cell r="LR14">
            <v>7283.2257551555758</v>
          </cell>
          <cell r="LS14">
            <v>2845.5164075250668</v>
          </cell>
          <cell r="LT14">
            <v>5604.1998133223051</v>
          </cell>
          <cell r="LU14">
            <v>4579.0736259235173</v>
          </cell>
          <cell r="LV14">
            <v>-64.331182076649412</v>
          </cell>
          <cell r="LY14">
            <v>-30.209</v>
          </cell>
          <cell r="LZ14">
            <v>1044.3007564907621</v>
          </cell>
          <cell r="MA14">
            <v>727.09909127226069</v>
          </cell>
          <cell r="MB14">
            <v>227.1130069743563</v>
          </cell>
          <cell r="MC14">
            <v>367.12598661601311</v>
          </cell>
          <cell r="MD14">
            <v>374.50901857173898</v>
          </cell>
          <cell r="ME14">
            <v>39.112948262083258</v>
          </cell>
          <cell r="MF14">
            <v>377.33462451150001</v>
          </cell>
          <cell r="MG14">
            <v>10146.75523592263</v>
          </cell>
          <cell r="MH14">
            <v>870.28005334929605</v>
          </cell>
          <cell r="MI14">
            <v>639.13957176667213</v>
          </cell>
          <cell r="MJ14">
            <v>7295.3791467788851</v>
          </cell>
          <cell r="MK14">
            <v>2851.3760891437491</v>
          </cell>
          <cell r="ML14">
            <v>5543.4732857641748</v>
          </cell>
          <cell r="MM14">
            <v>4673.1932324148784</v>
          </cell>
          <cell r="MN14">
            <v>-75.189654467334833</v>
          </cell>
          <cell r="MQ14">
            <v>0</v>
          </cell>
          <cell r="MR14">
            <v>1027.2117512706991</v>
          </cell>
          <cell r="MS14">
            <v>689.25213457919585</v>
          </cell>
          <cell r="MT14">
            <v>219.38215956497859</v>
          </cell>
          <cell r="MU14">
            <v>357.60962555568773</v>
          </cell>
          <cell r="MV14">
            <v>363.83695465974859</v>
          </cell>
          <cell r="MW14">
            <v>37.964063228438228</v>
          </cell>
          <cell r="MX14">
            <v>377.33462451150001</v>
          </cell>
          <cell r="MY14">
            <v>10162.911717202271</v>
          </cell>
          <cell r="MZ14">
            <v>956.18944617094962</v>
          </cell>
          <cell r="NA14">
            <v>644.41328361634635</v>
          </cell>
          <cell r="NB14">
            <v>7301.4329913700394</v>
          </cell>
          <cell r="NC14">
            <v>2861.4787258322322</v>
          </cell>
          <cell r="ND14">
            <v>5483.9792007007527</v>
          </cell>
          <cell r="NE14">
            <v>4527.7897545298028</v>
          </cell>
          <cell r="NF14">
            <v>-73.9592460914903</v>
          </cell>
          <cell r="NI14">
            <v>0</v>
          </cell>
          <cell r="NJ14">
            <v>1043.4502222913311</v>
          </cell>
          <cell r="NK14">
            <v>711.76525671423155</v>
          </cell>
          <cell r="NL14">
            <v>241.05729502906411</v>
          </cell>
          <cell r="NM14">
            <v>364.95770394939569</v>
          </cell>
          <cell r="NN14">
            <v>371.27265973404599</v>
          </cell>
          <cell r="NO14">
            <v>61.845699745394739</v>
          </cell>
          <cell r="NP14">
            <v>377.33462451150001</v>
          </cell>
          <cell r="NQ14">
            <v>10155.53983264216</v>
          </cell>
          <cell r="NR14">
            <v>934.68212143834739</v>
          </cell>
          <cell r="NS14">
            <v>650.0022037829583</v>
          </cell>
          <cell r="NT14">
            <v>7262.7957191468749</v>
          </cell>
          <cell r="NU14">
            <v>2892.7441134952828</v>
          </cell>
          <cell r="NV14">
            <v>5426.7324099535044</v>
          </cell>
          <cell r="NW14">
            <v>4492.0502885151564</v>
          </cell>
          <cell r="NX14">
            <v>-75.128416004975833</v>
          </cell>
          <cell r="OA14">
            <v>0</v>
          </cell>
          <cell r="OB14">
            <v>1003.742897870432</v>
          </cell>
          <cell r="OC14">
            <v>648.54367399468924</v>
          </cell>
          <cell r="OD14">
            <v>153.3458451357597</v>
          </cell>
          <cell r="OE14">
            <v>277.73526564172641</v>
          </cell>
          <cell r="OF14">
            <v>283.81933908120658</v>
          </cell>
          <cell r="OG14">
            <v>-22.624821086617938</v>
          </cell>
          <cell r="OH14">
            <v>377.33462451150001</v>
          </cell>
          <cell r="OI14">
            <v>9930.3892065281652</v>
          </cell>
          <cell r="OJ14">
            <v>753.960812214013</v>
          </cell>
          <cell r="OK14">
            <v>653.93309942684141</v>
          </cell>
          <cell r="OL14">
            <v>7083.8696239063538</v>
          </cell>
          <cell r="OM14">
            <v>2846.519582621811</v>
          </cell>
          <cell r="ON14">
            <v>5373.225714535226</v>
          </cell>
          <cell r="OO14">
            <v>4619.2649023212134</v>
          </cell>
          <cell r="OP14">
            <v>-72.269488646671107</v>
          </cell>
          <cell r="OS14">
            <v>-13.231999999999999</v>
          </cell>
          <cell r="OT14">
            <v>1126.39861044082</v>
          </cell>
          <cell r="OU14">
            <v>788.76861973439713</v>
          </cell>
          <cell r="OV14">
            <v>278.63089584954179</v>
          </cell>
          <cell r="OW14">
            <v>403.30531922542309</v>
          </cell>
          <cell r="OX14">
            <v>411.07702798464368</v>
          </cell>
          <cell r="OY14">
            <v>107.98366478965291</v>
          </cell>
          <cell r="OZ14">
            <v>377.33462451150001</v>
          </cell>
          <cell r="PA14">
            <v>10039.108291178711</v>
          </cell>
          <cell r="PB14">
            <v>752.64122171338477</v>
          </cell>
          <cell r="PC14">
            <v>661.96826201978172</v>
          </cell>
          <cell r="PD14">
            <v>7120.8602887213156</v>
          </cell>
          <cell r="PE14">
            <v>2918.248002457392</v>
          </cell>
          <cell r="PF14">
            <v>5312.5166830155686</v>
          </cell>
          <cell r="PG14">
            <v>4559.8754613021838</v>
          </cell>
          <cell r="PH14">
            <v>-81.100699951739031</v>
          </cell>
          <cell r="PK14">
            <v>0</v>
          </cell>
          <cell r="PL14">
            <v>1107.185399426573</v>
          </cell>
          <cell r="PM14">
            <v>747.08447324792428</v>
          </cell>
          <cell r="PN14">
            <v>265.16552180317689</v>
          </cell>
          <cell r="PO14">
            <v>390.66728920472508</v>
          </cell>
          <cell r="PP14">
            <v>397.3888426245727</v>
          </cell>
          <cell r="PQ14">
            <v>108.14784173489871</v>
          </cell>
          <cell r="PR14">
            <v>377.33462451150001</v>
          </cell>
          <cell r="PS14">
            <v>10110.1580905581</v>
          </cell>
          <cell r="PT14">
            <v>888.87618876440433</v>
          </cell>
          <cell r="PU14">
            <v>668.94527442276228</v>
          </cell>
          <cell r="PV14">
            <v>7117.6229198776837</v>
          </cell>
          <cell r="PW14">
            <v>2992.535170680414</v>
          </cell>
          <cell r="PX14">
            <v>5251.7492240338179</v>
          </cell>
          <cell r="PY14">
            <v>4362.8730352694138</v>
          </cell>
          <cell r="PZ14">
            <v>-79.717348758713243</v>
          </cell>
          <cell r="QC14">
            <v>0</v>
          </cell>
          <cell r="QD14">
            <v>1123.902806362669</v>
          </cell>
          <cell r="QE14">
            <v>770.85462782905802</v>
          </cell>
          <cell r="QF14">
            <v>272.19842280255142</v>
          </cell>
          <cell r="QG14">
            <v>398.40350888409267</v>
          </cell>
          <cell r="QH14">
            <v>405.22338275276832</v>
          </cell>
          <cell r="QI14">
            <v>118.3204479019119</v>
          </cell>
          <cell r="QJ14">
            <v>377.33462451150001</v>
          </cell>
          <cell r="QK14">
            <v>10157.148694472269</v>
          </cell>
          <cell r="QL14">
            <v>914.96627799648536</v>
          </cell>
          <cell r="QM14">
            <v>676.17249947316304</v>
          </cell>
          <cell r="QN14">
            <v>7089.6067132769094</v>
          </cell>
          <cell r="QO14">
            <v>3067.5419811953561</v>
          </cell>
          <cell r="QP14">
            <v>5192.687867562161</v>
          </cell>
          <cell r="QQ14">
            <v>4277.7215895656745</v>
          </cell>
          <cell r="QR14">
            <v>-80.921002058112151</v>
          </cell>
          <cell r="QU14">
            <v>0</v>
          </cell>
          <cell r="QV14">
            <v>1079.026143104727</v>
          </cell>
          <cell r="QW14">
            <v>701.54068048512136</v>
          </cell>
          <cell r="QX14">
            <v>176.8735843188604</v>
          </cell>
          <cell r="QY14">
            <v>303.82639920630459</v>
          </cell>
          <cell r="QZ14">
            <v>310.39122008144358</v>
          </cell>
          <cell r="RA14">
            <v>27.222431637876159</v>
          </cell>
          <cell r="RB14">
            <v>377.33462451150001</v>
          </cell>
          <cell r="RC14">
            <v>9985.5446561182562</v>
          </cell>
          <cell r="RD14">
            <v>782.16213577750659</v>
          </cell>
          <cell r="RE14">
            <v>681.48213450711671</v>
          </cell>
          <cell r="RF14">
            <v>6931.7774290340767</v>
          </cell>
          <cell r="RG14">
            <v>3053.767227084179</v>
          </cell>
          <cell r="RH14">
            <v>5137.071062068032</v>
          </cell>
          <cell r="RI14">
            <v>4354.9089262905254</v>
          </cell>
          <cell r="RJ14">
            <v>-77.689882303540372</v>
          </cell>
          <cell r="RM14">
            <v>0</v>
          </cell>
          <cell r="AZQ14">
            <v>850.18486949999999</v>
          </cell>
          <cell r="AZR14">
            <v>2.25</v>
          </cell>
          <cell r="AZS14">
            <v>2.155555555555555</v>
          </cell>
          <cell r="AZT14">
            <v>1.3513977350074731</v>
          </cell>
          <cell r="AZU14">
            <v>1.6672607517887621</v>
          </cell>
          <cell r="AZV14">
            <v>2.998690843501076</v>
          </cell>
          <cell r="AZW14">
            <v>2.4848653705159252</v>
          </cell>
          <cell r="AZX14">
            <v>0.25558601302525308</v>
          </cell>
          <cell r="AZY14">
            <v>0.15329696494746931</v>
          </cell>
          <cell r="AZZ14">
            <v>3.5312998554627349E-2</v>
          </cell>
          <cell r="BAA14">
            <v>1.7256876979055931</v>
          </cell>
          <cell r="BAB14">
            <v>1.3056431974155791</v>
          </cell>
          <cell r="BAC14">
            <v>2.621443601488946</v>
          </cell>
          <cell r="BAD14">
            <v>2.1455624240557731</v>
          </cell>
          <cell r="BAE14">
            <v>0.23102600620183361</v>
          </cell>
          <cell r="BAF14">
            <v>0.17694421160324039</v>
          </cell>
          <cell r="BAG14">
            <v>0.1242557812444889</v>
          </cell>
          <cell r="BAH14">
            <v>2.0969972579105849</v>
          </cell>
          <cell r="BAI14">
            <v>1.0744565330901641</v>
          </cell>
          <cell r="BAJ14">
            <v>2.2658377094496189</v>
          </cell>
          <cell r="BAK14">
            <v>1.8226809744811969</v>
          </cell>
          <cell r="BAL14">
            <v>0.20773858209123119</v>
          </cell>
          <cell r="BAM14">
            <v>0.19334293728362351</v>
          </cell>
          <cell r="BAN14">
            <v>0.18666198172789941</v>
          </cell>
          <cell r="BAO14">
            <v>2.4692546481642159</v>
          </cell>
          <cell r="BAP14">
            <v>0.91247470377722895</v>
          </cell>
          <cell r="BAQ14">
            <v>1.937696075199751</v>
          </cell>
          <cell r="BAR14">
            <v>1.522819042959098</v>
          </cell>
          <cell r="BAS14">
            <v>0.18668718311130439</v>
          </cell>
          <cell r="BAT14">
            <v>0.2045943655626887</v>
          </cell>
          <cell r="BAU14">
            <v>0.2735789706975631</v>
          </cell>
          <cell r="BAV14">
            <v>2.8394885279364588</v>
          </cell>
          <cell r="BAW14">
            <v>0.79349938605725123</v>
          </cell>
          <cell r="BAX14">
            <v>1.635585786837064</v>
          </cell>
          <cell r="BAY14">
            <v>1.245395616239249</v>
          </cell>
          <cell r="BAZ14">
            <v>0.16824510497328679</v>
          </cell>
          <cell r="BBA14">
            <v>0.2120292818489313</v>
          </cell>
          <cell r="BBB14">
            <v>0.37243679125007129</v>
          </cell>
        </row>
        <row r="15">
          <cell r="A15" t="str">
            <v>ARML3</v>
          </cell>
          <cell r="B15" t="str">
            <v>Armac</v>
          </cell>
          <cell r="C15" t="str">
            <v>Transportation</v>
          </cell>
          <cell r="D15" t="str">
            <v>Pedro Bruno</v>
          </cell>
          <cell r="E15">
            <v>46087</v>
          </cell>
          <cell r="F15" t="str">
            <v>Buy</v>
          </cell>
          <cell r="H15" t="str">
            <v>BRL</v>
          </cell>
          <cell r="I15" t="str">
            <v>BRL</v>
          </cell>
          <cell r="J15">
            <v>7.5</v>
          </cell>
          <cell r="K15">
            <v>0.16720718120323369</v>
          </cell>
          <cell r="L15">
            <v>0.1257382539627295</v>
          </cell>
          <cell r="M15">
            <v>0.12844184085777191</v>
          </cell>
          <cell r="AF15">
            <v>951.75400000000013</v>
          </cell>
          <cell r="AI15">
            <v>457.48000000000008</v>
          </cell>
          <cell r="AK15">
            <v>148.5920000000001</v>
          </cell>
          <cell r="AL15">
            <v>346.27801299999999</v>
          </cell>
          <cell r="AM15">
            <v>3730.9749999999999</v>
          </cell>
          <cell r="AN15">
            <v>938.35799999999995</v>
          </cell>
          <cell r="AO15">
            <v>2313.223</v>
          </cell>
          <cell r="AP15">
            <v>2572.4540000000002</v>
          </cell>
          <cell r="AQ15">
            <v>1158.521</v>
          </cell>
          <cell r="AR15">
            <v>2139.8229999999999</v>
          </cell>
          <cell r="AS15">
            <v>1201.4649999999999</v>
          </cell>
          <cell r="AT15">
            <v>-1253.381972478556</v>
          </cell>
          <cell r="AU15">
            <v>-812.60557238569356</v>
          </cell>
          <cell r="AV15">
            <v>-718.52197247855588</v>
          </cell>
          <cell r="AW15">
            <v>-99.483000000000004</v>
          </cell>
          <cell r="AX15">
            <v>1360.9670000000001</v>
          </cell>
          <cell r="BA15">
            <v>640.73900000000003</v>
          </cell>
          <cell r="BC15">
            <v>163.28320000000011</v>
          </cell>
          <cell r="BD15">
            <v>346.27801299999999</v>
          </cell>
          <cell r="BE15">
            <v>3982.7269999999999</v>
          </cell>
          <cell r="BF15">
            <v>729.59500000000003</v>
          </cell>
          <cell r="BG15">
            <v>2639.4780000000001</v>
          </cell>
          <cell r="BH15">
            <v>2752.7849999999999</v>
          </cell>
          <cell r="BI15">
            <v>1229.942</v>
          </cell>
          <cell r="BJ15">
            <v>2136.7199999999998</v>
          </cell>
          <cell r="BK15">
            <v>1407.125</v>
          </cell>
          <cell r="BL15">
            <v>-566.95885429303576</v>
          </cell>
          <cell r="BM15">
            <v>-121.73404410877551</v>
          </cell>
          <cell r="BN15">
            <v>24.857345706964711</v>
          </cell>
          <cell r="BO15">
            <v>-100</v>
          </cell>
          <cell r="BP15">
            <v>1765.969449186749</v>
          </cell>
          <cell r="BS15">
            <v>724.08741426079223</v>
          </cell>
          <cell r="BU15">
            <v>195.56830326079219</v>
          </cell>
          <cell r="BV15">
            <v>346.27801299999999</v>
          </cell>
          <cell r="BW15">
            <v>4637.3525220500014</v>
          </cell>
          <cell r="BX15">
            <v>641.48666099999991</v>
          </cell>
          <cell r="BY15">
            <v>3011.3487573700008</v>
          </cell>
          <cell r="BZ15">
            <v>3326.3359426828001</v>
          </cell>
          <cell r="CA15">
            <v>1311.0170000000001</v>
          </cell>
          <cell r="CB15">
            <v>2479.0392240000001</v>
          </cell>
          <cell r="CC15">
            <v>1837.552563</v>
          </cell>
          <cell r="CD15">
            <v>-704.72662507556345</v>
          </cell>
          <cell r="CE15">
            <v>-254.14555342113431</v>
          </cell>
          <cell r="CF15">
            <v>-99.597909511971409</v>
          </cell>
          <cell r="CG15">
            <v>-60</v>
          </cell>
          <cell r="CH15">
            <v>1880.7740794044739</v>
          </cell>
          <cell r="CK15">
            <v>660.37521886372338</v>
          </cell>
          <cell r="CM15">
            <v>59.51450936516693</v>
          </cell>
          <cell r="CN15">
            <v>346.27801299999999</v>
          </cell>
          <cell r="CO15">
            <v>5187.0887447423174</v>
          </cell>
          <cell r="CP15">
            <v>1167.5538992716131</v>
          </cell>
          <cell r="CQ15">
            <v>2990.9462265256489</v>
          </cell>
          <cell r="CR15">
            <v>3885.840384440151</v>
          </cell>
          <cell r="CS15">
            <v>1301.248232526013</v>
          </cell>
          <cell r="CT15">
            <v>3035.6915068443382</v>
          </cell>
          <cell r="CU15">
            <v>1868.1376075727251</v>
          </cell>
          <cell r="CV15">
            <v>-629.53372454236921</v>
          </cell>
          <cell r="CW15">
            <v>769.38913441638931</v>
          </cell>
          <cell r="CX15">
            <v>689.37578269453104</v>
          </cell>
          <cell r="CY15">
            <v>-30.009</v>
          </cell>
          <cell r="CZ15">
            <v>2277.900434604288</v>
          </cell>
          <cell r="DC15">
            <v>840.57753446241009</v>
          </cell>
          <cell r="DE15">
            <v>137.20956202811871</v>
          </cell>
          <cell r="DF15">
            <v>346.27801299999999</v>
          </cell>
          <cell r="DG15">
            <v>5442.7020062542633</v>
          </cell>
          <cell r="DH15">
            <v>1152.9673838133331</v>
          </cell>
          <cell r="DI15">
            <v>3139.0066927163389</v>
          </cell>
          <cell r="DJ15">
            <v>4174.6072185603289</v>
          </cell>
          <cell r="DK15">
            <v>1268.0946599177801</v>
          </cell>
          <cell r="DL15">
            <v>3209.6866536411512</v>
          </cell>
          <cell r="DM15">
            <v>2056.7192698278191</v>
          </cell>
          <cell r="DN15">
            <v>-706.14913472732928</v>
          </cell>
          <cell r="DO15">
            <v>656.71215159826727</v>
          </cell>
          <cell r="DP15">
            <v>297.17661917807072</v>
          </cell>
          <cell r="DQ15">
            <v>-105</v>
          </cell>
          <cell r="DR15">
            <v>2476.609821771634</v>
          </cell>
          <cell r="DU15">
            <v>915.09298958198133</v>
          </cell>
          <cell r="DW15">
            <v>221.38106949254799</v>
          </cell>
          <cell r="DX15">
            <v>346.27801299999999</v>
          </cell>
          <cell r="DY15">
            <v>5822.5124917189914</v>
          </cell>
          <cell r="DZ15">
            <v>1405.8840159608301</v>
          </cell>
          <cell r="EA15">
            <v>3211.622734346457</v>
          </cell>
          <cell r="EB15">
            <v>4443.7271692787835</v>
          </cell>
          <cell r="EC15">
            <v>1378.785194664054</v>
          </cell>
          <cell r="ED15">
            <v>3430.3426823217169</v>
          </cell>
          <cell r="EE15">
            <v>2024.458666360887</v>
          </cell>
          <cell r="EF15">
            <v>-916.34563405550477</v>
          </cell>
          <cell r="EG15">
            <v>378.30674767072293</v>
          </cell>
          <cell r="EH15">
            <v>381.66116689377139</v>
          </cell>
          <cell r="EI15">
            <v>32.739453939038746</v>
          </cell>
          <cell r="EJ15">
            <v>2603.8220445564152</v>
          </cell>
          <cell r="EM15">
            <v>989.41762094233309</v>
          </cell>
          <cell r="EO15">
            <v>303.00436391620258</v>
          </cell>
          <cell r="EP15">
            <v>346.27801299999999</v>
          </cell>
          <cell r="EQ15">
            <v>6212.4825469363259</v>
          </cell>
          <cell r="ER15">
            <v>1599.2527927936969</v>
          </cell>
          <cell r="ES15">
            <v>3375.409456949601</v>
          </cell>
          <cell r="ET15">
            <v>4682.1950425380173</v>
          </cell>
          <cell r="EU15">
            <v>1530.287376622156</v>
          </cell>
          <cell r="EV15">
            <v>3669.1860708247882</v>
          </cell>
          <cell r="EW15">
            <v>2069.933278031091</v>
          </cell>
          <cell r="EX15">
            <v>-1015.490597377002</v>
          </cell>
          <cell r="EY15">
            <v>339.44977765211883</v>
          </cell>
          <cell r="EZ15">
            <v>378.23280379096838</v>
          </cell>
          <cell r="FA15">
            <v>38.951946517674543</v>
          </cell>
          <cell r="FB15">
            <v>2558.292274959912</v>
          </cell>
          <cell r="FE15">
            <v>1058.1646745078319</v>
          </cell>
          <cell r="FG15">
            <v>347.92886574783449</v>
          </cell>
          <cell r="FH15">
            <v>346.27801299999999</v>
          </cell>
          <cell r="FI15">
            <v>6527.8535146667782</v>
          </cell>
          <cell r="FJ15">
            <v>1701.039747633002</v>
          </cell>
          <cell r="FK15">
            <v>3607.6639338572459</v>
          </cell>
          <cell r="FL15">
            <v>4823.6015773945519</v>
          </cell>
          <cell r="FM15">
            <v>1704.2518094960731</v>
          </cell>
          <cell r="FN15">
            <v>3891.8188977608988</v>
          </cell>
          <cell r="FO15">
            <v>2190.7791501278971</v>
          </cell>
          <cell r="FP15">
            <v>-946.56814173516727</v>
          </cell>
          <cell r="FQ15">
            <v>320.32247246677917</v>
          </cell>
          <cell r="FR15">
            <v>295.13554271322232</v>
          </cell>
          <cell r="FS15">
            <v>35.167367814287758</v>
          </cell>
          <cell r="FT15">
            <v>2696.8159179160921</v>
          </cell>
          <cell r="FW15">
            <v>1133.530337798167</v>
          </cell>
          <cell r="FY15">
            <v>379.00069797503579</v>
          </cell>
          <cell r="FZ15">
            <v>346.27801299999999</v>
          </cell>
          <cell r="GA15">
            <v>6943.0789297527936</v>
          </cell>
          <cell r="GB15">
            <v>1854.7003376114851</v>
          </cell>
          <cell r="GC15">
            <v>3833.091972001755</v>
          </cell>
          <cell r="GD15">
            <v>5049.3266434930483</v>
          </cell>
          <cell r="GE15">
            <v>1893.7521584835911</v>
          </cell>
          <cell r="GF15">
            <v>4120.1636951626906</v>
          </cell>
          <cell r="GG15">
            <v>2265.4633575512048</v>
          </cell>
          <cell r="GH15">
            <v>-970.85373044979315</v>
          </cell>
          <cell r="GI15">
            <v>361.04464828363348</v>
          </cell>
          <cell r="GJ15">
            <v>343.16093896600108</v>
          </cell>
          <cell r="GK15">
            <v>34.924709866224141</v>
          </cell>
          <cell r="GL15">
            <v>195.416</v>
          </cell>
          <cell r="GO15">
            <v>89.716999999999999</v>
          </cell>
          <cell r="GQ15">
            <v>27.964999999999989</v>
          </cell>
          <cell r="GR15">
            <v>346.27801299999999</v>
          </cell>
          <cell r="GS15">
            <v>3207.5863923699999</v>
          </cell>
          <cell r="GT15">
            <v>1352.979</v>
          </cell>
          <cell r="GU15">
            <v>1437.5</v>
          </cell>
          <cell r="GV15">
            <v>2072.3510000000001</v>
          </cell>
          <cell r="GW15">
            <v>1135.23539237</v>
          </cell>
          <cell r="GX15">
            <v>1829.7860000000001</v>
          </cell>
          <cell r="GY15">
            <v>476.80700000000002</v>
          </cell>
          <cell r="GZ15">
            <v>-227.70801175996351</v>
          </cell>
          <cell r="HC15">
            <v>0</v>
          </cell>
          <cell r="HD15">
            <v>225.863</v>
          </cell>
          <cell r="HG15">
            <v>105.93600000000001</v>
          </cell>
          <cell r="HI15">
            <v>30.837</v>
          </cell>
          <cell r="HJ15">
            <v>346.27801299999999</v>
          </cell>
          <cell r="HK15">
            <v>2980.7269999999999</v>
          </cell>
          <cell r="HL15">
            <v>883.95799999999997</v>
          </cell>
          <cell r="HM15">
            <v>1632.7629999999999</v>
          </cell>
          <cell r="HN15">
            <v>1861.306</v>
          </cell>
          <cell r="HO15">
            <v>1119.421</v>
          </cell>
          <cell r="HP15">
            <v>1611.595</v>
          </cell>
          <cell r="HQ15">
            <v>727.63700000000006</v>
          </cell>
          <cell r="HR15">
            <v>-240.59230124003651</v>
          </cell>
          <cell r="HU15">
            <v>-40.177999999999997</v>
          </cell>
          <cell r="HV15">
            <v>250.59700000000001</v>
          </cell>
          <cell r="HY15">
            <v>125.71</v>
          </cell>
          <cell r="IA15">
            <v>38.835000000000022</v>
          </cell>
          <cell r="IB15">
            <v>346.27801299999999</v>
          </cell>
          <cell r="IC15">
            <v>3468.7779999999998</v>
          </cell>
          <cell r="ID15">
            <v>859.35400000000004</v>
          </cell>
          <cell r="IE15">
            <v>2132.1610000000001</v>
          </cell>
          <cell r="IF15">
            <v>2329.511</v>
          </cell>
          <cell r="IG15">
            <v>1139.2670000000001</v>
          </cell>
          <cell r="IH15">
            <v>1886.7829999999999</v>
          </cell>
          <cell r="II15">
            <v>1027.4290000000001</v>
          </cell>
          <cell r="IJ15">
            <v>-537.69753385765569</v>
          </cell>
          <cell r="IM15">
            <v>-25.305</v>
          </cell>
          <cell r="IN15">
            <v>279.87799999999999</v>
          </cell>
          <cell r="IQ15">
            <v>136.11699999999999</v>
          </cell>
          <cell r="IS15">
            <v>50.955000000000013</v>
          </cell>
          <cell r="IT15">
            <v>346.27801299999999</v>
          </cell>
          <cell r="IU15">
            <v>3730.9749999999999</v>
          </cell>
          <cell r="IV15">
            <v>938.35799999999995</v>
          </cell>
          <cell r="IW15">
            <v>2313.223</v>
          </cell>
          <cell r="IX15">
            <v>2572.4540000000002</v>
          </cell>
          <cell r="IY15">
            <v>1158.521</v>
          </cell>
          <cell r="IZ15">
            <v>2139.8229999999999</v>
          </cell>
          <cell r="JA15">
            <v>1201.4649999999999</v>
          </cell>
          <cell r="JB15">
            <v>-247.38412562089999</v>
          </cell>
          <cell r="JE15">
            <v>-34</v>
          </cell>
          <cell r="JF15">
            <v>291.49099999999999</v>
          </cell>
          <cell r="JI15">
            <v>135.363</v>
          </cell>
          <cell r="JK15">
            <v>26.222000000000001</v>
          </cell>
          <cell r="JL15">
            <v>346.27801299999999</v>
          </cell>
          <cell r="JM15">
            <v>3760.5509999999999</v>
          </cell>
          <cell r="JN15">
            <v>869.39</v>
          </cell>
          <cell r="JO15">
            <v>2373.1280000000002</v>
          </cell>
          <cell r="JP15">
            <v>2620.8187250000001</v>
          </cell>
          <cell r="JQ15">
            <v>1139.732</v>
          </cell>
          <cell r="JR15">
            <v>2205.242999999999</v>
          </cell>
          <cell r="JS15">
            <v>1335.8530000000001</v>
          </cell>
          <cell r="JT15">
            <v>-122.22199999999999</v>
          </cell>
          <cell r="JW15">
            <v>-41</v>
          </cell>
          <cell r="JX15">
            <v>310.93799999999999</v>
          </cell>
          <cell r="KA15">
            <v>155.50500000000011</v>
          </cell>
          <cell r="KC15">
            <v>43.435000000000052</v>
          </cell>
          <cell r="KD15">
            <v>346.27801299999999</v>
          </cell>
          <cell r="KE15">
            <v>3757.752</v>
          </cell>
          <cell r="KF15">
            <v>762.97900000000004</v>
          </cell>
          <cell r="KG15">
            <v>2453.4780000000001</v>
          </cell>
          <cell r="KH15">
            <v>2582.5039999999999</v>
          </cell>
          <cell r="KI15">
            <v>1175.248</v>
          </cell>
          <cell r="KJ15">
            <v>2137.8270000000002</v>
          </cell>
          <cell r="KK15">
            <v>1374.848</v>
          </cell>
          <cell r="KL15">
            <v>-130.80335429303571</v>
          </cell>
          <cell r="KO15">
            <v>0</v>
          </cell>
          <cell r="KP15">
            <v>359.53899999999999</v>
          </cell>
          <cell r="KS15">
            <v>174.71899999999999</v>
          </cell>
          <cell r="KU15">
            <v>47.873599999999982</v>
          </cell>
          <cell r="KV15">
            <v>346.27801299999999</v>
          </cell>
          <cell r="KW15">
            <v>3964.4569999999999</v>
          </cell>
          <cell r="KX15">
            <v>787.04399999999998</v>
          </cell>
          <cell r="KY15">
            <v>2588.6970000000001</v>
          </cell>
          <cell r="KZ15">
            <v>2751.1619999999998</v>
          </cell>
          <cell r="LA15">
            <v>1213.2947999999999</v>
          </cell>
          <cell r="LB15">
            <v>2203.4670000000001</v>
          </cell>
          <cell r="LC15">
            <v>1416.423</v>
          </cell>
          <cell r="LD15">
            <v>-188.29602508275599</v>
          </cell>
          <cell r="LG15">
            <v>2.7040000000000002</v>
          </cell>
          <cell r="LH15">
            <v>398.99900000000002</v>
          </cell>
          <cell r="LK15">
            <v>175.15199999999999</v>
          </cell>
          <cell r="LM15">
            <v>45.752599999999951</v>
          </cell>
          <cell r="LN15">
            <v>346.27801299999999</v>
          </cell>
          <cell r="LO15">
            <v>3982.7269999999999</v>
          </cell>
          <cell r="LP15">
            <v>729.59500000000003</v>
          </cell>
          <cell r="LQ15">
            <v>2639.4780000000001</v>
          </cell>
          <cell r="LR15">
            <v>2752.7849999999999</v>
          </cell>
          <cell r="LS15">
            <v>1229.942</v>
          </cell>
          <cell r="LT15">
            <v>2136.7199999999998</v>
          </cell>
          <cell r="LU15">
            <v>1407.125</v>
          </cell>
          <cell r="LV15">
            <v>-125.63747491724401</v>
          </cell>
          <cell r="LY15">
            <v>-61.704000000000001</v>
          </cell>
          <cell r="LZ15">
            <v>387.78699999999998</v>
          </cell>
          <cell r="MC15">
            <v>178.20099999999999</v>
          </cell>
          <cell r="ME15">
            <v>53.114000000000033</v>
          </cell>
          <cell r="MF15">
            <v>346.27801299999999</v>
          </cell>
          <cell r="MG15">
            <v>4720.3509999999997</v>
          </cell>
          <cell r="MH15">
            <v>1344.971</v>
          </cell>
          <cell r="MI15">
            <v>2673.7069999999999</v>
          </cell>
          <cell r="MJ15">
            <v>3449.509</v>
          </cell>
          <cell r="MK15">
            <v>1270.8415</v>
          </cell>
          <cell r="ML15">
            <v>2882.0909999999999</v>
          </cell>
          <cell r="MM15">
            <v>1537.12</v>
          </cell>
          <cell r="MN15">
            <v>-98.144999999999996</v>
          </cell>
          <cell r="MQ15">
            <v>-12.615</v>
          </cell>
          <cell r="MR15">
            <v>407.70295071018393</v>
          </cell>
          <cell r="MU15">
            <v>170.5113284474842</v>
          </cell>
          <cell r="MW15">
            <v>48.591917447484242</v>
          </cell>
          <cell r="MX15">
            <v>346.27801299999999</v>
          </cell>
          <cell r="MY15">
            <v>4898.5068980000005</v>
          </cell>
          <cell r="MZ15">
            <v>1175.703773</v>
          </cell>
          <cell r="NA15">
            <v>2948.9594179999999</v>
          </cell>
          <cell r="NB15">
            <v>3609.8867530000002</v>
          </cell>
          <cell r="NC15">
            <v>1288.619917</v>
          </cell>
          <cell r="ND15">
            <v>2854.4850000000001</v>
          </cell>
          <cell r="NE15">
            <v>1678.7812269999999</v>
          </cell>
          <cell r="NF15">
            <v>-317.34593608295302</v>
          </cell>
          <cell r="NI15">
            <v>-21.57</v>
          </cell>
          <cell r="NJ15">
            <v>496.98517973236102</v>
          </cell>
          <cell r="NM15">
            <v>194.4941156080578</v>
          </cell>
          <cell r="NO15">
            <v>59.172912608057793</v>
          </cell>
          <cell r="NP15">
            <v>346.27801299999999</v>
          </cell>
          <cell r="NQ15">
            <v>5102.6109589999996</v>
          </cell>
          <cell r="NR15">
            <v>1122.9618599999999</v>
          </cell>
          <cell r="NS15">
            <v>3050.9964610000002</v>
          </cell>
          <cell r="NT15">
            <v>3812.4752060000001</v>
          </cell>
          <cell r="NU15">
            <v>1290.1355100000001</v>
          </cell>
          <cell r="NV15">
            <v>2892.1042940000002</v>
          </cell>
          <cell r="NW15">
            <v>1769.1424340000001</v>
          </cell>
          <cell r="NX15">
            <v>-217.53667847979921</v>
          </cell>
          <cell r="OA15">
            <v>-25.815000000000001</v>
          </cell>
          <cell r="OB15">
            <v>473.49431874420429</v>
          </cell>
          <cell r="OE15">
            <v>180.88097020525021</v>
          </cell>
          <cell r="OG15">
            <v>34.689473205250103</v>
          </cell>
          <cell r="OH15">
            <v>346.27801299999999</v>
          </cell>
          <cell r="OI15">
            <v>4637.3525220500014</v>
          </cell>
          <cell r="OJ15">
            <v>641.48666099999991</v>
          </cell>
          <cell r="OK15">
            <v>3011.3487573700008</v>
          </cell>
          <cell r="OL15">
            <v>3326.3359426828001</v>
          </cell>
          <cell r="OM15">
            <v>1311.0170000000001</v>
          </cell>
          <cell r="ON15">
            <v>2479.0392240000001</v>
          </cell>
          <cell r="OO15">
            <v>1837.552563</v>
          </cell>
          <cell r="OP15">
            <v>-71.699010512811199</v>
          </cell>
          <cell r="OS15">
            <v>0</v>
          </cell>
          <cell r="OT15">
            <v>439.91676326200002</v>
          </cell>
          <cell r="OW15">
            <v>148.31362913000001</v>
          </cell>
          <cell r="OY15">
            <v>12.072687130000061</v>
          </cell>
          <cell r="OZ15">
            <v>346.27801299999999</v>
          </cell>
          <cell r="PA15">
            <v>4575.7161879599998</v>
          </cell>
          <cell r="PB15">
            <v>721.57429500000001</v>
          </cell>
          <cell r="PC15">
            <v>2931.6511478900002</v>
          </cell>
          <cell r="PD15">
            <v>3263.27907</v>
          </cell>
          <cell r="PE15">
            <v>1312.437215915385</v>
          </cell>
          <cell r="PF15">
            <v>2470.5234780000001</v>
          </cell>
          <cell r="PG15">
            <v>1748.9491829999999</v>
          </cell>
          <cell r="PH15">
            <v>-129.627026164569</v>
          </cell>
          <cell r="PK15">
            <v>-9.0540000000000003</v>
          </cell>
          <cell r="PL15">
            <v>451.46733936551652</v>
          </cell>
          <cell r="PO15">
            <v>140.8859105519999</v>
          </cell>
          <cell r="PQ15">
            <v>-7.0575574480000647</v>
          </cell>
          <cell r="PR15">
            <v>346.27801299999999</v>
          </cell>
          <cell r="PS15">
            <v>4585.3032497499998</v>
          </cell>
          <cell r="PT15">
            <v>623.33199100000002</v>
          </cell>
          <cell r="PU15">
            <v>2873.3036604100012</v>
          </cell>
          <cell r="PV15">
            <v>3304.0809476422578</v>
          </cell>
          <cell r="PW15">
            <v>1281.221904864308</v>
          </cell>
          <cell r="PX15">
            <v>2529.6873999999998</v>
          </cell>
          <cell r="PY15">
            <v>1906.355409</v>
          </cell>
          <cell r="PZ15">
            <v>-171.43221400956</v>
          </cell>
          <cell r="QC15">
            <v>-16.946027619999999</v>
          </cell>
          <cell r="QD15">
            <v>494.57900000000001</v>
          </cell>
          <cell r="QG15">
            <v>197.694567251</v>
          </cell>
          <cell r="QI15">
            <v>37.691840250999988</v>
          </cell>
          <cell r="QJ15">
            <v>346.27801299999999</v>
          </cell>
          <cell r="QK15">
            <v>4633.4706440300006</v>
          </cell>
          <cell r="QL15">
            <v>625.22898500000008</v>
          </cell>
          <cell r="QM15">
            <v>3003.9132029299999</v>
          </cell>
          <cell r="QN15">
            <v>3314.0748231600001</v>
          </cell>
          <cell r="QO15">
            <v>1319.3956930938459</v>
          </cell>
          <cell r="QP15">
            <v>2498.283797</v>
          </cell>
          <cell r="QQ15">
            <v>1873.0548120000001</v>
          </cell>
          <cell r="QR15">
            <v>-180.0311913351529</v>
          </cell>
          <cell r="QU15">
            <v>-4.0089723799999986</v>
          </cell>
          <cell r="QV15">
            <v>494.81097677695789</v>
          </cell>
          <cell r="QY15">
            <v>173.48111193072319</v>
          </cell>
          <cell r="RA15">
            <v>16.80753943216672</v>
          </cell>
          <cell r="RB15">
            <v>346.27801299999999</v>
          </cell>
          <cell r="RC15">
            <v>5187.0887447423174</v>
          </cell>
          <cell r="RD15">
            <v>1167.5538992716131</v>
          </cell>
          <cell r="RE15">
            <v>2990.9462265256489</v>
          </cell>
          <cell r="RF15">
            <v>3885.840384440151</v>
          </cell>
          <cell r="RG15">
            <v>1301.248232526013</v>
          </cell>
          <cell r="RH15">
            <v>3035.6915068443382</v>
          </cell>
          <cell r="RI15">
            <v>1868.1376075727251</v>
          </cell>
          <cell r="RJ15">
            <v>-148.4432930330874</v>
          </cell>
          <cell r="RM15">
            <v>0</v>
          </cell>
          <cell r="RN15">
            <v>503.38973941831512</v>
          </cell>
          <cell r="RQ15">
            <v>185.42314600975871</v>
          </cell>
          <cell r="RS15">
            <v>16.668104486919241</v>
          </cell>
          <cell r="RT15">
            <v>346.27801299999999</v>
          </cell>
          <cell r="RU15">
            <v>5320.8072815658325</v>
          </cell>
          <cell r="RV15">
            <v>1096.5257151173021</v>
          </cell>
          <cell r="RW15">
            <v>3186.57672067156</v>
          </cell>
          <cell r="RX15">
            <v>4023.3383707199641</v>
          </cell>
          <cell r="RY15">
            <v>1297.468783069716</v>
          </cell>
          <cell r="RZ15">
            <v>3074.1424287000668</v>
          </cell>
          <cell r="SA15">
            <v>1977.616713582765</v>
          </cell>
          <cell r="SB15">
            <v>-156.05081921967769</v>
          </cell>
          <cell r="SE15">
            <v>0</v>
          </cell>
          <cell r="SF15">
            <v>539.88054291188155</v>
          </cell>
          <cell r="SI15">
            <v>203.05458965128071</v>
          </cell>
          <cell r="SK15">
            <v>27.388987043351818</v>
          </cell>
          <cell r="SL15">
            <v>346.27801299999999</v>
          </cell>
          <cell r="SM15">
            <v>5227.2612361584397</v>
          </cell>
          <cell r="SN15">
            <v>990.82837686573828</v>
          </cell>
          <cell r="SO15">
            <v>3164.460934737388</v>
          </cell>
          <cell r="SP15">
            <v>4027.4729472668059</v>
          </cell>
          <cell r="SQ15">
            <v>1199.7881611154801</v>
          </cell>
          <cell r="SR15">
            <v>3115.3806640898479</v>
          </cell>
          <cell r="SS15">
            <v>2124.552287224109</v>
          </cell>
          <cell r="ST15">
            <v>-167.3629683026833</v>
          </cell>
          <cell r="SW15">
            <v>-105</v>
          </cell>
          <cell r="SX15">
            <v>619.82251280709602</v>
          </cell>
          <cell r="TA15">
            <v>238.95780332938079</v>
          </cell>
          <cell r="TC15">
            <v>52.730327714369949</v>
          </cell>
          <cell r="TD15">
            <v>346.27801299999999</v>
          </cell>
          <cell r="TE15">
            <v>5287.7285387510128</v>
          </cell>
          <cell r="TF15">
            <v>974.57932255420098</v>
          </cell>
          <cell r="TG15">
            <v>3158.2996951307118</v>
          </cell>
          <cell r="TH15">
            <v>4045.511468947172</v>
          </cell>
          <cell r="TI15">
            <v>1242.2169420276871</v>
          </cell>
          <cell r="TJ15">
            <v>3162.7251869081051</v>
          </cell>
          <cell r="TK15">
            <v>2188.145864353904</v>
          </cell>
          <cell r="TL15">
            <v>-192.14497897019979</v>
          </cell>
          <cell r="TO15">
            <v>0</v>
          </cell>
          <cell r="TP15">
            <v>614.80763946699517</v>
          </cell>
          <cell r="TS15">
            <v>213.14199547198959</v>
          </cell>
          <cell r="TU15">
            <v>40.422142783477412</v>
          </cell>
          <cell r="TV15">
            <v>346.27801299999999</v>
          </cell>
          <cell r="TW15">
            <v>5442.7020062542633</v>
          </cell>
          <cell r="TX15">
            <v>1152.9673838133331</v>
          </cell>
          <cell r="TY15">
            <v>3139.0066927163389</v>
          </cell>
          <cell r="TZ15">
            <v>4174.6072185603289</v>
          </cell>
          <cell r="UA15">
            <v>1268.0946599177801</v>
          </cell>
          <cell r="UB15">
            <v>3209.6866536411521</v>
          </cell>
          <cell r="UC15">
            <v>2056.71926982782</v>
          </cell>
          <cell r="UD15">
            <v>-190.5903682347685</v>
          </cell>
          <cell r="UG15">
            <v>0</v>
          </cell>
          <cell r="AZQ15">
            <v>1139.9287969</v>
          </cell>
          <cell r="AZR15">
            <v>3.29</v>
          </cell>
          <cell r="AZS15">
            <v>1.279635258358663</v>
          </cell>
          <cell r="AZT15">
            <v>0.39624104585617648</v>
          </cell>
          <cell r="AZU15">
            <v>8.3079399135928433</v>
          </cell>
          <cell r="AZV15">
            <v>3.8029187501093871</v>
          </cell>
          <cell r="AZW15">
            <v>2.4467930506175022</v>
          </cell>
          <cell r="AZX15">
            <v>0.89893036610840238</v>
          </cell>
          <cell r="AZY15">
            <v>0.10820135622762971</v>
          </cell>
          <cell r="AZZ15">
            <v>9.2111016306934371E-2</v>
          </cell>
          <cell r="BAA15">
            <v>0.63931598652366073</v>
          </cell>
          <cell r="BAB15">
            <v>5.1491701594583352</v>
          </cell>
          <cell r="BAC15">
            <v>3.457995525357914</v>
          </cell>
          <cell r="BAD15">
            <v>2.212298301275009</v>
          </cell>
          <cell r="BAE15">
            <v>0.82676315448669135</v>
          </cell>
          <cell r="BAF15">
            <v>0.1605624069284326</v>
          </cell>
          <cell r="BAG15">
            <v>2.8720613101513581E-2</v>
          </cell>
          <cell r="BAH15">
            <v>0.87503206250696197</v>
          </cell>
          <cell r="BAI15">
            <v>3.7620870609482489</v>
          </cell>
          <cell r="BAJ15">
            <v>3.2441933587901741</v>
          </cell>
          <cell r="BAK15">
            <v>2.0920723809827262</v>
          </cell>
          <cell r="BAL15">
            <v>0.74491158609449926</v>
          </cell>
          <cell r="BAM15">
            <v>0.19800487708722539</v>
          </cell>
          <cell r="BAN15">
            <v>3.4170508389298623E-2</v>
          </cell>
          <cell r="BAO15">
            <v>1.0047674200667041</v>
          </cell>
          <cell r="BAP15">
            <v>3.2763271723656771</v>
          </cell>
          <cell r="BAQ15">
            <v>3.147627233518318</v>
          </cell>
          <cell r="BAR15">
            <v>2.0703574811234948</v>
          </cell>
          <cell r="BAS15">
            <v>0.66887345552360822</v>
          </cell>
          <cell r="BAT15">
            <v>0.20415343777790271</v>
          </cell>
          <cell r="BAU15">
            <v>3.0850495144893509E-2</v>
          </cell>
          <cell r="BAV15">
            <v>1.0944983040983201</v>
          </cell>
          <cell r="BAW15">
            <v>3.0077221572164108</v>
          </cell>
          <cell r="BAX15">
            <v>3.0042355646748979</v>
          </cell>
          <cell r="BAY15">
            <v>1.998590846674442</v>
          </cell>
          <cell r="BAZ15">
            <v>0.60194191293373389</v>
          </cell>
          <cell r="BBA15">
            <v>0.20013215365970491</v>
          </cell>
          <cell r="BBB15">
            <v>3.063762400002594E-2</v>
          </cell>
        </row>
        <row r="16">
          <cell r="A16" t="str">
            <v>ASAI3</v>
          </cell>
          <cell r="B16" t="str">
            <v>Assai</v>
          </cell>
          <cell r="C16" t="str">
            <v>Retail</v>
          </cell>
          <cell r="D16" t="str">
            <v>Danniela Eiger</v>
          </cell>
          <cell r="E16">
            <v>46072</v>
          </cell>
          <cell r="F16" t="str">
            <v>Buy</v>
          </cell>
          <cell r="G16" t="b">
            <v>0</v>
          </cell>
          <cell r="H16" t="str">
            <v>BRL</v>
          </cell>
          <cell r="I16" t="str">
            <v>BRL</v>
          </cell>
          <cell r="J16">
            <v>10.5</v>
          </cell>
          <cell r="K16">
            <v>0.15304899999999999</v>
          </cell>
          <cell r="L16">
            <v>6.746439208681182E-2</v>
          </cell>
          <cell r="M16">
            <v>0.11688419003399921</v>
          </cell>
          <cell r="AF16">
            <v>54520</v>
          </cell>
          <cell r="AG16">
            <v>8963</v>
          </cell>
          <cell r="AH16">
            <v>2850</v>
          </cell>
          <cell r="AI16">
            <v>3840</v>
          </cell>
          <cell r="AJ16">
            <v>3912</v>
          </cell>
          <cell r="AK16">
            <v>1220</v>
          </cell>
          <cell r="AL16">
            <v>1353.531262</v>
          </cell>
          <cell r="AM16">
            <v>40618</v>
          </cell>
          <cell r="AN16">
            <v>5842</v>
          </cell>
          <cell r="AO16">
            <v>11582</v>
          </cell>
          <cell r="AP16">
            <v>36722</v>
          </cell>
          <cell r="AQ16">
            <v>3896</v>
          </cell>
          <cell r="AR16">
            <v>12591</v>
          </cell>
          <cell r="AS16">
            <v>6276</v>
          </cell>
          <cell r="AT16">
            <v>7671</v>
          </cell>
          <cell r="AU16">
            <v>0</v>
          </cell>
          <cell r="AV16">
            <v>4115.6087212164985</v>
          </cell>
          <cell r="AW16">
            <v>168</v>
          </cell>
          <cell r="AX16">
            <v>66503</v>
          </cell>
          <cell r="AY16">
            <v>10821</v>
          </cell>
          <cell r="AZ16">
            <v>3285</v>
          </cell>
          <cell r="BA16">
            <v>4761</v>
          </cell>
          <cell r="BB16">
            <v>4712</v>
          </cell>
          <cell r="BC16">
            <v>710</v>
          </cell>
          <cell r="BD16">
            <v>1353.531262</v>
          </cell>
          <cell r="BE16">
            <v>43177</v>
          </cell>
          <cell r="BF16">
            <v>5459</v>
          </cell>
          <cell r="BG16">
            <v>13148</v>
          </cell>
          <cell r="BH16">
            <v>38547</v>
          </cell>
          <cell r="BI16">
            <v>4630</v>
          </cell>
          <cell r="BJ16">
            <v>15772</v>
          </cell>
          <cell r="BK16">
            <v>7571</v>
          </cell>
          <cell r="BL16">
            <v>2521</v>
          </cell>
          <cell r="BM16">
            <v>0</v>
          </cell>
          <cell r="BN16">
            <v>368.91658108401862</v>
          </cell>
          <cell r="BO16">
            <v>118</v>
          </cell>
          <cell r="BP16">
            <v>73819</v>
          </cell>
          <cell r="BQ16">
            <v>12221</v>
          </cell>
          <cell r="BR16">
            <v>3844</v>
          </cell>
          <cell r="BS16">
            <v>5484</v>
          </cell>
          <cell r="BT16">
            <v>5505</v>
          </cell>
          <cell r="BU16">
            <v>769</v>
          </cell>
          <cell r="BV16">
            <v>1353.531262</v>
          </cell>
          <cell r="BW16">
            <v>45593</v>
          </cell>
          <cell r="BX16">
            <v>5628</v>
          </cell>
          <cell r="BY16">
            <v>13564</v>
          </cell>
          <cell r="BZ16">
            <v>40338</v>
          </cell>
          <cell r="CA16">
            <v>5255</v>
          </cell>
          <cell r="CB16">
            <v>16565</v>
          </cell>
          <cell r="CC16">
            <v>8970</v>
          </cell>
          <cell r="CD16">
            <v>1469</v>
          </cell>
          <cell r="CE16">
            <v>0</v>
          </cell>
          <cell r="CF16">
            <v>-833.90250278348663</v>
          </cell>
          <cell r="CG16">
            <v>0</v>
          </cell>
          <cell r="CH16">
            <v>77307</v>
          </cell>
          <cell r="CI16">
            <v>13041</v>
          </cell>
          <cell r="CJ16">
            <v>3623</v>
          </cell>
          <cell r="CK16">
            <v>5378</v>
          </cell>
          <cell r="CL16">
            <v>5938</v>
          </cell>
          <cell r="CM16">
            <v>497</v>
          </cell>
          <cell r="CN16">
            <v>1353.531262</v>
          </cell>
          <cell r="CO16">
            <v>47825</v>
          </cell>
          <cell r="CP16">
            <v>5854</v>
          </cell>
          <cell r="CQ16">
            <v>13073</v>
          </cell>
          <cell r="CR16">
            <v>42271</v>
          </cell>
          <cell r="CS16">
            <v>5554</v>
          </cell>
          <cell r="CT16">
            <v>16299</v>
          </cell>
          <cell r="CU16">
            <v>9096.36535356686</v>
          </cell>
          <cell r="CV16">
            <v>655</v>
          </cell>
          <cell r="CW16">
            <v>5956.4227876125642</v>
          </cell>
          <cell r="CX16">
            <v>497.40996709974388</v>
          </cell>
          <cell r="CY16">
            <v>128</v>
          </cell>
          <cell r="CZ16">
            <v>79044.332810906591</v>
          </cell>
          <cell r="DA16">
            <v>13464.146753402911</v>
          </cell>
          <cell r="DB16">
            <v>6129.4596954487524</v>
          </cell>
          <cell r="DC16">
            <v>8009.9111311298138</v>
          </cell>
          <cell r="DD16">
            <v>6228.9111311298147</v>
          </cell>
          <cell r="DE16">
            <v>1936.0816495242359</v>
          </cell>
          <cell r="DF16">
            <v>1353.531262</v>
          </cell>
          <cell r="DG16">
            <v>49903.72869441472</v>
          </cell>
          <cell r="DH16">
            <v>7429.0789585592047</v>
          </cell>
          <cell r="DI16">
            <v>12664.211177440709</v>
          </cell>
          <cell r="DJ16">
            <v>42811.471010244102</v>
          </cell>
          <cell r="DK16">
            <v>7092.2576841706232</v>
          </cell>
          <cell r="DL16">
            <v>16374</v>
          </cell>
          <cell r="DM16">
            <v>8279.099697861202</v>
          </cell>
          <cell r="DN16">
            <v>705.25066248725273</v>
          </cell>
          <cell r="DO16">
            <v>3446.290279672829</v>
          </cell>
          <cell r="DP16">
            <v>1807.960930156841</v>
          </cell>
          <cell r="DQ16">
            <v>410.82396535361238</v>
          </cell>
          <cell r="DR16">
            <v>84438.373388710417</v>
          </cell>
          <cell r="DS16">
            <v>14380.774478994121</v>
          </cell>
          <cell r="DT16">
            <v>4767.0773819549031</v>
          </cell>
          <cell r="DU16">
            <v>6744.9566116903716</v>
          </cell>
          <cell r="DV16">
            <v>6594.9566116903734</v>
          </cell>
          <cell r="DW16">
            <v>1151.7364112149489</v>
          </cell>
          <cell r="DX16">
            <v>1353.531262</v>
          </cell>
          <cell r="DY16">
            <v>52082.48948036239</v>
          </cell>
          <cell r="DZ16">
            <v>8832.0163893706758</v>
          </cell>
          <cell r="EA16">
            <v>12443.645777859439</v>
          </cell>
          <cell r="EB16">
            <v>44081.176023249493</v>
          </cell>
          <cell r="EC16">
            <v>8001.3134571129058</v>
          </cell>
          <cell r="ED16">
            <v>16374</v>
          </cell>
          <cell r="EE16">
            <v>6876.16226704973</v>
          </cell>
          <cell r="EF16">
            <v>938.55904821277136</v>
          </cell>
          <cell r="EG16">
            <v>2954.9909414932231</v>
          </cell>
          <cell r="EH16">
            <v>1476.36696137845</v>
          </cell>
          <cell r="EI16">
            <v>242.68063827266619</v>
          </cell>
          <cell r="EJ16">
            <v>88453.335953284957</v>
          </cell>
          <cell r="EK16">
            <v>15077.834325032371</v>
          </cell>
          <cell r="EL16">
            <v>4674.4199041774791</v>
          </cell>
          <cell r="EM16">
            <v>6713.6650714450498</v>
          </cell>
          <cell r="EN16">
            <v>6713.6650714450479</v>
          </cell>
          <cell r="EO16">
            <v>1367.469131806904</v>
          </cell>
          <cell r="EP16">
            <v>1353.531262</v>
          </cell>
          <cell r="EQ16">
            <v>54179.526242230822</v>
          </cell>
          <cell r="ER16">
            <v>10032.67001318956</v>
          </cell>
          <cell r="ES16">
            <v>12477.940184899069</v>
          </cell>
          <cell r="ET16">
            <v>45100.129578944863</v>
          </cell>
          <cell r="EU16">
            <v>9079.3966632859574</v>
          </cell>
          <cell r="EV16">
            <v>16374</v>
          </cell>
          <cell r="EW16">
            <v>5675.5086432308444</v>
          </cell>
          <cell r="EX16">
            <v>1248.534095438227</v>
          </cell>
          <cell r="EY16">
            <v>2530.836105501794</v>
          </cell>
          <cell r="EZ16">
            <v>1390.450866147283</v>
          </cell>
          <cell r="FA16">
            <v>289.38592563385299</v>
          </cell>
          <cell r="FB16">
            <v>93393.998883599459</v>
          </cell>
          <cell r="FC16">
            <v>15934.033222640919</v>
          </cell>
          <cell r="FD16">
            <v>4785.3639703503904</v>
          </cell>
          <cell r="FE16">
            <v>6915.9455183318496</v>
          </cell>
          <cell r="FF16">
            <v>6915.9455183318478</v>
          </cell>
          <cell r="FG16">
            <v>1422.6503509045449</v>
          </cell>
          <cell r="FH16">
            <v>1353.531262</v>
          </cell>
          <cell r="FI16">
            <v>56624.410021858763</v>
          </cell>
          <cell r="FJ16">
            <v>10741.49978198475</v>
          </cell>
          <cell r="FK16">
            <v>12980.33478964333</v>
          </cell>
          <cell r="FL16">
            <v>46424.269489554426</v>
          </cell>
          <cell r="FM16">
            <v>10200.140532304349</v>
          </cell>
          <cell r="FN16">
            <v>16374</v>
          </cell>
          <cell r="FO16">
            <v>4966.6788744356591</v>
          </cell>
          <cell r="FP16">
            <v>1784.457049089059</v>
          </cell>
          <cell r="FQ16">
            <v>2051.9425409886298</v>
          </cell>
          <cell r="FR16">
            <v>914.74163006745835</v>
          </cell>
          <cell r="FS16">
            <v>301.9064818861558</v>
          </cell>
          <cell r="FT16">
            <v>99464.32529424275</v>
          </cell>
          <cell r="FU16">
            <v>16984.61665985487</v>
          </cell>
          <cell r="FV16">
            <v>5014.2179329734026</v>
          </cell>
          <cell r="FW16">
            <v>7269.4628843317651</v>
          </cell>
          <cell r="FX16">
            <v>7269.4628843317687</v>
          </cell>
          <cell r="FY16">
            <v>1542.2222311613871</v>
          </cell>
          <cell r="FZ16">
            <v>1353.531262</v>
          </cell>
          <cell r="GA16">
            <v>59301.577993375409</v>
          </cell>
          <cell r="GB16">
            <v>11495.471947819629</v>
          </cell>
          <cell r="GC16">
            <v>13496.45933235956</v>
          </cell>
          <cell r="GD16">
            <v>47887.718309835996</v>
          </cell>
          <cell r="GE16">
            <v>11413.85968353942</v>
          </cell>
          <cell r="GF16">
            <v>16374</v>
          </cell>
          <cell r="GG16">
            <v>4212.7067086007728</v>
          </cell>
          <cell r="GH16">
            <v>1881.517153977863</v>
          </cell>
          <cell r="GI16">
            <v>2126.3131194609432</v>
          </cell>
          <cell r="GJ16">
            <v>993.34164778998434</v>
          </cell>
          <cell r="GK16">
            <v>328.50307992631127</v>
          </cell>
          <cell r="GL16">
            <v>11443</v>
          </cell>
          <cell r="GM16">
            <v>1826</v>
          </cell>
          <cell r="GN16">
            <v>525</v>
          </cell>
          <cell r="GO16">
            <v>744</v>
          </cell>
          <cell r="GP16">
            <v>752</v>
          </cell>
          <cell r="GQ16">
            <v>214</v>
          </cell>
          <cell r="GR16">
            <v>1353.531262</v>
          </cell>
          <cell r="GS16">
            <v>32487</v>
          </cell>
          <cell r="GT16">
            <v>4389</v>
          </cell>
          <cell r="GU16">
            <v>7342</v>
          </cell>
          <cell r="GV16">
            <v>29503</v>
          </cell>
          <cell r="GW16">
            <v>2984</v>
          </cell>
          <cell r="GX16">
            <v>10999</v>
          </cell>
          <cell r="GY16">
            <v>6305</v>
          </cell>
          <cell r="GZ16">
            <v>3547</v>
          </cell>
          <cell r="HC16">
            <v>0</v>
          </cell>
          <cell r="HD16">
            <v>13291</v>
          </cell>
          <cell r="HE16">
            <v>2145</v>
          </cell>
          <cell r="HF16">
            <v>709</v>
          </cell>
          <cell r="HG16">
            <v>944</v>
          </cell>
          <cell r="HH16">
            <v>978</v>
          </cell>
          <cell r="HI16">
            <v>319</v>
          </cell>
          <cell r="HJ16">
            <v>1353.531262</v>
          </cell>
          <cell r="HK16">
            <v>33436</v>
          </cell>
          <cell r="HL16">
            <v>3108</v>
          </cell>
          <cell r="HM16">
            <v>8853</v>
          </cell>
          <cell r="HN16">
            <v>30125</v>
          </cell>
          <cell r="HO16">
            <v>3311</v>
          </cell>
          <cell r="HP16">
            <v>11366</v>
          </cell>
          <cell r="HQ16">
            <v>7938</v>
          </cell>
          <cell r="HR16">
            <v>1435</v>
          </cell>
          <cell r="HU16">
            <v>168</v>
          </cell>
          <cell r="HV16">
            <v>13832</v>
          </cell>
          <cell r="HW16">
            <v>2254</v>
          </cell>
          <cell r="HX16">
            <v>748</v>
          </cell>
          <cell r="HY16">
            <v>994</v>
          </cell>
          <cell r="HZ16">
            <v>1011</v>
          </cell>
          <cell r="IA16">
            <v>281</v>
          </cell>
          <cell r="IB16">
            <v>1353.531262</v>
          </cell>
          <cell r="IC16">
            <v>36422</v>
          </cell>
          <cell r="ID16">
            <v>4210</v>
          </cell>
          <cell r="IE16">
            <v>10309</v>
          </cell>
          <cell r="IF16">
            <v>32827</v>
          </cell>
          <cell r="IG16">
            <v>3595</v>
          </cell>
          <cell r="IH16">
            <v>12135</v>
          </cell>
          <cell r="II16">
            <v>7527</v>
          </cell>
          <cell r="IJ16">
            <v>1405</v>
          </cell>
          <cell r="IM16">
            <v>0</v>
          </cell>
          <cell r="IN16">
            <v>15954</v>
          </cell>
          <cell r="IO16">
            <v>2738</v>
          </cell>
          <cell r="IP16">
            <v>868</v>
          </cell>
          <cell r="IQ16">
            <v>1158</v>
          </cell>
          <cell r="IR16">
            <v>1171</v>
          </cell>
          <cell r="IS16">
            <v>406</v>
          </cell>
          <cell r="IT16">
            <v>1353.531262</v>
          </cell>
          <cell r="IU16">
            <v>40618</v>
          </cell>
          <cell r="IV16">
            <v>5842</v>
          </cell>
          <cell r="IW16">
            <v>11582</v>
          </cell>
          <cell r="IX16">
            <v>36722</v>
          </cell>
          <cell r="IY16">
            <v>3896</v>
          </cell>
          <cell r="IZ16">
            <v>12591</v>
          </cell>
          <cell r="JA16">
            <v>6276</v>
          </cell>
          <cell r="JB16">
            <v>1283</v>
          </cell>
          <cell r="JE16">
            <v>0</v>
          </cell>
          <cell r="JF16">
            <v>15096</v>
          </cell>
          <cell r="JG16">
            <v>2428</v>
          </cell>
          <cell r="JH16">
            <v>619</v>
          </cell>
          <cell r="JI16">
            <v>955</v>
          </cell>
          <cell r="JJ16">
            <v>951</v>
          </cell>
          <cell r="JK16">
            <v>72</v>
          </cell>
          <cell r="JL16">
            <v>1353.531262</v>
          </cell>
          <cell r="JM16">
            <v>39089</v>
          </cell>
          <cell r="JN16">
            <v>4134</v>
          </cell>
          <cell r="JO16">
            <v>11836</v>
          </cell>
          <cell r="JP16">
            <v>35109</v>
          </cell>
          <cell r="JQ16">
            <v>3980</v>
          </cell>
          <cell r="JR16">
            <v>12882</v>
          </cell>
          <cell r="JS16">
            <v>8142</v>
          </cell>
          <cell r="JT16">
            <v>431</v>
          </cell>
          <cell r="JW16">
            <v>50</v>
          </cell>
          <cell r="JX16">
            <v>15984</v>
          </cell>
          <cell r="JY16">
            <v>2564</v>
          </cell>
          <cell r="JZ16">
            <v>737</v>
          </cell>
          <cell r="KA16">
            <v>1095</v>
          </cell>
          <cell r="KB16">
            <v>1113</v>
          </cell>
          <cell r="KC16">
            <v>156</v>
          </cell>
          <cell r="KD16">
            <v>1353.531262</v>
          </cell>
          <cell r="KE16">
            <v>40102</v>
          </cell>
          <cell r="KF16">
            <v>4596</v>
          </cell>
          <cell r="KG16">
            <v>12321</v>
          </cell>
          <cell r="KH16">
            <v>35971</v>
          </cell>
          <cell r="KI16">
            <v>4131</v>
          </cell>
          <cell r="KJ16">
            <v>13220</v>
          </cell>
          <cell r="KK16">
            <v>7877</v>
          </cell>
          <cell r="KL16">
            <v>650</v>
          </cell>
          <cell r="KO16">
            <v>68</v>
          </cell>
          <cell r="KP16">
            <v>17002</v>
          </cell>
          <cell r="KQ16">
            <v>2757</v>
          </cell>
          <cell r="KR16">
            <v>887</v>
          </cell>
          <cell r="KS16">
            <v>1277</v>
          </cell>
          <cell r="KT16">
            <v>1212</v>
          </cell>
          <cell r="KU16">
            <v>185</v>
          </cell>
          <cell r="KV16">
            <v>1353.531262</v>
          </cell>
          <cell r="KW16">
            <v>41341</v>
          </cell>
          <cell r="KX16">
            <v>4417</v>
          </cell>
          <cell r="KY16">
            <v>12717</v>
          </cell>
          <cell r="KZ16">
            <v>37016</v>
          </cell>
          <cell r="LA16">
            <v>4325</v>
          </cell>
          <cell r="LB16">
            <v>14094</v>
          </cell>
          <cell r="LC16">
            <v>8838</v>
          </cell>
          <cell r="LD16">
            <v>691</v>
          </cell>
          <cell r="LG16">
            <v>0</v>
          </cell>
          <cell r="LH16">
            <v>18421</v>
          </cell>
          <cell r="LI16">
            <v>3072</v>
          </cell>
          <cell r="LJ16">
            <v>1042</v>
          </cell>
          <cell r="LK16">
            <v>1434</v>
          </cell>
          <cell r="LL16">
            <v>1436</v>
          </cell>
          <cell r="LM16">
            <v>297</v>
          </cell>
          <cell r="LN16">
            <v>1353.531262</v>
          </cell>
          <cell r="LO16">
            <v>43177</v>
          </cell>
          <cell r="LP16">
            <v>5459</v>
          </cell>
          <cell r="LQ16">
            <v>13148</v>
          </cell>
          <cell r="LR16">
            <v>38547</v>
          </cell>
          <cell r="LS16">
            <v>4630</v>
          </cell>
          <cell r="LT16">
            <v>15772</v>
          </cell>
          <cell r="LU16">
            <v>9763</v>
          </cell>
          <cell r="LV16">
            <v>749</v>
          </cell>
          <cell r="LY16">
            <v>0</v>
          </cell>
          <cell r="LZ16">
            <v>17222</v>
          </cell>
          <cell r="MA16">
            <v>2802</v>
          </cell>
          <cell r="MB16">
            <v>814</v>
          </cell>
          <cell r="MC16">
            <v>1213</v>
          </cell>
          <cell r="MD16">
            <v>1217</v>
          </cell>
          <cell r="ME16">
            <v>60</v>
          </cell>
          <cell r="MF16">
            <v>1353.531262</v>
          </cell>
          <cell r="MG16">
            <v>41711</v>
          </cell>
          <cell r="MH16">
            <v>4538</v>
          </cell>
          <cell r="MI16">
            <v>13131</v>
          </cell>
          <cell r="MJ16">
            <v>37013</v>
          </cell>
          <cell r="MK16">
            <v>4698</v>
          </cell>
          <cell r="ML16">
            <v>16116</v>
          </cell>
          <cell r="MM16">
            <v>8945</v>
          </cell>
          <cell r="MN16">
            <v>231</v>
          </cell>
          <cell r="MQ16">
            <v>0</v>
          </cell>
          <cell r="MR16">
            <v>17871</v>
          </cell>
          <cell r="MS16">
            <v>2948</v>
          </cell>
          <cell r="MT16">
            <v>877</v>
          </cell>
          <cell r="MU16">
            <v>1284</v>
          </cell>
          <cell r="MV16">
            <v>1288</v>
          </cell>
          <cell r="MW16">
            <v>123</v>
          </cell>
          <cell r="MX16">
            <v>1353.531262</v>
          </cell>
          <cell r="MY16">
            <v>44074</v>
          </cell>
          <cell r="MZ16">
            <v>5104</v>
          </cell>
          <cell r="NA16">
            <v>13183</v>
          </cell>
          <cell r="NB16">
            <v>39247</v>
          </cell>
          <cell r="NC16">
            <v>4827</v>
          </cell>
          <cell r="ND16">
            <v>17423</v>
          </cell>
          <cell r="NE16">
            <v>10689</v>
          </cell>
          <cell r="NF16">
            <v>318</v>
          </cell>
          <cell r="NI16">
            <v>0</v>
          </cell>
          <cell r="NJ16">
            <v>18563</v>
          </cell>
          <cell r="NK16">
            <v>3053</v>
          </cell>
          <cell r="NL16">
            <v>956</v>
          </cell>
          <cell r="NM16">
            <v>1367</v>
          </cell>
          <cell r="NN16">
            <v>1361</v>
          </cell>
          <cell r="NO16">
            <v>156</v>
          </cell>
          <cell r="NP16">
            <v>1353.531262</v>
          </cell>
          <cell r="NQ16">
            <v>43918</v>
          </cell>
          <cell r="NR16">
            <v>4032</v>
          </cell>
          <cell r="NS16">
            <v>13271</v>
          </cell>
          <cell r="NT16">
            <v>38923</v>
          </cell>
          <cell r="NU16">
            <v>4995</v>
          </cell>
          <cell r="NV16">
            <v>16412</v>
          </cell>
          <cell r="NW16">
            <v>10832</v>
          </cell>
          <cell r="NX16">
            <v>350</v>
          </cell>
          <cell r="OA16">
            <v>0</v>
          </cell>
          <cell r="OB16">
            <v>20163</v>
          </cell>
          <cell r="OC16">
            <v>3418</v>
          </cell>
          <cell r="OD16">
            <v>1197</v>
          </cell>
          <cell r="OE16">
            <v>1620</v>
          </cell>
          <cell r="OF16">
            <v>1639</v>
          </cell>
          <cell r="OG16">
            <v>430</v>
          </cell>
          <cell r="OH16">
            <v>1353.531262</v>
          </cell>
          <cell r="OI16">
            <v>45593</v>
          </cell>
          <cell r="OJ16">
            <v>5628</v>
          </cell>
          <cell r="OK16">
            <v>13564</v>
          </cell>
          <cell r="OL16">
            <v>40338</v>
          </cell>
          <cell r="OM16">
            <v>5255</v>
          </cell>
          <cell r="ON16">
            <v>16565</v>
          </cell>
          <cell r="OO16">
            <v>8970</v>
          </cell>
          <cell r="OP16">
            <v>570</v>
          </cell>
          <cell r="OS16">
            <v>0</v>
          </cell>
          <cell r="OT16">
            <v>18552</v>
          </cell>
          <cell r="OU16">
            <v>3066</v>
          </cell>
          <cell r="OV16">
            <v>941</v>
          </cell>
          <cell r="OW16">
            <v>1370</v>
          </cell>
          <cell r="OX16">
            <v>1372</v>
          </cell>
          <cell r="OY16">
            <v>117</v>
          </cell>
          <cell r="OZ16">
            <v>1353.531262</v>
          </cell>
          <cell r="PA16">
            <v>44685</v>
          </cell>
          <cell r="PB16">
            <v>4402</v>
          </cell>
          <cell r="PC16">
            <v>13362</v>
          </cell>
          <cell r="PD16">
            <v>39300</v>
          </cell>
          <cell r="PE16">
            <v>5385</v>
          </cell>
          <cell r="PF16">
            <v>16319</v>
          </cell>
          <cell r="PG16">
            <v>10042</v>
          </cell>
          <cell r="PH16">
            <v>78</v>
          </cell>
          <cell r="PK16">
            <v>109</v>
          </cell>
          <cell r="PL16">
            <v>19002</v>
          </cell>
          <cell r="PM16">
            <v>3179</v>
          </cell>
          <cell r="PN16">
            <v>993</v>
          </cell>
          <cell r="PO16">
            <v>1430</v>
          </cell>
          <cell r="PP16">
            <v>1436</v>
          </cell>
          <cell r="PQ16">
            <v>219</v>
          </cell>
          <cell r="PR16">
            <v>1353.531262</v>
          </cell>
          <cell r="PS16">
            <v>44303</v>
          </cell>
          <cell r="PT16">
            <v>4459</v>
          </cell>
          <cell r="PU16">
            <v>13362</v>
          </cell>
          <cell r="PV16">
            <v>38704</v>
          </cell>
          <cell r="PW16">
            <v>5599</v>
          </cell>
          <cell r="PX16">
            <v>16599</v>
          </cell>
          <cell r="PY16">
            <v>10063.472793846149</v>
          </cell>
          <cell r="PZ16">
            <v>162</v>
          </cell>
          <cell r="QC16">
            <v>19</v>
          </cell>
          <cell r="QD16">
            <v>18956</v>
          </cell>
          <cell r="QE16">
            <v>3182</v>
          </cell>
          <cell r="QF16">
            <v>1003</v>
          </cell>
          <cell r="QG16">
            <v>1442</v>
          </cell>
          <cell r="QH16">
            <v>1442</v>
          </cell>
          <cell r="QI16">
            <v>152</v>
          </cell>
          <cell r="QJ16">
            <v>1353.531262</v>
          </cell>
          <cell r="QK16">
            <v>45121</v>
          </cell>
          <cell r="QL16">
            <v>4456</v>
          </cell>
          <cell r="QM16">
            <v>13179</v>
          </cell>
          <cell r="QN16">
            <v>39401</v>
          </cell>
          <cell r="QO16">
            <v>5720</v>
          </cell>
          <cell r="QP16">
            <v>16298</v>
          </cell>
          <cell r="QQ16">
            <v>9887.0600284003594</v>
          </cell>
          <cell r="QR16">
            <v>221</v>
          </cell>
          <cell r="QU16">
            <v>0</v>
          </cell>
          <cell r="QV16">
            <v>20797</v>
          </cell>
          <cell r="QW16">
            <v>3614</v>
          </cell>
          <cell r="QX16">
            <v>686</v>
          </cell>
          <cell r="QY16">
            <v>1136</v>
          </cell>
          <cell r="QZ16">
            <v>1688</v>
          </cell>
          <cell r="RA16">
            <v>9</v>
          </cell>
          <cell r="RB16">
            <v>1353.531262</v>
          </cell>
          <cell r="RC16">
            <v>47825</v>
          </cell>
          <cell r="RD16">
            <v>5854</v>
          </cell>
          <cell r="RE16">
            <v>13073</v>
          </cell>
          <cell r="RF16">
            <v>42271</v>
          </cell>
          <cell r="RG16">
            <v>5554</v>
          </cell>
          <cell r="RH16">
            <v>16299</v>
          </cell>
          <cell r="RI16">
            <v>9096.36535356686</v>
          </cell>
          <cell r="RJ16">
            <v>194</v>
          </cell>
          <cell r="RM16">
            <v>0</v>
          </cell>
          <cell r="RN16">
            <v>18638</v>
          </cell>
          <cell r="RO16">
            <v>3126</v>
          </cell>
          <cell r="RP16">
            <v>1315</v>
          </cell>
          <cell r="RQ16">
            <v>1778</v>
          </cell>
          <cell r="RR16">
            <v>1422</v>
          </cell>
          <cell r="RS16">
            <v>320</v>
          </cell>
          <cell r="RT16">
            <v>1353.531262</v>
          </cell>
          <cell r="RU16">
            <v>47199</v>
          </cell>
          <cell r="RV16">
            <v>4366</v>
          </cell>
          <cell r="RW16">
            <v>12876</v>
          </cell>
          <cell r="RX16">
            <v>41312</v>
          </cell>
          <cell r="RY16">
            <v>5887</v>
          </cell>
          <cell r="RZ16">
            <v>16374</v>
          </cell>
          <cell r="SA16">
            <v>11342.17865642041</v>
          </cell>
          <cell r="SB16">
            <v>102</v>
          </cell>
          <cell r="SE16">
            <v>0</v>
          </cell>
          <cell r="SF16">
            <v>19152.940648437641</v>
          </cell>
          <cell r="SG16">
            <v>3242.557976938559</v>
          </cell>
          <cell r="SH16">
            <v>1485.692661707976</v>
          </cell>
          <cell r="SI16">
            <v>1955.54830599345</v>
          </cell>
          <cell r="SJ16">
            <v>1480.548305993449</v>
          </cell>
          <cell r="SK16">
            <v>458.04248193512598</v>
          </cell>
          <cell r="SL16">
            <v>1353.531262</v>
          </cell>
          <cell r="SM16">
            <v>46849.933201543099</v>
          </cell>
          <cell r="SN16">
            <v>4356.5274473977943</v>
          </cell>
          <cell r="SO16">
            <v>12761.082356109369</v>
          </cell>
          <cell r="SP16">
            <v>40644.890719607982</v>
          </cell>
          <cell r="SQ16">
            <v>6205.0424819351256</v>
          </cell>
          <cell r="SR16">
            <v>16374</v>
          </cell>
          <cell r="SS16">
            <v>11351.65120902261</v>
          </cell>
          <cell r="ST16">
            <v>153.22352518750111</v>
          </cell>
          <cell r="SW16">
            <v>140</v>
          </cell>
          <cell r="SX16">
            <v>19361.124800930269</v>
          </cell>
          <cell r="SY16">
            <v>3269.3663535707178</v>
          </cell>
          <cell r="SZ16">
            <v>1524.3666191287521</v>
          </cell>
          <cell r="TA16">
            <v>1997.4907546083609</v>
          </cell>
          <cell r="TB16">
            <v>1522.4907546083609</v>
          </cell>
          <cell r="TC16">
            <v>468.29036424989312</v>
          </cell>
          <cell r="TD16">
            <v>1353.531262</v>
          </cell>
          <cell r="TE16">
            <v>48262.405544083063</v>
          </cell>
          <cell r="TF16">
            <v>5190.0511433994316</v>
          </cell>
          <cell r="TG16">
            <v>12644.91560730379</v>
          </cell>
          <cell r="TH16">
            <v>41675.012446181398</v>
          </cell>
          <cell r="TI16">
            <v>6587.3930979016714</v>
          </cell>
          <cell r="TJ16">
            <v>16374</v>
          </cell>
          <cell r="TK16">
            <v>10518.127513020971</v>
          </cell>
          <cell r="TL16">
            <v>154.8889984074421</v>
          </cell>
          <cell r="TO16">
            <v>85.939748283348123</v>
          </cell>
          <cell r="TP16">
            <v>21892.267361538688</v>
          </cell>
          <cell r="TQ16">
            <v>3826.2224228936252</v>
          </cell>
          <cell r="TR16">
            <v>1804.400414612024</v>
          </cell>
          <cell r="TS16">
            <v>2278.872070528003</v>
          </cell>
          <cell r="TT16">
            <v>1803.872070528005</v>
          </cell>
          <cell r="TU16">
            <v>689.74880333921692</v>
          </cell>
          <cell r="TV16">
            <v>1353.531262</v>
          </cell>
          <cell r="TW16">
            <v>49903.72869441472</v>
          </cell>
          <cell r="TX16">
            <v>7429.0789585592047</v>
          </cell>
          <cell r="TY16">
            <v>12664.211177440709</v>
          </cell>
          <cell r="TZ16">
            <v>42811.471010244102</v>
          </cell>
          <cell r="UA16">
            <v>7092.2576841706232</v>
          </cell>
          <cell r="UB16">
            <v>16374</v>
          </cell>
          <cell r="UC16">
            <v>8279.099697861202</v>
          </cell>
          <cell r="UD16">
            <v>295.13813889230948</v>
          </cell>
          <cell r="UG16">
            <v>184.88421707026421</v>
          </cell>
          <cell r="UZ16">
            <v>-2731</v>
          </cell>
          <cell r="VA16">
            <v>-2909</v>
          </cell>
          <cell r="VB16">
            <v>-3389</v>
          </cell>
          <cell r="VC16">
            <v>-3491.8514393868541</v>
          </cell>
          <cell r="VD16">
            <v>-3208.9977442604491</v>
          </cell>
          <cell r="VE16">
            <v>-2816.478861271245</v>
          </cell>
          <cell r="VF16">
            <v>-2847.037347909778</v>
          </cell>
          <cell r="VG16">
            <v>-2905.133486038565</v>
          </cell>
          <cell r="VI16">
            <v>-630</v>
          </cell>
          <cell r="VJ16">
            <v>-628</v>
          </cell>
          <cell r="VK16">
            <v>-737</v>
          </cell>
          <cell r="VL16">
            <v>-736</v>
          </cell>
          <cell r="VM16">
            <v>-760</v>
          </cell>
          <cell r="VN16">
            <v>-719</v>
          </cell>
          <cell r="VO16">
            <v>-761</v>
          </cell>
          <cell r="VP16">
            <v>-669</v>
          </cell>
          <cell r="VQ16">
            <v>-790</v>
          </cell>
          <cell r="VR16">
            <v>-840</v>
          </cell>
          <cell r="VS16">
            <v>-879</v>
          </cell>
          <cell r="VT16">
            <v>-880</v>
          </cell>
          <cell r="VU16">
            <v>-870</v>
          </cell>
          <cell r="VV16">
            <v>-877.90177683439265</v>
          </cell>
          <cell r="VW16">
            <v>-873.30792001247858</v>
          </cell>
          <cell r="VX16">
            <v>-870.64174253998203</v>
          </cell>
          <cell r="VY16">
            <v>-1515</v>
          </cell>
          <cell r="VZ16">
            <v>-302</v>
          </cell>
          <cell r="WA16">
            <v>-328</v>
          </cell>
          <cell r="WB16">
            <v>-440</v>
          </cell>
          <cell r="WC16">
            <v>-445</v>
          </cell>
          <cell r="AZQ16">
            <v>11404.875</v>
          </cell>
          <cell r="AZR16">
            <v>8.5</v>
          </cell>
          <cell r="AZS16">
            <v>0.2352941176470589</v>
          </cell>
          <cell r="AZT16">
            <v>1.430393005229484</v>
          </cell>
          <cell r="AZU16">
            <v>5.8906993942133496</v>
          </cell>
          <cell r="AZV16">
            <v>3.160098817189398</v>
          </cell>
          <cell r="AZW16">
            <v>1.329140763701909</v>
          </cell>
          <cell r="AZX16">
            <v>1.6080739741669019</v>
          </cell>
          <cell r="AZY16">
            <v>0.27298523766915889</v>
          </cell>
          <cell r="AZZ16">
            <v>3.6021785890122643E-2</v>
          </cell>
          <cell r="BAA16">
            <v>0.85091230882478797</v>
          </cell>
          <cell r="BAB16">
            <v>9.9023308536101364</v>
          </cell>
          <cell r="BAC16">
            <v>2.7719723333197281</v>
          </cell>
          <cell r="BAD16">
            <v>1.0426395004420319</v>
          </cell>
          <cell r="BAE16">
            <v>1.42537535382537</v>
          </cell>
          <cell r="BAF16">
            <v>0.14394341846351399</v>
          </cell>
          <cell r="BAG16">
            <v>2.127867585332292E-2</v>
          </cell>
          <cell r="BAH16">
            <v>1.010297412552045</v>
          </cell>
          <cell r="BAI16">
            <v>8.3401334148802153</v>
          </cell>
          <cell r="BAJ16">
            <v>2.544122094484297</v>
          </cell>
          <cell r="BAK16">
            <v>0.84536666378700498</v>
          </cell>
          <cell r="BAL16">
            <v>1.2561269677882341</v>
          </cell>
          <cell r="BAM16">
            <v>0.15061233499539589</v>
          </cell>
          <cell r="BAN16">
            <v>2.537387964654176E-2</v>
          </cell>
          <cell r="BAO16">
            <v>1.0510657498980951</v>
          </cell>
          <cell r="BAP16">
            <v>8.0166395015813912</v>
          </cell>
          <cell r="BAQ16">
            <v>2.3672184563976351</v>
          </cell>
          <cell r="BAR16">
            <v>0.718148930073359</v>
          </cell>
          <cell r="BAS16">
            <v>1.1181095950472639</v>
          </cell>
          <cell r="BAT16">
            <v>0.13947360297624731</v>
          </cell>
          <cell r="BAU16">
            <v>2.6471704590024511E-2</v>
          </cell>
          <cell r="BAV16">
            <v>1.1394064359345299</v>
          </cell>
          <cell r="BAW16">
            <v>7.3950918159255412</v>
          </cell>
          <cell r="BAX16">
            <v>2.148381793414492</v>
          </cell>
          <cell r="BAY16">
            <v>0.57950728625090409</v>
          </cell>
          <cell r="BAZ16">
            <v>0.99921282687990454</v>
          </cell>
          <cell r="BBA16">
            <v>0.1351183801028773</v>
          </cell>
          <cell r="BBB16">
            <v>2.880374225287969E-2</v>
          </cell>
        </row>
        <row r="17">
          <cell r="A17" t="str">
            <v>AUAU3</v>
          </cell>
          <cell r="B17" t="str">
            <v>Grupo Petz Cobasi</v>
          </cell>
          <cell r="C17" t="str">
            <v>Retail</v>
          </cell>
          <cell r="D17" t="str">
            <v>Danniela Eiger</v>
          </cell>
          <cell r="E17">
            <v>45829</v>
          </cell>
          <cell r="F17" t="str">
            <v>Neutral</v>
          </cell>
          <cell r="G17" t="b">
            <v>0</v>
          </cell>
          <cell r="H17" t="str">
            <v>BRL</v>
          </cell>
          <cell r="I17" t="str">
            <v>BRL</v>
          </cell>
          <cell r="J17">
            <v>4.2</v>
          </cell>
          <cell r="K17">
            <v>0.1586898523809524</v>
          </cell>
          <cell r="L17">
            <v>6.6038075651320013E-2</v>
          </cell>
          <cell r="M17">
            <v>0.1448859077758104</v>
          </cell>
          <cell r="AF17">
            <v>3366.8449999999998</v>
          </cell>
          <cell r="AG17">
            <v>1352.846</v>
          </cell>
          <cell r="AH17">
            <v>89.665999999999912</v>
          </cell>
          <cell r="AI17">
            <v>216.76499999999999</v>
          </cell>
          <cell r="AJ17">
            <v>259.46499999999992</v>
          </cell>
          <cell r="AK17">
            <v>109.45099999999999</v>
          </cell>
          <cell r="AL17">
            <v>0</v>
          </cell>
          <cell r="AM17">
            <v>2680.3090000000002</v>
          </cell>
          <cell r="AN17">
            <v>185.411</v>
          </cell>
          <cell r="AO17">
            <v>800.7</v>
          </cell>
          <cell r="AP17">
            <v>2680.3090000000002</v>
          </cell>
          <cell r="AQ17">
            <v>1912.261</v>
          </cell>
          <cell r="AR17">
            <v>113.101</v>
          </cell>
          <cell r="AS17">
            <v>-72.31</v>
          </cell>
          <cell r="AT17">
            <v>382.54300000000012</v>
          </cell>
          <cell r="AW17">
            <v>18.116</v>
          </cell>
          <cell r="AX17">
            <v>3786.5940000000001</v>
          </cell>
          <cell r="AY17">
            <v>1481.789</v>
          </cell>
          <cell r="AZ17">
            <v>66.170000000000044</v>
          </cell>
          <cell r="BA17">
            <v>229.46</v>
          </cell>
          <cell r="BB17">
            <v>267.09400000000011</v>
          </cell>
          <cell r="BC17">
            <v>77.88600000000001</v>
          </cell>
          <cell r="BD17">
            <v>0</v>
          </cell>
          <cell r="BE17">
            <v>3056.6930000000002</v>
          </cell>
          <cell r="BF17">
            <v>426.45499999999998</v>
          </cell>
          <cell r="BG17">
            <v>824.55799999999999</v>
          </cell>
          <cell r="BH17">
            <v>3056.6930000000002</v>
          </cell>
          <cell r="BI17">
            <v>1884.13</v>
          </cell>
          <cell r="BJ17">
            <v>449.64400000000001</v>
          </cell>
          <cell r="BK17">
            <v>23.188999999999961</v>
          </cell>
          <cell r="BL17">
            <v>236.786</v>
          </cell>
          <cell r="BO17">
            <v>184.75800000000001</v>
          </cell>
          <cell r="BP17">
            <v>3988.221</v>
          </cell>
          <cell r="BQ17">
            <v>1559.2750000000001</v>
          </cell>
          <cell r="BR17">
            <v>-4.0539999999999736</v>
          </cell>
          <cell r="BS17">
            <v>174.559</v>
          </cell>
          <cell r="BT17">
            <v>277.88299999999998</v>
          </cell>
          <cell r="BU17">
            <v>62.7753516690194</v>
          </cell>
          <cell r="BV17">
            <v>462.52350200000001</v>
          </cell>
          <cell r="BW17">
            <v>2985.7370000000001</v>
          </cell>
          <cell r="BX17">
            <v>358.50299999999999</v>
          </cell>
          <cell r="BY17">
            <v>788.428</v>
          </cell>
          <cell r="BZ17">
            <v>2985.7370000000001</v>
          </cell>
          <cell r="CA17">
            <v>1768.377</v>
          </cell>
          <cell r="CB17">
            <v>447.11900000000003</v>
          </cell>
          <cell r="CC17">
            <v>88.615999999999985</v>
          </cell>
          <cell r="CD17">
            <v>165.64400000000001</v>
          </cell>
          <cell r="CG17">
            <v>133.77000000000001</v>
          </cell>
          <cell r="CH17">
            <v>4304.3217363032354</v>
          </cell>
          <cell r="CI17">
            <v>1686.2138774925429</v>
          </cell>
          <cell r="CJ17">
            <v>109.82977728698761</v>
          </cell>
          <cell r="CK17">
            <v>302.04864749802653</v>
          </cell>
          <cell r="CL17">
            <v>310.62862186163647</v>
          </cell>
          <cell r="CM17">
            <v>77.219557043004926</v>
          </cell>
          <cell r="CN17">
            <v>462.73992500000003</v>
          </cell>
          <cell r="CO17">
            <v>3114.8738096994939</v>
          </cell>
          <cell r="CP17">
            <v>533.7109726638505</v>
          </cell>
          <cell r="CQ17">
            <v>691.00974133896091</v>
          </cell>
          <cell r="CR17">
            <v>3114.8736760889542</v>
          </cell>
          <cell r="CS17">
            <v>1847.785433740559</v>
          </cell>
          <cell r="CT17">
            <v>433.38799999999998</v>
          </cell>
          <cell r="CU17">
            <v>-100.32297266385051</v>
          </cell>
          <cell r="CV17">
            <v>158.47444903076749</v>
          </cell>
          <cell r="CY17">
            <v>0</v>
          </cell>
          <cell r="CZ17">
            <v>8509.6846912886376</v>
          </cell>
          <cell r="DA17">
            <v>3326.7082629657621</v>
          </cell>
          <cell r="DB17">
            <v>314.22503934568402</v>
          </cell>
          <cell r="DC17">
            <v>639.96586488449225</v>
          </cell>
          <cell r="DD17">
            <v>666.69128594736367</v>
          </cell>
          <cell r="DE17">
            <v>110.7035007036223</v>
          </cell>
          <cell r="DF17">
            <v>462.73992500000003</v>
          </cell>
          <cell r="DG17">
            <v>6083.9941632928849</v>
          </cell>
          <cell r="DH17">
            <v>1178.011325701405</v>
          </cell>
          <cell r="DI17">
            <v>1118.1438707165651</v>
          </cell>
          <cell r="DJ17">
            <v>6083.9940296823452</v>
          </cell>
          <cell r="DK17">
            <v>3132.5748363269968</v>
          </cell>
          <cell r="DL17">
            <v>1257.9839999999999</v>
          </cell>
          <cell r="DM17">
            <v>635.67817160183722</v>
          </cell>
          <cell r="DQ17">
            <v>21.845962083745601</v>
          </cell>
          <cell r="DR17">
            <v>9307.3229636224787</v>
          </cell>
          <cell r="DS17">
            <v>3635.9387777928569</v>
          </cell>
          <cell r="DT17">
            <v>360.13986146267388</v>
          </cell>
          <cell r="DU17">
            <v>715.46054046760264</v>
          </cell>
          <cell r="DV17">
            <v>745.47173926982384</v>
          </cell>
          <cell r="DW17">
            <v>127.39453127838669</v>
          </cell>
          <cell r="DX17">
            <v>462.73992500000003</v>
          </cell>
          <cell r="DY17">
            <v>6422.2632509380037</v>
          </cell>
          <cell r="DZ17">
            <v>1586.117394774479</v>
          </cell>
          <cell r="EA17">
            <v>891.66340223214797</v>
          </cell>
          <cell r="EB17">
            <v>6422.263117327464</v>
          </cell>
          <cell r="EC17">
            <v>3330.2603363124849</v>
          </cell>
          <cell r="ED17">
            <v>1257.9839999999999</v>
          </cell>
          <cell r="EE17">
            <v>404.62678921260328</v>
          </cell>
          <cell r="EI17">
            <v>22.83441979449147</v>
          </cell>
          <cell r="EJ17">
            <v>10041.052686716959</v>
          </cell>
          <cell r="EK17">
            <v>3919.8527799293088</v>
          </cell>
          <cell r="EL17">
            <v>415.12725910986251</v>
          </cell>
          <cell r="EM17">
            <v>797.52125620268657</v>
          </cell>
          <cell r="EN17">
            <v>812.97448585128177</v>
          </cell>
          <cell r="EO17">
            <v>155.04137021023379</v>
          </cell>
          <cell r="EP17">
            <v>462.73992500000003</v>
          </cell>
          <cell r="EQ17">
            <v>6800.9231016503827</v>
          </cell>
          <cell r="ER17">
            <v>2065.5447332979711</v>
          </cell>
          <cell r="ES17">
            <v>647.01123239373828</v>
          </cell>
          <cell r="ET17">
            <v>6800.9229680398421</v>
          </cell>
          <cell r="EU17">
            <v>3580.7283800354012</v>
          </cell>
          <cell r="EV17">
            <v>1257.9839999999999</v>
          </cell>
          <cell r="EW17">
            <v>105.3712372762436</v>
          </cell>
          <cell r="FA17">
            <v>28.9312693945379</v>
          </cell>
          <cell r="FB17">
            <v>10769.929505929969</v>
          </cell>
          <cell r="FC17">
            <v>4201.5441095644001</v>
          </cell>
          <cell r="FD17">
            <v>450.83151139871808</v>
          </cell>
          <cell r="FE17">
            <v>859.85657209464102</v>
          </cell>
          <cell r="FF17">
            <v>873.85671208747226</v>
          </cell>
          <cell r="FG17">
            <v>186.40628745092511</v>
          </cell>
          <cell r="FH17">
            <v>462.73992500000003</v>
          </cell>
          <cell r="FI17">
            <v>7227.9213443347544</v>
          </cell>
          <cell r="FJ17">
            <v>2644.250284162847</v>
          </cell>
          <cell r="FK17">
            <v>352.95915138360829</v>
          </cell>
          <cell r="FL17">
            <v>7227.9212107242147</v>
          </cell>
          <cell r="FM17">
            <v>3878.3342768397338</v>
          </cell>
          <cell r="FN17">
            <v>1257.9839999999999</v>
          </cell>
          <cell r="FO17">
            <v>-319.71557632692128</v>
          </cell>
          <cell r="FS17">
            <v>34.376107410230283</v>
          </cell>
          <cell r="FT17">
            <v>11306.196407225711</v>
          </cell>
          <cell r="FU17">
            <v>4407.8339708249259</v>
          </cell>
          <cell r="FV17">
            <v>458.45007163216968</v>
          </cell>
          <cell r="FW17">
            <v>887.10118805069533</v>
          </cell>
          <cell r="FX17">
            <v>901.0954979456086</v>
          </cell>
          <cell r="FY17">
            <v>214.41390516151361</v>
          </cell>
          <cell r="FZ17">
            <v>462.73992500000003</v>
          </cell>
          <cell r="GA17">
            <v>7662.721264568193</v>
          </cell>
          <cell r="GB17">
            <v>3292.7387629973991</v>
          </cell>
          <cell r="GC17">
            <v>34.199026784402463</v>
          </cell>
          <cell r="GD17">
            <v>7662.7211309576523</v>
          </cell>
          <cell r="GE17">
            <v>4214.4998268285271</v>
          </cell>
          <cell r="GF17">
            <v>1257.9839999999999</v>
          </cell>
          <cell r="GG17">
            <v>-848.46261638308283</v>
          </cell>
          <cell r="GK17">
            <v>38.830087636441128</v>
          </cell>
          <cell r="GL17">
            <v>746.66</v>
          </cell>
          <cell r="GM17">
            <v>304.053</v>
          </cell>
          <cell r="GN17">
            <v>14.66299999999999</v>
          </cell>
          <cell r="GO17">
            <v>42.216999999999999</v>
          </cell>
          <cell r="GP17">
            <v>52.034999999999997</v>
          </cell>
          <cell r="GQ17">
            <v>21.103000000000002</v>
          </cell>
          <cell r="GR17">
            <v>0</v>
          </cell>
          <cell r="GS17">
            <v>2552.64</v>
          </cell>
          <cell r="GT17">
            <v>497.92500000000001</v>
          </cell>
          <cell r="GU17">
            <v>627.38599999999997</v>
          </cell>
          <cell r="GV17">
            <v>2552.64</v>
          </cell>
          <cell r="GW17">
            <v>1826.1010000000001</v>
          </cell>
          <cell r="GX17">
            <v>170.982</v>
          </cell>
          <cell r="GY17">
            <v>-326.94299999999998</v>
          </cell>
          <cell r="GZ17">
            <v>76.747000000000014</v>
          </cell>
          <cell r="HC17">
            <v>0</v>
          </cell>
          <cell r="HD17">
            <v>800.71799999999996</v>
          </cell>
          <cell r="HE17">
            <v>327.34399999999999</v>
          </cell>
          <cell r="HF17">
            <v>26.824999999999989</v>
          </cell>
          <cell r="HG17">
            <v>56.582000000000001</v>
          </cell>
          <cell r="HH17">
            <v>66.021999999999991</v>
          </cell>
          <cell r="HI17">
            <v>32.78</v>
          </cell>
          <cell r="HJ17">
            <v>0</v>
          </cell>
          <cell r="HK17">
            <v>2537.84</v>
          </cell>
          <cell r="HL17">
            <v>392.35700000000003</v>
          </cell>
          <cell r="HM17">
            <v>671.47400000000005</v>
          </cell>
          <cell r="HN17">
            <v>2537.84</v>
          </cell>
          <cell r="HO17">
            <v>1854.6120000000001</v>
          </cell>
          <cell r="HP17">
            <v>145.68100000000001</v>
          </cell>
          <cell r="HQ17">
            <v>-246.67599999999999</v>
          </cell>
          <cell r="HR17">
            <v>81.932000000000002</v>
          </cell>
          <cell r="HU17">
            <v>6.9649999999999999</v>
          </cell>
          <cell r="HV17">
            <v>884.64700000000005</v>
          </cell>
          <cell r="HW17">
            <v>355.714</v>
          </cell>
          <cell r="HX17">
            <v>25.592999999999972</v>
          </cell>
          <cell r="HY17">
            <v>58.063999999999993</v>
          </cell>
          <cell r="HZ17">
            <v>72.224999999999966</v>
          </cell>
          <cell r="IA17">
            <v>30.67</v>
          </cell>
          <cell r="IB17">
            <v>0</v>
          </cell>
          <cell r="IC17">
            <v>2627.0340000000001</v>
          </cell>
          <cell r="ID17">
            <v>262.41300000000001</v>
          </cell>
          <cell r="IE17">
            <v>736.58299999999997</v>
          </cell>
          <cell r="IF17">
            <v>2627.0340000000001</v>
          </cell>
          <cell r="IG17">
            <v>1899.7360000000001</v>
          </cell>
          <cell r="IH17">
            <v>127.931</v>
          </cell>
          <cell r="II17">
            <v>-134.482</v>
          </cell>
          <cell r="IJ17">
            <v>103.914</v>
          </cell>
          <cell r="IM17">
            <v>0.02</v>
          </cell>
          <cell r="IN17">
            <v>934.82</v>
          </cell>
          <cell r="IO17">
            <v>365.73500000000001</v>
          </cell>
          <cell r="IP17">
            <v>22.585000000000001</v>
          </cell>
          <cell r="IQ17">
            <v>59.902999999999999</v>
          </cell>
          <cell r="IR17">
            <v>69.182999999999993</v>
          </cell>
          <cell r="IS17">
            <v>24.898</v>
          </cell>
          <cell r="IT17">
            <v>0</v>
          </cell>
          <cell r="IU17">
            <v>2680.3090000000002</v>
          </cell>
          <cell r="IV17">
            <v>185.411</v>
          </cell>
          <cell r="IW17">
            <v>800.7</v>
          </cell>
          <cell r="IX17">
            <v>2680.3090000000002</v>
          </cell>
          <cell r="IY17">
            <v>1912.261</v>
          </cell>
          <cell r="IZ17">
            <v>113.101</v>
          </cell>
          <cell r="JA17">
            <v>-72.31</v>
          </cell>
          <cell r="JB17">
            <v>119.95</v>
          </cell>
          <cell r="JE17">
            <v>11.131</v>
          </cell>
          <cell r="JF17">
            <v>912.875</v>
          </cell>
          <cell r="JG17">
            <v>363.483</v>
          </cell>
          <cell r="JH17">
            <v>14.30700000000005</v>
          </cell>
          <cell r="JI17">
            <v>53.256</v>
          </cell>
          <cell r="JJ17">
            <v>64.981000000000051</v>
          </cell>
          <cell r="JK17">
            <v>19.193000000000001</v>
          </cell>
          <cell r="JL17">
            <v>0</v>
          </cell>
          <cell r="JM17">
            <v>2798.3519999999999</v>
          </cell>
          <cell r="JN17">
            <v>329.35899999999998</v>
          </cell>
          <cell r="JO17">
            <v>808.94100000000003</v>
          </cell>
          <cell r="JP17">
            <v>2798.3519999999999</v>
          </cell>
          <cell r="JQ17">
            <v>1926.5129999999999</v>
          </cell>
          <cell r="JR17">
            <v>286.59300000000002</v>
          </cell>
          <cell r="JS17">
            <v>-42.76600000000002</v>
          </cell>
          <cell r="JT17">
            <v>63.973999999999997</v>
          </cell>
          <cell r="JW17">
            <v>8.9999999999999993E-3</v>
          </cell>
          <cell r="JX17">
            <v>944.83800000000008</v>
          </cell>
          <cell r="JY17">
            <v>374.96199999999999</v>
          </cell>
          <cell r="JZ17">
            <v>25.842999999999929</v>
          </cell>
          <cell r="KA17">
            <v>66.807000000000002</v>
          </cell>
          <cell r="KB17">
            <v>69.92799999999994</v>
          </cell>
          <cell r="KC17">
            <v>24.548999999999999</v>
          </cell>
          <cell r="KD17">
            <v>0</v>
          </cell>
          <cell r="KE17">
            <v>3021.9409999999998</v>
          </cell>
          <cell r="KF17">
            <v>506.721</v>
          </cell>
          <cell r="KG17">
            <v>813.39800000000002</v>
          </cell>
          <cell r="KH17">
            <v>3021.9409999999998</v>
          </cell>
          <cell r="KI17">
            <v>1939.8050000000001</v>
          </cell>
          <cell r="KJ17">
            <v>467.36900000000003</v>
          </cell>
          <cell r="KK17">
            <v>-39.351999999999983</v>
          </cell>
          <cell r="KL17">
            <v>54.225999999999999</v>
          </cell>
          <cell r="KO17">
            <v>11.999000000000001</v>
          </cell>
          <cell r="KP17">
            <v>945.07199999999989</v>
          </cell>
          <cell r="KQ17">
            <v>361.27800000000002</v>
          </cell>
          <cell r="KR17">
            <v>20.766000000000009</v>
          </cell>
          <cell r="KS17">
            <v>60.762</v>
          </cell>
          <cell r="KT17">
            <v>65.432000000000016</v>
          </cell>
          <cell r="KU17">
            <v>14.715999999999999</v>
          </cell>
          <cell r="KV17">
            <v>0</v>
          </cell>
          <cell r="KW17">
            <v>3029.4189999999999</v>
          </cell>
          <cell r="KX17">
            <v>471.76499999999999</v>
          </cell>
          <cell r="KY17">
            <v>812.65700000000004</v>
          </cell>
          <cell r="KZ17">
            <v>3029.4189999999999</v>
          </cell>
          <cell r="LA17">
            <v>1889.173</v>
          </cell>
          <cell r="LB17">
            <v>468.76400000000001</v>
          </cell>
          <cell r="LC17">
            <v>-3.0009999999999759</v>
          </cell>
          <cell r="LD17">
            <v>53.260000000000012</v>
          </cell>
          <cell r="LG17">
            <v>0</v>
          </cell>
          <cell r="LH17">
            <v>983.80900000000008</v>
          </cell>
          <cell r="LI17">
            <v>382.06599999999997</v>
          </cell>
          <cell r="LJ17">
            <v>5.2539999999999907</v>
          </cell>
          <cell r="LK17">
            <v>48.634999999999998</v>
          </cell>
          <cell r="LL17">
            <v>66.752999999999986</v>
          </cell>
          <cell r="LM17">
            <v>19.428000000000001</v>
          </cell>
          <cell r="LN17">
            <v>0</v>
          </cell>
          <cell r="LO17">
            <v>3056.6930000000002</v>
          </cell>
          <cell r="LP17">
            <v>426.45499999999998</v>
          </cell>
          <cell r="LQ17">
            <v>824.55799999999999</v>
          </cell>
          <cell r="LR17">
            <v>3056.6930000000002</v>
          </cell>
          <cell r="LS17">
            <v>1884.13</v>
          </cell>
          <cell r="LT17">
            <v>449.64400000000001</v>
          </cell>
          <cell r="LU17">
            <v>23.188999999999961</v>
          </cell>
          <cell r="LV17">
            <v>65.326000000000008</v>
          </cell>
          <cell r="LY17">
            <v>0</v>
          </cell>
          <cell r="LZ17">
            <v>934.15099999999995</v>
          </cell>
          <cell r="MA17">
            <v>363.89600000000002</v>
          </cell>
          <cell r="MB17">
            <v>8.3390000000000342</v>
          </cell>
          <cell r="MC17">
            <v>51.966000000000001</v>
          </cell>
          <cell r="MD17">
            <v>60.114000000000033</v>
          </cell>
          <cell r="ME17">
            <v>6.8840000000000003</v>
          </cell>
          <cell r="MF17">
            <v>0</v>
          </cell>
          <cell r="MG17">
            <v>3007.5160000000001</v>
          </cell>
          <cell r="MH17">
            <v>413.75799999999998</v>
          </cell>
          <cell r="MI17">
            <v>813.851</v>
          </cell>
          <cell r="MJ17">
            <v>3007.5160000000001</v>
          </cell>
          <cell r="MK17">
            <v>1891.8710000000001</v>
          </cell>
          <cell r="ML17">
            <v>424.45800000000003</v>
          </cell>
          <cell r="MM17">
            <v>10.700000000000051</v>
          </cell>
          <cell r="MN17">
            <v>42.304000000000002</v>
          </cell>
          <cell r="MQ17">
            <v>0</v>
          </cell>
          <cell r="MR17">
            <v>980.92499999999995</v>
          </cell>
          <cell r="MS17">
            <v>382.97300000000001</v>
          </cell>
          <cell r="MT17">
            <v>5.1530000000000564</v>
          </cell>
          <cell r="MU17">
            <v>49.547999999999988</v>
          </cell>
          <cell r="MV17">
            <v>59.880000000000052</v>
          </cell>
          <cell r="MW17">
            <v>4.968</v>
          </cell>
          <cell r="MX17">
            <v>0</v>
          </cell>
          <cell r="MY17">
            <v>3010.5349999999999</v>
          </cell>
          <cell r="MZ17">
            <v>409.77</v>
          </cell>
          <cell r="NA17">
            <v>798.91499999999996</v>
          </cell>
          <cell r="NB17">
            <v>3010.5349999999999</v>
          </cell>
          <cell r="NC17">
            <v>1896.0340000000001</v>
          </cell>
          <cell r="ND17">
            <v>420.51100000000002</v>
          </cell>
          <cell r="NE17">
            <v>10.740999999999991</v>
          </cell>
          <cell r="NF17">
            <v>40.572000000000003</v>
          </cell>
          <cell r="NI17">
            <v>3.879</v>
          </cell>
          <cell r="NJ17">
            <v>1016.667</v>
          </cell>
          <cell r="NK17">
            <v>395.15600000000001</v>
          </cell>
          <cell r="NL17">
            <v>14.93799999999999</v>
          </cell>
          <cell r="NM17">
            <v>59.650000000000013</v>
          </cell>
          <cell r="NN17">
            <v>74.574999999999989</v>
          </cell>
          <cell r="NO17">
            <v>22.297999999999998</v>
          </cell>
          <cell r="NP17">
            <v>0</v>
          </cell>
          <cell r="NQ17">
            <v>3082.1840000000002</v>
          </cell>
          <cell r="NR17">
            <v>475.57100000000003</v>
          </cell>
          <cell r="NS17">
            <v>792.02700000000004</v>
          </cell>
          <cell r="NT17">
            <v>3082.1840000000002</v>
          </cell>
          <cell r="NU17">
            <v>1785.567</v>
          </cell>
          <cell r="NV17">
            <v>426.654</v>
          </cell>
          <cell r="NW17">
            <v>-48.91700000000003</v>
          </cell>
          <cell r="NX17">
            <v>39.392000000000003</v>
          </cell>
          <cell r="OA17">
            <v>3.879</v>
          </cell>
          <cell r="OB17">
            <v>1056.4780000000001</v>
          </cell>
          <cell r="OC17">
            <v>417.25</v>
          </cell>
          <cell r="OD17">
            <v>-32.483999999999988</v>
          </cell>
          <cell r="OE17">
            <v>13.395</v>
          </cell>
          <cell r="OF17">
            <v>83.314000000000021</v>
          </cell>
          <cell r="OG17">
            <v>22.390999999999998</v>
          </cell>
          <cell r="OH17">
            <v>0</v>
          </cell>
          <cell r="OI17">
            <v>2985.7370000000001</v>
          </cell>
          <cell r="OJ17">
            <v>358.50299999999999</v>
          </cell>
          <cell r="OK17">
            <v>788.428</v>
          </cell>
          <cell r="OL17">
            <v>2985.7370000000001</v>
          </cell>
          <cell r="OM17">
            <v>1768.377</v>
          </cell>
          <cell r="ON17">
            <v>447.11900000000003</v>
          </cell>
          <cell r="OO17">
            <v>88.615999999999985</v>
          </cell>
          <cell r="OP17">
            <v>43.375999999999998</v>
          </cell>
          <cell r="OS17">
            <v>129.89099999999999</v>
          </cell>
          <cell r="OT17">
            <v>1007.717</v>
          </cell>
          <cell r="OU17">
            <v>391.99799999999999</v>
          </cell>
          <cell r="OV17">
            <v>-0.57100000000004059</v>
          </cell>
          <cell r="OW17">
            <v>46.572000000000003</v>
          </cell>
          <cell r="OX17">
            <v>55.984999999999957</v>
          </cell>
          <cell r="OY17">
            <v>1.0561565365423999</v>
          </cell>
          <cell r="OZ17">
            <v>0</v>
          </cell>
          <cell r="PA17">
            <v>2955.89</v>
          </cell>
          <cell r="PB17">
            <v>346.673</v>
          </cell>
          <cell r="PC17">
            <v>769.59100000000001</v>
          </cell>
          <cell r="PD17">
            <v>2955.89</v>
          </cell>
          <cell r="PE17">
            <v>1768.6880000000001</v>
          </cell>
          <cell r="PF17">
            <v>422.44</v>
          </cell>
          <cell r="PG17">
            <v>75.766999999999996</v>
          </cell>
          <cell r="PH17">
            <v>33.920999999999999</v>
          </cell>
          <cell r="PK17">
            <v>0</v>
          </cell>
          <cell r="PL17">
            <v>1065.03</v>
          </cell>
          <cell r="PM17">
            <v>417.93374560999962</v>
          </cell>
          <cell r="PN17">
            <v>44.671745609999618</v>
          </cell>
          <cell r="PO17">
            <v>93.094745609999634</v>
          </cell>
          <cell r="PP17">
            <v>83.556745609999609</v>
          </cell>
          <cell r="PQ17">
            <v>18.473942439004102</v>
          </cell>
          <cell r="PR17">
            <v>0</v>
          </cell>
          <cell r="PS17">
            <v>2934.232777217665</v>
          </cell>
          <cell r="PT17">
            <v>373.91199999999998</v>
          </cell>
          <cell r="PU17">
            <v>751.90700000000004</v>
          </cell>
          <cell r="PV17">
            <v>2934.2330000000002</v>
          </cell>
          <cell r="PW17">
            <v>1793.0170000000001</v>
          </cell>
          <cell r="PX17">
            <v>419.411</v>
          </cell>
          <cell r="PY17">
            <v>45.498999999999967</v>
          </cell>
          <cell r="PZ17">
            <v>32.034689329864847</v>
          </cell>
          <cell r="QC17">
            <v>0</v>
          </cell>
          <cell r="QD17">
            <v>1086.6849999999999</v>
          </cell>
          <cell r="QE17">
            <v>429.8388662599998</v>
          </cell>
          <cell r="QF17">
            <v>35.283866259999861</v>
          </cell>
          <cell r="QG17">
            <v>82.706477809999811</v>
          </cell>
          <cell r="QH17">
            <v>83.93986625999986</v>
          </cell>
          <cell r="QI17">
            <v>31.284438413290211</v>
          </cell>
          <cell r="QJ17">
            <v>0</v>
          </cell>
          <cell r="QK17">
            <v>3079.52413361054</v>
          </cell>
          <cell r="QL17">
            <v>514.399</v>
          </cell>
          <cell r="QM17">
            <v>740.24</v>
          </cell>
          <cell r="QN17">
            <v>3079.5239999999999</v>
          </cell>
          <cell r="QO17">
            <v>1828.8520000000001</v>
          </cell>
          <cell r="QP17">
            <v>433.38799999999998</v>
          </cell>
          <cell r="QQ17">
            <v>-81.010999999999967</v>
          </cell>
          <cell r="QR17">
            <v>36.431689329864852</v>
          </cell>
          <cell r="QU17">
            <v>0</v>
          </cell>
          <cell r="QV17">
            <v>1144.889736303234</v>
          </cell>
          <cell r="QW17">
            <v>446.44326562254361</v>
          </cell>
          <cell r="QX17">
            <v>30.44516541698804</v>
          </cell>
          <cell r="QY17">
            <v>79.675424078027106</v>
          </cell>
          <cell r="QZ17">
            <v>87.147009991636935</v>
          </cell>
          <cell r="RA17">
            <v>26.405019654168211</v>
          </cell>
          <cell r="RB17">
            <v>0</v>
          </cell>
          <cell r="RC17">
            <v>3114.8738096994939</v>
          </cell>
          <cell r="RD17">
            <v>533.7109726638505</v>
          </cell>
          <cell r="RE17">
            <v>691.00974133896091</v>
          </cell>
          <cell r="RF17">
            <v>3114.8736760889542</v>
          </cell>
          <cell r="RG17">
            <v>1847.785433740559</v>
          </cell>
          <cell r="RH17">
            <v>433.38799999999998</v>
          </cell>
          <cell r="RI17">
            <v>-100.32297266385051</v>
          </cell>
          <cell r="RJ17">
            <v>56.087070371037868</v>
          </cell>
          <cell r="RM17">
            <v>0</v>
          </cell>
          <cell r="UZ17">
            <v>-9.2339999999999982</v>
          </cell>
          <cell r="VA17">
            <v>-55.700999999999993</v>
          </cell>
          <cell r="VB17">
            <v>-10.87514459796019</v>
          </cell>
          <cell r="VC17">
            <v>-2.7492843993335678</v>
          </cell>
          <cell r="VD17">
            <v>-6.8974907705539579</v>
          </cell>
          <cell r="VE17">
            <v>32.431745236914743</v>
          </cell>
          <cell r="VF17">
            <v>80.957681672264812</v>
          </cell>
          <cell r="VG17">
            <v>142.24100501117761</v>
          </cell>
          <cell r="VI17">
            <v>-3.1459999999999999</v>
          </cell>
          <cell r="VJ17">
            <v>0.376</v>
          </cell>
          <cell r="VK17">
            <v>-8.7769999999999992</v>
          </cell>
          <cell r="VL17">
            <v>2.3130000000000002</v>
          </cell>
          <cell r="VM17">
            <v>-9.7690000000000001</v>
          </cell>
          <cell r="VN17">
            <v>-16.786999999999999</v>
          </cell>
          <cell r="VO17">
            <v>-0.53</v>
          </cell>
          <cell r="VP17">
            <v>-28.614999999999998</v>
          </cell>
          <cell r="VQ17">
            <v>3.24</v>
          </cell>
          <cell r="VR17">
            <v>-7.93</v>
          </cell>
          <cell r="VS17">
            <v>-4.4269999999999996</v>
          </cell>
          <cell r="VT17">
            <v>-1.758144597960194</v>
          </cell>
          <cell r="VY17">
            <v>22.317</v>
          </cell>
          <cell r="VZ17">
            <v>5.0679999999999996</v>
          </cell>
          <cell r="WA17">
            <v>4.8730000000000002</v>
          </cell>
          <cell r="WB17">
            <v>-0.64500000000000002</v>
          </cell>
          <cell r="WC17">
            <v>13.021000000000001</v>
          </cell>
          <cell r="AZQ17">
            <v>2641.6557121000001</v>
          </cell>
          <cell r="AZR17">
            <v>3.08</v>
          </cell>
          <cell r="AZS17">
            <v>0.36363636363636381</v>
          </cell>
          <cell r="AZT17">
            <v>0.23923481576313571</v>
          </cell>
          <cell r="AZU17">
            <v>23.8624406212076</v>
          </cell>
          <cell r="AZV17">
            <v>4.9158192896503348</v>
          </cell>
          <cell r="AZW17">
            <v>0.95348204633954825</v>
          </cell>
          <cell r="AZX17">
            <v>0.84328574738772755</v>
          </cell>
          <cell r="AZY17">
            <v>3.5339459226910022E-2</v>
          </cell>
          <cell r="AZZ17">
            <v>8.2697991201809654E-3</v>
          </cell>
          <cell r="BAA17">
            <v>0.27530481896150771</v>
          </cell>
          <cell r="BAB17">
            <v>20.736021284362419</v>
          </cell>
          <cell r="BAC17">
            <v>4.0863822742581526</v>
          </cell>
          <cell r="BAD17">
            <v>0.54277951516837908</v>
          </cell>
          <cell r="BAE17">
            <v>0.79322798980485709</v>
          </cell>
          <cell r="BAF17">
            <v>3.8253625366552413E-2</v>
          </cell>
          <cell r="BAG17">
            <v>8.6439802468956523E-3</v>
          </cell>
          <cell r="BAH17">
            <v>0.33505077438527431</v>
          </cell>
          <cell r="BAI17">
            <v>17.038392453046271</v>
          </cell>
          <cell r="BAJ17">
            <v>3.378982978167854</v>
          </cell>
          <cell r="BAK17">
            <v>0.12961198550518749</v>
          </cell>
          <cell r="BAL17">
            <v>0.73774255730446758</v>
          </cell>
          <cell r="BAM17">
            <v>4.3298835810802537E-2</v>
          </cell>
          <cell r="BAN17">
            <v>1.0951945502216421E-2</v>
          </cell>
          <cell r="BAO17">
            <v>0.40283164987530551</v>
          </cell>
          <cell r="BAP17">
            <v>14.17149468628017</v>
          </cell>
          <cell r="BAQ17">
            <v>2.6571176986515548</v>
          </cell>
          <cell r="BAR17">
            <v>-0.36586727767208371</v>
          </cell>
          <cell r="BAS17">
            <v>0.6811315176918058</v>
          </cell>
          <cell r="BAT17">
            <v>4.8063491732543109E-2</v>
          </cell>
          <cell r="BAU17">
            <v>1.301309146864668E-2</v>
          </cell>
          <cell r="BAV17">
            <v>0.46335726307064068</v>
          </cell>
          <cell r="BAW17">
            <v>12.320356322553311</v>
          </cell>
          <cell r="BAX17">
            <v>1.99001448770434</v>
          </cell>
          <cell r="BAY17">
            <v>-0.94159011815892713</v>
          </cell>
          <cell r="BAZ17">
            <v>0.62680171328607803</v>
          </cell>
          <cell r="BBA17">
            <v>5.087529101237695E-2</v>
          </cell>
          <cell r="BBB17">
            <v>1.469914775743919E-2</v>
          </cell>
        </row>
        <row r="18">
          <cell r="A18" t="str">
            <v>AURA33</v>
          </cell>
          <cell r="B18" t="str">
            <v>Aura Minerals</v>
          </cell>
          <cell r="C18" t="str">
            <v>Metals &amp; Mining</v>
          </cell>
          <cell r="D18" t="str">
            <v>Lucas Laghi</v>
          </cell>
          <cell r="E18">
            <v>46190</v>
          </cell>
          <cell r="F18" t="str">
            <v>Buy</v>
          </cell>
          <cell r="H18" t="str">
            <v>BRL</v>
          </cell>
          <cell r="I18" t="str">
            <v>BRL</v>
          </cell>
          <cell r="J18">
            <v>145</v>
          </cell>
          <cell r="K18">
            <v>0.11214353125</v>
          </cell>
          <cell r="L18">
            <v>8.5000000000000006E-2</v>
          </cell>
          <cell r="M18">
            <v>0.1048845015625</v>
          </cell>
          <cell r="AX18">
            <v>416.89400000000001</v>
          </cell>
          <cell r="AY18">
            <v>173.10599999999999</v>
          </cell>
          <cell r="AZ18">
            <v>87.024999999999977</v>
          </cell>
          <cell r="BA18">
            <v>134.114</v>
          </cell>
          <cell r="BB18">
            <v>134.113</v>
          </cell>
          <cell r="BC18">
            <v>31.87946306315353</v>
          </cell>
          <cell r="BD18">
            <v>72.154008000000005</v>
          </cell>
          <cell r="BE18">
            <v>923.82500000000005</v>
          </cell>
          <cell r="BF18">
            <v>237.29499999999999</v>
          </cell>
          <cell r="BG18">
            <v>488.733</v>
          </cell>
          <cell r="BH18">
            <v>609.02199999999993</v>
          </cell>
          <cell r="BI18">
            <v>314.80200000000002</v>
          </cell>
          <cell r="BJ18">
            <v>333.589</v>
          </cell>
          <cell r="BK18">
            <v>85.165000000000006</v>
          </cell>
          <cell r="BL18">
            <v>96.093999999999994</v>
          </cell>
          <cell r="BM18">
            <v>18.977136566916599</v>
          </cell>
          <cell r="BN18">
            <v>138.29922272855501</v>
          </cell>
          <cell r="BO18">
            <v>28.161000000000001</v>
          </cell>
          <cell r="BP18">
            <v>594.16300000000001</v>
          </cell>
          <cell r="BQ18">
            <v>313.90600000000001</v>
          </cell>
          <cell r="BR18">
            <v>205.642</v>
          </cell>
          <cell r="BS18">
            <v>268.37799999999999</v>
          </cell>
          <cell r="BT18">
            <v>266.77199999999999</v>
          </cell>
          <cell r="BU18">
            <v>-23.891999999999999</v>
          </cell>
          <cell r="BV18">
            <v>216.61214699999999</v>
          </cell>
          <cell r="BW18">
            <v>1080.2619999999999</v>
          </cell>
          <cell r="BX18">
            <v>270.18900000000002</v>
          </cell>
          <cell r="BY18">
            <v>610.78399999999999</v>
          </cell>
          <cell r="BZ18">
            <v>857.30700000000002</v>
          </cell>
          <cell r="CA18">
            <v>222.95522278095379</v>
          </cell>
          <cell r="CB18">
            <v>443.10399999999998</v>
          </cell>
          <cell r="CC18">
            <v>172.91499999999999</v>
          </cell>
          <cell r="CD18">
            <v>180.57731157031321</v>
          </cell>
          <cell r="CE18">
            <v>-153.91596154735359</v>
          </cell>
          <cell r="CF18">
            <v>-47.912495144863819</v>
          </cell>
          <cell r="CG18">
            <v>42.692999999999998</v>
          </cell>
          <cell r="CH18">
            <v>921.73299999999995</v>
          </cell>
          <cell r="CI18">
            <v>605.82600000000002</v>
          </cell>
          <cell r="CJ18">
            <v>476.31400000000008</v>
          </cell>
          <cell r="CK18">
            <v>547.26700000000005</v>
          </cell>
          <cell r="CL18">
            <v>547.75599999999997</v>
          </cell>
          <cell r="CM18">
            <v>-79.339999999999947</v>
          </cell>
          <cell r="CN18">
            <v>250.60351800000001</v>
          </cell>
          <cell r="CO18">
            <v>1608.9960000000001</v>
          </cell>
          <cell r="CP18">
            <v>289.13099999999997</v>
          </cell>
          <cell r="CQ18">
            <v>945.35400000000004</v>
          </cell>
          <cell r="CR18">
            <v>1343.259</v>
          </cell>
          <cell r="CS18">
            <v>265.73700000000002</v>
          </cell>
          <cell r="CT18">
            <v>411.16800000000001</v>
          </cell>
          <cell r="CU18">
            <v>117.619</v>
          </cell>
          <cell r="CV18">
            <v>179.43354411771071</v>
          </cell>
          <cell r="CW18">
            <v>-800.18599838100658</v>
          </cell>
          <cell r="CX18">
            <v>-688.28584199907391</v>
          </cell>
          <cell r="CY18">
            <v>115.81408608</v>
          </cell>
          <cell r="CZ18">
            <v>1567.757069566781</v>
          </cell>
          <cell r="DA18">
            <v>1046.735860276917</v>
          </cell>
          <cell r="DB18">
            <v>847.37548318081565</v>
          </cell>
          <cell r="DC18">
            <v>974.01668517181565</v>
          </cell>
          <cell r="DD18">
            <v>974.01668517181565</v>
          </cell>
          <cell r="DE18">
            <v>574.32367242474356</v>
          </cell>
          <cell r="DF18">
            <v>251.367672</v>
          </cell>
          <cell r="DG18">
            <v>2066.43434318046</v>
          </cell>
          <cell r="DH18">
            <v>459.6706813503564</v>
          </cell>
          <cell r="DI18">
            <v>1230.632798009</v>
          </cell>
          <cell r="DJ18">
            <v>1409.0734802410379</v>
          </cell>
          <cell r="DK18">
            <v>657.36086293942139</v>
          </cell>
          <cell r="DL18">
            <v>589.798</v>
          </cell>
          <cell r="DM18">
            <v>130.1273186496436</v>
          </cell>
          <cell r="DN18">
            <v>405.60700000000003</v>
          </cell>
          <cell r="DO18">
            <v>336.26062943899319</v>
          </cell>
          <cell r="DP18">
            <v>363.44430613619249</v>
          </cell>
          <cell r="DQ18">
            <v>178.80980948532229</v>
          </cell>
          <cell r="DR18">
            <v>1954.4430125231049</v>
          </cell>
          <cell r="DS18">
            <v>1398.2617000898749</v>
          </cell>
          <cell r="DT18">
            <v>1169.000853449347</v>
          </cell>
          <cell r="DU18">
            <v>1316.6767892104269</v>
          </cell>
          <cell r="DV18">
            <v>1316.6767892104269</v>
          </cell>
          <cell r="DW18">
            <v>849.32317055187173</v>
          </cell>
          <cell r="DX18">
            <v>251.367672</v>
          </cell>
          <cell r="DY18">
            <v>2605.5448415100718</v>
          </cell>
          <cell r="DZ18">
            <v>714.9843111195338</v>
          </cell>
          <cell r="EA18">
            <v>1446.05799101923</v>
          </cell>
          <cell r="EB18">
            <v>1524.1281821933339</v>
          </cell>
          <cell r="EC18">
            <v>1081.4166593167381</v>
          </cell>
          <cell r="ED18">
            <v>771.34856438565475</v>
          </cell>
          <cell r="EE18">
            <v>56.364253266120947</v>
          </cell>
          <cell r="EF18">
            <v>363.10112877130939</v>
          </cell>
          <cell r="EG18">
            <v>666.57032577046164</v>
          </cell>
          <cell r="EH18">
            <v>661.46708629176055</v>
          </cell>
          <cell r="EI18">
            <v>425.26737417455553</v>
          </cell>
          <cell r="EJ18">
            <v>2444.7407779519822</v>
          </cell>
          <cell r="EK18">
            <v>1764.325475585993</v>
          </cell>
          <cell r="EL18">
            <v>1515.2641704447931</v>
          </cell>
          <cell r="EM18">
            <v>1688.7911293671009</v>
          </cell>
          <cell r="EN18">
            <v>1688.7911293671009</v>
          </cell>
          <cell r="EO18">
            <v>1111.338410268489</v>
          </cell>
          <cell r="EP18">
            <v>251.367672</v>
          </cell>
          <cell r="EQ18">
            <v>3277.3670113188059</v>
          </cell>
          <cell r="ER18">
            <v>1203.0420542863401</v>
          </cell>
          <cell r="ES18">
            <v>1530.226735087198</v>
          </cell>
          <cell r="ET18">
            <v>1721.494338387444</v>
          </cell>
          <cell r="EU18">
            <v>1555.8726729313621</v>
          </cell>
          <cell r="EV18">
            <v>900.19641588079264</v>
          </cell>
          <cell r="EW18">
            <v>-318.03746115625461</v>
          </cell>
          <cell r="EX18">
            <v>257.69570299027572</v>
          </cell>
          <cell r="EY18">
            <v>1066.992689760772</v>
          </cell>
          <cell r="EZ18">
            <v>1118.695955656561</v>
          </cell>
          <cell r="FA18">
            <v>636.88239665386459</v>
          </cell>
          <cell r="FB18">
            <v>2699.7213750147498</v>
          </cell>
          <cell r="FC18">
            <v>1937.4292868947721</v>
          </cell>
          <cell r="FD18">
            <v>1706.638936018423</v>
          </cell>
          <cell r="FE18">
            <v>1849.318264305927</v>
          </cell>
          <cell r="FF18">
            <v>1849.318264305927</v>
          </cell>
          <cell r="FG18">
            <v>1266.267311955123</v>
          </cell>
          <cell r="FH18">
            <v>251.367672</v>
          </cell>
          <cell r="FI18">
            <v>3824.0730279328118</v>
          </cell>
          <cell r="FJ18">
            <v>1752.766009448198</v>
          </cell>
          <cell r="FK18">
            <v>1503.007403478447</v>
          </cell>
          <cell r="FL18">
            <v>1820.136536925022</v>
          </cell>
          <cell r="FM18">
            <v>2003.93649100779</v>
          </cell>
          <cell r="FN18">
            <v>957.92641422016959</v>
          </cell>
          <cell r="FO18">
            <v>-794.83959522802866</v>
          </cell>
          <cell r="FP18">
            <v>115.4599966787538</v>
          </cell>
          <cell r="FQ18">
            <v>1313.882737744404</v>
          </cell>
          <cell r="FR18">
            <v>1369.2947130881159</v>
          </cell>
          <cell r="FS18">
            <v>818.20349387869464</v>
          </cell>
          <cell r="FT18">
            <v>2690.4886270001812</v>
          </cell>
          <cell r="FU18">
            <v>1912.321780163177</v>
          </cell>
          <cell r="FV18">
            <v>1667.335699073978</v>
          </cell>
          <cell r="FW18">
            <v>1822.138949820097</v>
          </cell>
          <cell r="FX18">
            <v>1822.138949820097</v>
          </cell>
          <cell r="FY18">
            <v>1252.0691488435789</v>
          </cell>
          <cell r="FZ18">
            <v>251.367672</v>
          </cell>
          <cell r="GA18">
            <v>4208.6779439205311</v>
          </cell>
          <cell r="GB18">
            <v>2190.8085113902112</v>
          </cell>
          <cell r="GC18">
            <v>1466.96367006678</v>
          </cell>
          <cell r="GD18">
            <v>1853.198961122044</v>
          </cell>
          <cell r="GE18">
            <v>2355.4789827984869</v>
          </cell>
          <cell r="GF18">
            <v>1017.306172887395</v>
          </cell>
          <cell r="GG18">
            <v>-1173.5023385028151</v>
          </cell>
          <cell r="GH18">
            <v>118.7595173344515</v>
          </cell>
          <cell r="GI18">
            <v>1277.6220257895729</v>
          </cell>
          <cell r="GJ18">
            <v>1338.569158994894</v>
          </cell>
          <cell r="GK18">
            <v>900.52665705288143</v>
          </cell>
          <cell r="JF18">
            <v>96.986999999999995</v>
          </cell>
          <cell r="JG18">
            <v>46.846999999999987</v>
          </cell>
          <cell r="JH18">
            <v>23.856999999999999</v>
          </cell>
          <cell r="JI18">
            <v>36.604999999999997</v>
          </cell>
          <cell r="JJ18">
            <v>36.603999999999999</v>
          </cell>
          <cell r="JK18">
            <v>18.66</v>
          </cell>
          <cell r="JL18">
            <v>71.956220000000002</v>
          </cell>
          <cell r="JM18">
            <v>731.22299999999996</v>
          </cell>
          <cell r="JN18">
            <v>103.4</v>
          </cell>
          <cell r="JO18">
            <v>396.59100000000001</v>
          </cell>
          <cell r="JP18">
            <v>400.76</v>
          </cell>
          <cell r="JQ18">
            <v>330.46300000000002</v>
          </cell>
          <cell r="JR18">
            <v>199.851</v>
          </cell>
          <cell r="JS18">
            <v>88.853999999999999</v>
          </cell>
          <cell r="JT18">
            <v>30.710999999999999</v>
          </cell>
          <cell r="JW18">
            <v>0</v>
          </cell>
          <cell r="JX18">
            <v>84.95</v>
          </cell>
          <cell r="JY18">
            <v>36.835000000000001</v>
          </cell>
          <cell r="JZ18">
            <v>15.005000000000001</v>
          </cell>
          <cell r="KA18">
            <v>26.596</v>
          </cell>
          <cell r="KB18">
            <v>26.596</v>
          </cell>
          <cell r="KC18">
            <v>11.36900000000001</v>
          </cell>
          <cell r="KD18">
            <v>72.173569000000001</v>
          </cell>
          <cell r="KE18">
            <v>777.01300000000003</v>
          </cell>
          <cell r="KF18">
            <v>110.074</v>
          </cell>
          <cell r="KG18">
            <v>425.08100000000002</v>
          </cell>
          <cell r="KH18">
            <v>444.154</v>
          </cell>
          <cell r="KI18">
            <v>332.85899999999998</v>
          </cell>
          <cell r="KJ18">
            <v>240.19200000000001</v>
          </cell>
          <cell r="KK18">
            <v>113.532</v>
          </cell>
          <cell r="KL18">
            <v>38.301000000000002</v>
          </cell>
          <cell r="KO18">
            <v>10.102</v>
          </cell>
          <cell r="KP18">
            <v>110.63500000000001</v>
          </cell>
          <cell r="KQ18">
            <v>39.987000000000009</v>
          </cell>
          <cell r="KR18">
            <v>16.571000000000009</v>
          </cell>
          <cell r="KS18">
            <v>30.02000000000001</v>
          </cell>
          <cell r="KT18">
            <v>30.02</v>
          </cell>
          <cell r="KU18">
            <v>7.7584630631535649</v>
          </cell>
          <cell r="KV18">
            <v>72.173569000000001</v>
          </cell>
          <cell r="KW18">
            <v>842.851</v>
          </cell>
          <cell r="KX18">
            <v>178.989</v>
          </cell>
          <cell r="KY18">
            <v>481.66399999999999</v>
          </cell>
          <cell r="KZ18">
            <v>503.83899999999988</v>
          </cell>
          <cell r="LA18">
            <v>339.012</v>
          </cell>
          <cell r="LB18">
            <v>298.76100000000002</v>
          </cell>
          <cell r="LC18">
            <v>112.11</v>
          </cell>
          <cell r="LD18">
            <v>19.52</v>
          </cell>
          <cell r="LG18">
            <v>0</v>
          </cell>
          <cell r="LH18">
            <v>124.322</v>
          </cell>
          <cell r="LI18">
            <v>49.436999999999998</v>
          </cell>
          <cell r="LJ18">
            <v>31.591999999999999</v>
          </cell>
          <cell r="LK18">
            <v>40.893000000000001</v>
          </cell>
          <cell r="LL18">
            <v>40.893000000000001</v>
          </cell>
          <cell r="LM18">
            <v>-5.9080000000000021</v>
          </cell>
          <cell r="LN18">
            <v>72.154008000000005</v>
          </cell>
          <cell r="LO18">
            <v>923.82500000000005</v>
          </cell>
          <cell r="LP18">
            <v>237.29499999999999</v>
          </cell>
          <cell r="LQ18">
            <v>488.733</v>
          </cell>
          <cell r="LR18">
            <v>609.02199999999993</v>
          </cell>
          <cell r="LS18">
            <v>314.80200000000002</v>
          </cell>
          <cell r="LT18">
            <v>333.589</v>
          </cell>
          <cell r="LU18">
            <v>85.165000000000006</v>
          </cell>
          <cell r="LV18">
            <v>7.5620000000000003</v>
          </cell>
          <cell r="LY18">
            <v>18.059000000000001</v>
          </cell>
          <cell r="LZ18">
            <v>132.078</v>
          </cell>
          <cell r="MA18">
            <v>63.429000000000002</v>
          </cell>
          <cell r="MB18">
            <v>36.459999999999987</v>
          </cell>
          <cell r="MC18">
            <v>53.207999999999998</v>
          </cell>
          <cell r="MD18">
            <v>53.207999999999998</v>
          </cell>
          <cell r="ME18">
            <v>-8.2890000000000033</v>
          </cell>
          <cell r="MF18">
            <v>72.154008000000005</v>
          </cell>
          <cell r="MG18">
            <v>919.33799999999997</v>
          </cell>
          <cell r="MH18">
            <v>214.066</v>
          </cell>
          <cell r="MI18">
            <v>504.59800000000001</v>
          </cell>
          <cell r="MJ18">
            <v>615.00199999999995</v>
          </cell>
          <cell r="MK18">
            <v>304.33600000000001</v>
          </cell>
          <cell r="ML18">
            <v>327.03800000000001</v>
          </cell>
          <cell r="MM18">
            <v>106.675</v>
          </cell>
          <cell r="MN18">
            <v>29.702999999999999</v>
          </cell>
          <cell r="MQ18">
            <v>0</v>
          </cell>
          <cell r="MR18">
            <v>134.411</v>
          </cell>
          <cell r="MS18">
            <v>66.653999999999996</v>
          </cell>
          <cell r="MT18">
            <v>41.200999999999993</v>
          </cell>
          <cell r="MU18">
            <v>56.546999999999997</v>
          </cell>
          <cell r="MV18">
            <v>56.171999999999997</v>
          </cell>
          <cell r="MW18">
            <v>-24.971000000000011</v>
          </cell>
          <cell r="MX18">
            <v>72.342498000000006</v>
          </cell>
          <cell r="MY18">
            <v>881.98199999999997</v>
          </cell>
          <cell r="MZ18">
            <v>191.96299999999999</v>
          </cell>
          <cell r="NA18">
            <v>516.74199999999996</v>
          </cell>
          <cell r="NB18">
            <v>633.774</v>
          </cell>
          <cell r="NC18">
            <v>248.208</v>
          </cell>
          <cell r="ND18">
            <v>334.41699999999997</v>
          </cell>
          <cell r="NE18">
            <v>142.40899999999999</v>
          </cell>
          <cell r="NF18">
            <v>23.575267705427631</v>
          </cell>
          <cell r="NI18">
            <v>25.338999999999999</v>
          </cell>
          <cell r="NJ18">
            <v>156.15700000000001</v>
          </cell>
          <cell r="NK18">
            <v>89.190000000000012</v>
          </cell>
          <cell r="NL18">
            <v>60.866000000000007</v>
          </cell>
          <cell r="NM18">
            <v>77.974000000000018</v>
          </cell>
          <cell r="NN18">
            <v>78.072999999999993</v>
          </cell>
          <cell r="NO18">
            <v>-10.69199999999999</v>
          </cell>
          <cell r="NP18">
            <v>217.13267999999999</v>
          </cell>
          <cell r="NQ18">
            <v>955.00200000000018</v>
          </cell>
          <cell r="NR18">
            <v>195.97900000000001</v>
          </cell>
          <cell r="NS18">
            <v>560.99300000000005</v>
          </cell>
          <cell r="NT18">
            <v>724.58500000000004</v>
          </cell>
          <cell r="NU18">
            <v>230.41807447000011</v>
          </cell>
          <cell r="NV18">
            <v>340.55900000000003</v>
          </cell>
          <cell r="NW18">
            <v>144.36600000000001</v>
          </cell>
          <cell r="NX18">
            <v>60.482965664418273</v>
          </cell>
          <cell r="OA18">
            <v>0</v>
          </cell>
          <cell r="OB18">
            <v>171.517</v>
          </cell>
          <cell r="OC18">
            <v>94.632999999999996</v>
          </cell>
          <cell r="OD18">
            <v>67.114999999999995</v>
          </cell>
          <cell r="OE18">
            <v>80.649000000000001</v>
          </cell>
          <cell r="OF18">
            <v>79.319000000000003</v>
          </cell>
          <cell r="OG18">
            <v>20.059999999999999</v>
          </cell>
          <cell r="OH18">
            <v>216.61214699999999</v>
          </cell>
          <cell r="OI18">
            <v>1080.2619999999999</v>
          </cell>
          <cell r="OJ18">
            <v>270.18900000000002</v>
          </cell>
          <cell r="OK18">
            <v>610.78399999999999</v>
          </cell>
          <cell r="OL18">
            <v>857.30700000000002</v>
          </cell>
          <cell r="OM18">
            <v>222.95522278095379</v>
          </cell>
          <cell r="ON18">
            <v>443.10399999999998</v>
          </cell>
          <cell r="OO18">
            <v>172.91499999999999</v>
          </cell>
          <cell r="OP18">
            <v>66.816078200467345</v>
          </cell>
          <cell r="OS18">
            <v>17.353999999999999</v>
          </cell>
          <cell r="OT18">
            <v>161.804</v>
          </cell>
          <cell r="OU18">
            <v>92.491</v>
          </cell>
          <cell r="OV18">
            <v>67.415999999999997</v>
          </cell>
          <cell r="OW18">
            <v>81.478999999999999</v>
          </cell>
          <cell r="OX18">
            <v>81.478999999999999</v>
          </cell>
          <cell r="OY18">
            <v>-73.249000000000009</v>
          </cell>
          <cell r="OZ18">
            <v>219.567408</v>
          </cell>
          <cell r="PA18">
            <v>1138.9908751600001</v>
          </cell>
          <cell r="PB18">
            <v>198.066</v>
          </cell>
          <cell r="PC18">
            <v>720.46600000000001</v>
          </cell>
          <cell r="PD18">
            <v>999.12599999999998</v>
          </cell>
          <cell r="PE18">
            <v>139.86487516000011</v>
          </cell>
          <cell r="PF18">
            <v>467.68700000000001</v>
          </cell>
          <cell r="PG18">
            <v>269.62099999999998</v>
          </cell>
          <cell r="PH18">
            <v>51.725000000000001</v>
          </cell>
          <cell r="PK18">
            <v>18.332999999999998</v>
          </cell>
          <cell r="PL18">
            <v>190.43600000000001</v>
          </cell>
          <cell r="PM18">
            <v>119.22199999999999</v>
          </cell>
          <cell r="PN18">
            <v>90.941000000000003</v>
          </cell>
          <cell r="PO18">
            <v>106.224</v>
          </cell>
          <cell r="PP18">
            <v>106.224</v>
          </cell>
          <cell r="PQ18">
            <v>8.1469999999999985</v>
          </cell>
          <cell r="PR18">
            <v>222.98537099999999</v>
          </cell>
          <cell r="PS18">
            <v>1165.923</v>
          </cell>
          <cell r="PT18">
            <v>167.93799999999999</v>
          </cell>
          <cell r="PU18">
            <v>762.56600000000003</v>
          </cell>
          <cell r="PV18">
            <v>1026.1590000000001</v>
          </cell>
          <cell r="PW18">
            <v>139.76400000000001</v>
          </cell>
          <cell r="PX18">
            <v>453.89299999999997</v>
          </cell>
          <cell r="PY18">
            <v>280.56000000000012</v>
          </cell>
          <cell r="PZ18">
            <v>50.325000000000003</v>
          </cell>
          <cell r="QC18">
            <v>29.811</v>
          </cell>
          <cell r="QD18">
            <v>247.83199999999999</v>
          </cell>
          <cell r="QE18">
            <v>164.809</v>
          </cell>
          <cell r="QF18">
            <v>136.905</v>
          </cell>
          <cell r="QG18">
            <v>152.10499999999999</v>
          </cell>
          <cell r="QH18">
            <v>152.10499999999999</v>
          </cell>
          <cell r="QI18">
            <v>5.6260000000000012</v>
          </cell>
          <cell r="QJ18">
            <v>250.60351800000001</v>
          </cell>
          <cell r="QK18">
            <v>1428.8620000000001</v>
          </cell>
          <cell r="QL18">
            <v>351.41399999999999</v>
          </cell>
          <cell r="QM18">
            <v>783.346</v>
          </cell>
          <cell r="QN18">
            <v>1106.4290000000001</v>
          </cell>
          <cell r="QO18">
            <v>322.43299999999999</v>
          </cell>
          <cell r="QP18">
            <v>429.77600000000001</v>
          </cell>
          <cell r="QQ18">
            <v>63.77200000000002</v>
          </cell>
          <cell r="QR18">
            <v>31.605</v>
          </cell>
          <cell r="QU18">
            <v>27.564</v>
          </cell>
          <cell r="QV18">
            <v>321.661</v>
          </cell>
          <cell r="QW18">
            <v>229.304</v>
          </cell>
          <cell r="QX18">
            <v>181.05199999999999</v>
          </cell>
          <cell r="QY18">
            <v>207.459</v>
          </cell>
          <cell r="QZ18">
            <v>207.94800000000001</v>
          </cell>
          <cell r="RA18">
            <v>-19.864000000000011</v>
          </cell>
          <cell r="RB18">
            <v>250.60351800000001</v>
          </cell>
          <cell r="RC18">
            <v>1608.9960000000001</v>
          </cell>
          <cell r="RD18">
            <v>289.13099999999997</v>
          </cell>
          <cell r="RE18">
            <v>945.35400000000004</v>
          </cell>
          <cell r="RF18">
            <v>1343.259</v>
          </cell>
          <cell r="RG18">
            <v>265.73700000000002</v>
          </cell>
          <cell r="RH18">
            <v>411.16800000000001</v>
          </cell>
          <cell r="RI18">
            <v>117.619</v>
          </cell>
          <cell r="RJ18">
            <v>45.778544117710638</v>
          </cell>
          <cell r="RM18">
            <v>40.106086079999997</v>
          </cell>
          <cell r="AZQ18">
            <v>21403.803054</v>
          </cell>
          <cell r="AZR18">
            <v>85.41</v>
          </cell>
          <cell r="AZS18">
            <v>0.69769347851539631</v>
          </cell>
          <cell r="AZT18">
            <v>2.2847952875369888</v>
          </cell>
          <cell r="AZU18">
            <v>37.2678405604196</v>
          </cell>
          <cell r="AZV18">
            <v>22.108379353738769</v>
          </cell>
          <cell r="AZW18">
            <v>0.13359865455147649</v>
          </cell>
          <cell r="AZX18">
            <v>32.560202866796537</v>
          </cell>
          <cell r="AZY18">
            <v>0.8736809639938512</v>
          </cell>
          <cell r="AZZ18">
            <v>8.3541139410692623E-3</v>
          </cell>
          <cell r="BAA18">
            <v>3.3788082763159442</v>
          </cell>
          <cell r="BAB18">
            <v>25.201011577362561</v>
          </cell>
          <cell r="BAC18">
            <v>16.298735941213909</v>
          </cell>
          <cell r="BAD18">
            <v>4.280796451186851E-2</v>
          </cell>
          <cell r="BAE18">
            <v>19.792374076725789</v>
          </cell>
          <cell r="BAF18">
            <v>0.78538014301397241</v>
          </cell>
          <cell r="BAG18">
            <v>1.9868776268480961E-2</v>
          </cell>
          <cell r="BAH18">
            <v>4.4211668168231606</v>
          </cell>
          <cell r="BAI18">
            <v>19.25948285079884</v>
          </cell>
          <cell r="BAJ18">
            <v>12.485715507486081</v>
          </cell>
          <cell r="BAK18">
            <v>-0.18832255548111729</v>
          </cell>
          <cell r="BAL18">
            <v>13.75678320364988</v>
          </cell>
          <cell r="BAM18">
            <v>0.71428621994797126</v>
          </cell>
          <cell r="BAN18">
            <v>2.9755571710647109E-2</v>
          </cell>
          <cell r="BAO18">
            <v>5.0375105990364686</v>
          </cell>
          <cell r="BAP18">
            <v>16.90306845317868</v>
          </cell>
          <cell r="BAQ18">
            <v>11.144086908429889</v>
          </cell>
          <cell r="BAR18">
            <v>-0.42980140875120931</v>
          </cell>
          <cell r="BAS18">
            <v>10.680878935058431</v>
          </cell>
          <cell r="BAT18">
            <v>0.63188994144136301</v>
          </cell>
          <cell r="BAU18">
            <v>3.8227014695212613E-2</v>
          </cell>
          <cell r="BAV18">
            <v>4.9810269510057701</v>
          </cell>
          <cell r="BAW18">
            <v>17.094745185414659</v>
          </cell>
          <cell r="BAX18">
            <v>11.10250166020246</v>
          </cell>
          <cell r="BAY18">
            <v>-0.64402461657420651</v>
          </cell>
          <cell r="BAZ18">
            <v>9.086815552296148</v>
          </cell>
          <cell r="BBA18">
            <v>0.53155606905735409</v>
          </cell>
          <cell r="BBB18">
            <v>4.2073207961264091E-2</v>
          </cell>
        </row>
        <row r="19">
          <cell r="A19" t="str">
            <v>AURE3</v>
          </cell>
          <cell r="B19" t="str">
            <v>Auren</v>
          </cell>
          <cell r="C19" t="str">
            <v>Utilities &amp; Energy</v>
          </cell>
          <cell r="D19" t="str">
            <v>Raul Cavendish</v>
          </cell>
          <cell r="E19">
            <v>46098</v>
          </cell>
          <cell r="F19" t="str">
            <v>Neutral</v>
          </cell>
          <cell r="G19" t="b">
            <v>0</v>
          </cell>
          <cell r="H19" t="str">
            <v>BRL</v>
          </cell>
          <cell r="I19" t="str">
            <v>BRL</v>
          </cell>
          <cell r="J19">
            <v>13.76131036202016</v>
          </cell>
          <cell r="K19">
            <v>0.12</v>
          </cell>
          <cell r="L19">
            <v>0.12785100520329021</v>
          </cell>
          <cell r="M19">
            <v>0.15216108189061209</v>
          </cell>
          <cell r="AX19">
            <v>7144.2433099999998</v>
          </cell>
          <cell r="AY19">
            <v>2338.7763100000002</v>
          </cell>
          <cell r="AZ19">
            <v>913.53600364999966</v>
          </cell>
          <cell r="BA19">
            <v>1764.55100365</v>
          </cell>
          <cell r="BB19">
            <v>1777.95300365</v>
          </cell>
          <cell r="BC19">
            <v>-625.35599635000051</v>
          </cell>
          <cell r="BD19">
            <v>1050.377974</v>
          </cell>
          <cell r="BE19">
            <v>3428.837</v>
          </cell>
          <cell r="BF19">
            <v>3428.837</v>
          </cell>
          <cell r="BG19">
            <v>14372.489</v>
          </cell>
          <cell r="BH19">
            <v>28994.557000000001</v>
          </cell>
          <cell r="BI19">
            <v>12368.953</v>
          </cell>
          <cell r="BJ19">
            <v>9508.8539999999994</v>
          </cell>
          <cell r="BK19">
            <v>2901.1979999999999</v>
          </cell>
          <cell r="BL19">
            <v>-1868.9983458301299</v>
          </cell>
          <cell r="BM19">
            <v>0</v>
          </cell>
          <cell r="BN19">
            <v>0</v>
          </cell>
          <cell r="BO19">
            <v>0</v>
          </cell>
          <cell r="BP19">
            <v>11250.84904417</v>
          </cell>
          <cell r="BQ19">
            <v>4291.024044169998</v>
          </cell>
          <cell r="BR19">
            <v>1720.471768409998</v>
          </cell>
          <cell r="BS19">
            <v>3095.2347684099982</v>
          </cell>
          <cell r="BT19">
            <v>3082.1647068499979</v>
          </cell>
          <cell r="BU19">
            <v>-43.159231590002427</v>
          </cell>
          <cell r="BV19">
            <v>1050.377974</v>
          </cell>
          <cell r="BW19">
            <v>8095.5839999999998</v>
          </cell>
          <cell r="BX19">
            <v>8095.5839999999998</v>
          </cell>
          <cell r="BY19">
            <v>33688.963000000003</v>
          </cell>
          <cell r="BZ19">
            <v>52753.838000000003</v>
          </cell>
          <cell r="CA19">
            <v>14483.353999999999</v>
          </cell>
          <cell r="CB19">
            <v>30357.834999999999</v>
          </cell>
          <cell r="CC19">
            <v>18927.352999999999</v>
          </cell>
          <cell r="CD19">
            <v>-1637.8666218926201</v>
          </cell>
          <cell r="CE19">
            <v>0</v>
          </cell>
          <cell r="CF19">
            <v>0</v>
          </cell>
          <cell r="CG19">
            <v>250.8180000000001</v>
          </cell>
          <cell r="CH19">
            <v>14010.499</v>
          </cell>
          <cell r="CI19">
            <v>4578.7615009215024</v>
          </cell>
          <cell r="CJ19">
            <v>1863.8565009215019</v>
          </cell>
          <cell r="CK19">
            <v>3782.0725009215021</v>
          </cell>
          <cell r="CL19">
            <v>3893.580500921501</v>
          </cell>
          <cell r="CM19">
            <v>-501.03099999999932</v>
          </cell>
          <cell r="CN19">
            <v>1050.377974</v>
          </cell>
          <cell r="CO19">
            <v>5099.7213233397197</v>
          </cell>
          <cell r="CP19">
            <v>5099.7213233397197</v>
          </cell>
          <cell r="CQ19">
            <v>34748.597999999998</v>
          </cell>
          <cell r="CR19">
            <v>47440.586024254197</v>
          </cell>
          <cell r="CS19">
            <v>13904.179</v>
          </cell>
          <cell r="CT19">
            <v>24396.478188634079</v>
          </cell>
          <cell r="CU19">
            <v>16981.585676660281</v>
          </cell>
          <cell r="CV19">
            <v>-617.1</v>
          </cell>
          <cell r="CW19">
            <v>0</v>
          </cell>
          <cell r="CX19">
            <v>48.106424700416547</v>
          </cell>
          <cell r="CY19">
            <v>0</v>
          </cell>
          <cell r="CZ19">
            <v>26314.508877623259</v>
          </cell>
          <cell r="DA19">
            <v>4493.8990994184614</v>
          </cell>
          <cell r="DB19">
            <v>1137.8691714667659</v>
          </cell>
          <cell r="DC19">
            <v>3046.6432727723118</v>
          </cell>
          <cell r="DD19">
            <v>3046.6432727723118</v>
          </cell>
          <cell r="DE19">
            <v>-1014.706069940856</v>
          </cell>
          <cell r="DF19">
            <v>1050.377974</v>
          </cell>
          <cell r="DG19">
            <v>3901.6097164867329</v>
          </cell>
          <cell r="DH19">
            <v>3901.6097164867329</v>
          </cell>
          <cell r="DI19">
            <v>33591.759858577629</v>
          </cell>
          <cell r="DJ19">
            <v>49770.801644842533</v>
          </cell>
          <cell r="DK19">
            <v>12889.472930059141</v>
          </cell>
          <cell r="DL19">
            <v>26676.764332519881</v>
          </cell>
          <cell r="DM19">
            <v>20387.191935106621</v>
          </cell>
          <cell r="DN19">
            <v>-751.9359598831802</v>
          </cell>
          <cell r="DO19">
            <v>741.35626880386576</v>
          </cell>
          <cell r="DP19">
            <v>-1046.299731232504</v>
          </cell>
          <cell r="DQ19">
            <v>0</v>
          </cell>
          <cell r="DR19">
            <v>21855.308708484539</v>
          </cell>
          <cell r="DS19">
            <v>5175.3194262202487</v>
          </cell>
          <cell r="DT19">
            <v>1735.8799869694849</v>
          </cell>
          <cell r="DU19">
            <v>3655.7842571176088</v>
          </cell>
          <cell r="DV19">
            <v>3655.7842571176088</v>
          </cell>
          <cell r="DW19">
            <v>-553.27992254005369</v>
          </cell>
          <cell r="DX19">
            <v>1050.377974</v>
          </cell>
          <cell r="DY19">
            <v>4972.5613276243348</v>
          </cell>
          <cell r="DZ19">
            <v>4972.5613276243348</v>
          </cell>
          <cell r="EA19">
            <v>31748.790124245861</v>
          </cell>
          <cell r="EB19">
            <v>48018.708825773458</v>
          </cell>
          <cell r="EC19">
            <v>12336.19300751909</v>
          </cell>
          <cell r="ED19">
            <v>26016.095806849731</v>
          </cell>
          <cell r="EE19">
            <v>18721.583327260159</v>
          </cell>
          <cell r="EF19">
            <v>-76.93453581636939</v>
          </cell>
          <cell r="EG19">
            <v>3215.1661685939862</v>
          </cell>
          <cell r="EH19">
            <v>1038.2536682975781</v>
          </cell>
          <cell r="EI19">
            <v>0</v>
          </cell>
          <cell r="EJ19">
            <v>21209.7219502634</v>
          </cell>
          <cell r="EK19">
            <v>5522.0697082867973</v>
          </cell>
          <cell r="EL19">
            <v>2022.8246237655401</v>
          </cell>
          <cell r="EM19">
            <v>3942.7288939136638</v>
          </cell>
          <cell r="EN19">
            <v>3942.7288939136638</v>
          </cell>
          <cell r="EO19">
            <v>-59.409368699344498</v>
          </cell>
          <cell r="EP19">
            <v>1050.377974</v>
          </cell>
          <cell r="EQ19">
            <v>6396.554386648012</v>
          </cell>
          <cell r="ER19">
            <v>6396.554386648012</v>
          </cell>
          <cell r="ES19">
            <v>29908.89959064615</v>
          </cell>
          <cell r="ET19">
            <v>47107.112896228413</v>
          </cell>
          <cell r="EU19">
            <v>12014.89512844558</v>
          </cell>
          <cell r="EV19">
            <v>25351.227123579691</v>
          </cell>
          <cell r="EW19">
            <v>16706.01247225967</v>
          </cell>
          <cell r="EX19">
            <v>-80.013736548415068</v>
          </cell>
          <cell r="EY19">
            <v>3303.8771223220542</v>
          </cell>
          <cell r="EZ19">
            <v>1155.6726110139859</v>
          </cell>
          <cell r="FA19">
            <v>261.88851037416151</v>
          </cell>
          <cell r="FB19">
            <v>22624.10663366508</v>
          </cell>
          <cell r="FC19">
            <v>6427.0898864234186</v>
          </cell>
          <cell r="FD19">
            <v>2865.686742625101</v>
          </cell>
          <cell r="FE19">
            <v>4785.591012773225</v>
          </cell>
          <cell r="FF19">
            <v>4785.591012773225</v>
          </cell>
          <cell r="FG19">
            <v>1226.8351825519951</v>
          </cell>
          <cell r="FH19">
            <v>1050.377974</v>
          </cell>
          <cell r="FI19">
            <v>8809.0315556573187</v>
          </cell>
          <cell r="FJ19">
            <v>8809.0315556573187</v>
          </cell>
          <cell r="FK19">
            <v>28072.211498622761</v>
          </cell>
          <cell r="FL19">
            <v>47231.619278272279</v>
          </cell>
          <cell r="FM19">
            <v>12853.226206589859</v>
          </cell>
          <cell r="FN19">
            <v>24681.477811653971</v>
          </cell>
          <cell r="FO19">
            <v>13705.15994884988</v>
          </cell>
          <cell r="FP19">
            <v>-83.216178124739855</v>
          </cell>
          <cell r="FQ19">
            <v>3835.6779002824628</v>
          </cell>
          <cell r="FR19">
            <v>1745.2679996251379</v>
          </cell>
          <cell r="FS19">
            <v>388.50410440771918</v>
          </cell>
          <cell r="FT19">
            <v>23327.983081418959</v>
          </cell>
          <cell r="FU19">
            <v>7044.0390368585649</v>
          </cell>
          <cell r="FV19">
            <v>3384.1032333355761</v>
          </cell>
          <cell r="FW19">
            <v>5337.9379587062595</v>
          </cell>
          <cell r="FX19">
            <v>5337.9379587062595</v>
          </cell>
          <cell r="FY19">
            <v>1791.7250141080981</v>
          </cell>
          <cell r="FZ19">
            <v>1050.377974</v>
          </cell>
          <cell r="GA19">
            <v>10423.972606863241</v>
          </cell>
          <cell r="GB19">
            <v>10423.972606863241</v>
          </cell>
          <cell r="GC19">
            <v>29649.5498949172</v>
          </cell>
          <cell r="GD19">
            <v>50121.774551535287</v>
          </cell>
          <cell r="GE19">
            <v>11799.426677907801</v>
          </cell>
          <cell r="GF19">
            <v>26193.2245254523</v>
          </cell>
          <cell r="GG19">
            <v>13692.315256239561</v>
          </cell>
          <cell r="GH19">
            <v>-3531.1731216651292</v>
          </cell>
          <cell r="GI19">
            <v>834.27552194646341</v>
          </cell>
          <cell r="GJ19">
            <v>5259.8649144320871</v>
          </cell>
          <cell r="GK19">
            <v>2845.5245427901491</v>
          </cell>
          <cell r="JF19">
            <v>1414.51</v>
          </cell>
          <cell r="JG19">
            <v>392.83069153000002</v>
          </cell>
          <cell r="JH19">
            <v>105.29869153</v>
          </cell>
          <cell r="JI19">
            <v>270.52369153000012</v>
          </cell>
          <cell r="JJ19">
            <v>232.1266915300001</v>
          </cell>
          <cell r="JK19">
            <v>51.695691530000033</v>
          </cell>
          <cell r="JL19">
            <v>1050.377974</v>
          </cell>
          <cell r="JM19">
            <v>3555.4520000000002</v>
          </cell>
          <cell r="JN19">
            <v>3555.4520000000002</v>
          </cell>
          <cell r="JO19">
            <v>13239.512000000001</v>
          </cell>
          <cell r="JP19">
            <v>33694.156999999999</v>
          </cell>
          <cell r="JQ19">
            <v>15483.511</v>
          </cell>
          <cell r="JR19">
            <v>9293.9239999999991</v>
          </cell>
          <cell r="JS19">
            <v>2565.3079999999991</v>
          </cell>
          <cell r="JT19">
            <v>-277</v>
          </cell>
          <cell r="JU19">
            <v>0</v>
          </cell>
          <cell r="JV19">
            <v>0</v>
          </cell>
          <cell r="JW19">
            <v>0</v>
          </cell>
          <cell r="JX19">
            <v>1437.088</v>
          </cell>
          <cell r="JY19">
            <v>391.48930847000003</v>
          </cell>
          <cell r="JZ19">
            <v>223.34430846999999</v>
          </cell>
          <cell r="KA19">
            <v>391.90230846999998</v>
          </cell>
          <cell r="KB19">
            <v>481.52630847</v>
          </cell>
          <cell r="KC19">
            <v>117.98230847000001</v>
          </cell>
          <cell r="KD19">
            <v>1050.377974</v>
          </cell>
          <cell r="KE19">
            <v>0</v>
          </cell>
          <cell r="KF19">
            <v>0</v>
          </cell>
          <cell r="KG19">
            <v>0</v>
          </cell>
          <cell r="KH19">
            <v>0</v>
          </cell>
          <cell r="KI19">
            <v>0</v>
          </cell>
          <cell r="KJ19">
            <v>0</v>
          </cell>
          <cell r="KK19">
            <v>0</v>
          </cell>
          <cell r="KL19">
            <v>-507.84149449232012</v>
          </cell>
          <cell r="KM19">
            <v>0</v>
          </cell>
          <cell r="KN19">
            <v>0</v>
          </cell>
          <cell r="KO19">
            <v>0</v>
          </cell>
          <cell r="KP19">
            <v>1626.59</v>
          </cell>
          <cell r="KQ19">
            <v>314.63600000000002</v>
          </cell>
          <cell r="KR19">
            <v>-12.884999999999989</v>
          </cell>
          <cell r="KS19">
            <v>156.80799999999999</v>
          </cell>
          <cell r="KT19">
            <v>182.553</v>
          </cell>
          <cell r="KU19">
            <v>-1031.4380000000001</v>
          </cell>
          <cell r="KV19">
            <v>1050.377974</v>
          </cell>
          <cell r="KW19">
            <v>0</v>
          </cell>
          <cell r="KX19">
            <v>0</v>
          </cell>
          <cell r="KY19">
            <v>0</v>
          </cell>
          <cell r="KZ19">
            <v>0</v>
          </cell>
          <cell r="LA19">
            <v>0</v>
          </cell>
          <cell r="LB19">
            <v>0</v>
          </cell>
          <cell r="LC19">
            <v>0</v>
          </cell>
          <cell r="LD19">
            <v>-608.26074680933277</v>
          </cell>
          <cell r="LE19">
            <v>0</v>
          </cell>
          <cell r="LF19">
            <v>0</v>
          </cell>
          <cell r="LG19">
            <v>0</v>
          </cell>
          <cell r="LH19">
            <v>2666.0553100000002</v>
          </cell>
          <cell r="LI19">
            <v>1239.8203100000001</v>
          </cell>
          <cell r="LJ19">
            <v>597.7780036500003</v>
          </cell>
          <cell r="LK19">
            <v>945.31700365000029</v>
          </cell>
          <cell r="LL19">
            <v>881.74700365000024</v>
          </cell>
          <cell r="LM19">
            <v>236.40400365000031</v>
          </cell>
          <cell r="LN19">
            <v>1050.377974</v>
          </cell>
          <cell r="LO19">
            <v>3428.837</v>
          </cell>
          <cell r="LP19">
            <v>3428.837</v>
          </cell>
          <cell r="LQ19">
            <v>14372.489</v>
          </cell>
          <cell r="LR19">
            <v>28994.557000000001</v>
          </cell>
          <cell r="LS19">
            <v>12368.953</v>
          </cell>
          <cell r="LT19">
            <v>9399.5839999999989</v>
          </cell>
          <cell r="LU19">
            <v>2922.9969999999998</v>
          </cell>
          <cell r="LV19">
            <v>-475.89610452847688</v>
          </cell>
          <cell r="LW19">
            <v>0</v>
          </cell>
          <cell r="LX19">
            <v>-292.59264576283601</v>
          </cell>
          <cell r="LY19">
            <v>0</v>
          </cell>
          <cell r="LZ19">
            <v>2209.3571624699998</v>
          </cell>
          <cell r="MA19">
            <v>1022.54316247</v>
          </cell>
          <cell r="MB19">
            <v>629.90099999999984</v>
          </cell>
          <cell r="MC19">
            <v>975.67499999999984</v>
          </cell>
          <cell r="MD19">
            <v>727.58799999999985</v>
          </cell>
          <cell r="ME19">
            <v>187.10299999999981</v>
          </cell>
          <cell r="MF19">
            <v>1050.377974</v>
          </cell>
          <cell r="MG19">
            <v>0</v>
          </cell>
          <cell r="MH19">
            <v>0</v>
          </cell>
          <cell r="MI19">
            <v>0</v>
          </cell>
          <cell r="MJ19">
            <v>0</v>
          </cell>
          <cell r="MK19">
            <v>0</v>
          </cell>
          <cell r="ML19">
            <v>0</v>
          </cell>
          <cell r="MM19">
            <v>0</v>
          </cell>
          <cell r="MN19">
            <v>-697.91062650936135</v>
          </cell>
          <cell r="MO19">
            <v>0</v>
          </cell>
          <cell r="MP19">
            <v>0</v>
          </cell>
          <cell r="MQ19">
            <v>0</v>
          </cell>
          <cell r="MR19">
            <v>2307.8845294299999</v>
          </cell>
          <cell r="MS19">
            <v>1092.0235294300001</v>
          </cell>
          <cell r="MT19">
            <v>304.05528299999992</v>
          </cell>
          <cell r="MU19">
            <v>687.24628299999995</v>
          </cell>
          <cell r="MV19">
            <v>789.561283</v>
          </cell>
          <cell r="MW19">
            <v>-94.639717000000076</v>
          </cell>
          <cell r="MX19">
            <v>1050.377974</v>
          </cell>
          <cell r="MY19">
            <v>0</v>
          </cell>
          <cell r="MZ19">
            <v>0</v>
          </cell>
          <cell r="NA19">
            <v>0</v>
          </cell>
          <cell r="NB19">
            <v>0</v>
          </cell>
          <cell r="NC19">
            <v>0</v>
          </cell>
          <cell r="ND19">
            <v>0</v>
          </cell>
          <cell r="NE19">
            <v>0</v>
          </cell>
          <cell r="NF19">
            <v>-313.31866512775281</v>
          </cell>
          <cell r="NG19">
            <v>0</v>
          </cell>
          <cell r="NH19">
            <v>0</v>
          </cell>
          <cell r="NI19">
            <v>0</v>
          </cell>
          <cell r="NJ19">
            <v>3134.6823846900002</v>
          </cell>
          <cell r="NK19">
            <v>1105.92038469</v>
          </cell>
          <cell r="NL19">
            <v>567.88599999999951</v>
          </cell>
          <cell r="NM19">
            <v>953.60999999999945</v>
          </cell>
          <cell r="NN19">
            <v>765.06199999999944</v>
          </cell>
          <cell r="NO19">
            <v>141.73599999999951</v>
          </cell>
          <cell r="NP19">
            <v>1050.377974</v>
          </cell>
          <cell r="NQ19">
            <v>0</v>
          </cell>
          <cell r="NR19">
            <v>0</v>
          </cell>
          <cell r="NS19">
            <v>0</v>
          </cell>
          <cell r="NT19">
            <v>0</v>
          </cell>
          <cell r="NU19">
            <v>0</v>
          </cell>
          <cell r="NV19">
            <v>0</v>
          </cell>
          <cell r="NW19">
            <v>0</v>
          </cell>
          <cell r="NX19">
            <v>-313.31866512775281</v>
          </cell>
          <cell r="NY19">
            <v>0</v>
          </cell>
          <cell r="NZ19">
            <v>0</v>
          </cell>
          <cell r="OA19">
            <v>0</v>
          </cell>
          <cell r="OB19">
            <v>3598.9249675800002</v>
          </cell>
          <cell r="OC19">
            <v>1070.53696758</v>
          </cell>
          <cell r="OD19">
            <v>218.62948541000009</v>
          </cell>
          <cell r="OE19">
            <v>478.7034854100001</v>
          </cell>
          <cell r="OF19">
            <v>799.95342385000004</v>
          </cell>
          <cell r="OG19">
            <v>-277.35851458999991</v>
          </cell>
          <cell r="OH19">
            <v>1050.377974</v>
          </cell>
          <cell r="OI19">
            <v>8095.5839999999998</v>
          </cell>
          <cell r="OJ19">
            <v>8095.5839999999998</v>
          </cell>
          <cell r="OK19">
            <v>33688.963000000003</v>
          </cell>
          <cell r="OL19">
            <v>52753.838000000003</v>
          </cell>
          <cell r="OM19">
            <v>14483.353999999999</v>
          </cell>
          <cell r="ON19">
            <v>30211.050999999999</v>
          </cell>
          <cell r="OO19">
            <v>18949.151999999998</v>
          </cell>
          <cell r="OP19">
            <v>-313.31866512775281</v>
          </cell>
          <cell r="OQ19">
            <v>0</v>
          </cell>
          <cell r="OR19">
            <v>-257.30909954537992</v>
          </cell>
          <cell r="OS19">
            <v>250.8180000000001</v>
          </cell>
          <cell r="OT19">
            <v>2952.302999999999</v>
          </cell>
          <cell r="OU19">
            <v>1670.04</v>
          </cell>
          <cell r="OV19">
            <v>917.97099999999955</v>
          </cell>
          <cell r="OW19">
            <v>1376.166999999999</v>
          </cell>
          <cell r="OX19">
            <v>1146.953</v>
          </cell>
          <cell r="OY19">
            <v>52.655999999999537</v>
          </cell>
          <cell r="OZ19">
            <v>1050.377974</v>
          </cell>
          <cell r="PA19">
            <v>7145.0910000000003</v>
          </cell>
          <cell r="PB19">
            <v>7145.0910000000003</v>
          </cell>
          <cell r="PC19">
            <v>33380.112000000001</v>
          </cell>
          <cell r="PD19">
            <v>52266.417000000001</v>
          </cell>
          <cell r="PE19">
            <v>14578.748</v>
          </cell>
          <cell r="PF19">
            <v>29161.897000000001</v>
          </cell>
          <cell r="PG19">
            <v>18847.189999999999</v>
          </cell>
          <cell r="PH19">
            <v>-115.9</v>
          </cell>
          <cell r="PI19">
            <v>0</v>
          </cell>
          <cell r="PJ19">
            <v>0</v>
          </cell>
          <cell r="PK19">
            <v>0</v>
          </cell>
          <cell r="PL19">
            <v>2885.529</v>
          </cell>
          <cell r="PM19">
            <v>811.9060000000004</v>
          </cell>
          <cell r="PN19">
            <v>8.8780000000006112</v>
          </cell>
          <cell r="PO19">
            <v>530.62500000000057</v>
          </cell>
          <cell r="PP19">
            <v>885.25400000000059</v>
          </cell>
          <cell r="PQ19">
            <v>-549.24099999999942</v>
          </cell>
          <cell r="PR19">
            <v>1050.377974</v>
          </cell>
          <cell r="PS19">
            <v>5875.9669999999996</v>
          </cell>
          <cell r="PT19">
            <v>5875.9669999999996</v>
          </cell>
          <cell r="PU19">
            <v>33065.260999999999</v>
          </cell>
          <cell r="PV19">
            <v>49202.8</v>
          </cell>
          <cell r="PW19">
            <v>14063.602999999999</v>
          </cell>
          <cell r="PX19">
            <v>27732.78</v>
          </cell>
          <cell r="PY19">
            <v>18627.522000000001</v>
          </cell>
          <cell r="PZ19">
            <v>-106.1</v>
          </cell>
          <cell r="QA19">
            <v>0</v>
          </cell>
          <cell r="QB19">
            <v>0</v>
          </cell>
          <cell r="QC19">
            <v>0</v>
          </cell>
          <cell r="QD19">
            <v>3537.3910000000001</v>
          </cell>
          <cell r="QE19">
            <v>1007.553</v>
          </cell>
          <cell r="QF19">
            <v>222.13399999999959</v>
          </cell>
          <cell r="QG19">
            <v>687.68399999999951</v>
          </cell>
          <cell r="QH19">
            <v>673.77699999999948</v>
          </cell>
          <cell r="QI19">
            <v>-344.34200000000038</v>
          </cell>
          <cell r="QJ19">
            <v>1050.377974</v>
          </cell>
          <cell r="QK19">
            <v>5425</v>
          </cell>
          <cell r="QL19">
            <v>5425</v>
          </cell>
          <cell r="QM19">
            <v>32977.283000000003</v>
          </cell>
          <cell r="QN19">
            <v>48833.476999999999</v>
          </cell>
          <cell r="QO19">
            <v>13564.282999999999</v>
          </cell>
          <cell r="QP19">
            <v>28092.293000000001</v>
          </cell>
          <cell r="QQ19">
            <v>19403.893</v>
          </cell>
          <cell r="QR19">
            <v>-95.8</v>
          </cell>
          <cell r="QS19">
            <v>0</v>
          </cell>
          <cell r="QT19">
            <v>48.528689947301046</v>
          </cell>
          <cell r="QU19">
            <v>0</v>
          </cell>
          <cell r="QV19">
            <v>4635.2760000000007</v>
          </cell>
          <cell r="QW19">
            <v>1089.2625009215019</v>
          </cell>
          <cell r="QX19">
            <v>714.873500921502</v>
          </cell>
          <cell r="QY19">
            <v>1187.596500921502</v>
          </cell>
          <cell r="QZ19">
            <v>1187.596500921502</v>
          </cell>
          <cell r="RA19">
            <v>339.89600000000092</v>
          </cell>
          <cell r="RB19">
            <v>1050.377974</v>
          </cell>
          <cell r="RC19">
            <v>5099.7213233397197</v>
          </cell>
          <cell r="RD19">
            <v>5099.7213233397197</v>
          </cell>
          <cell r="RE19">
            <v>34748.597999999998</v>
          </cell>
          <cell r="RF19">
            <v>47440.586024254197</v>
          </cell>
          <cell r="RG19">
            <v>13904.179</v>
          </cell>
          <cell r="RH19">
            <v>24244.300188634079</v>
          </cell>
          <cell r="RI19">
            <v>17483.191676660281</v>
          </cell>
          <cell r="RJ19">
            <v>-299.3</v>
          </cell>
          <cell r="RK19">
            <v>0</v>
          </cell>
          <cell r="RL19">
            <v>-0.42226524688449979</v>
          </cell>
          <cell r="RM19">
            <v>0</v>
          </cell>
          <cell r="RN19">
            <v>6150.3609275677063</v>
          </cell>
          <cell r="RO19">
            <v>1220.725124184298</v>
          </cell>
          <cell r="RP19">
            <v>394.29901937825622</v>
          </cell>
          <cell r="RQ19">
            <v>869.82301937825605</v>
          </cell>
          <cell r="RR19">
            <v>869.82301937825605</v>
          </cell>
          <cell r="RS19">
            <v>-212.20468653772051</v>
          </cell>
          <cell r="RT19">
            <v>1050.377974</v>
          </cell>
          <cell r="RU19">
            <v>4737.3907341382874</v>
          </cell>
          <cell r="RV19">
            <v>4737.3907341382874</v>
          </cell>
          <cell r="RW19">
            <v>34461.057989970803</v>
          </cell>
          <cell r="RX19">
            <v>50210.681570463013</v>
          </cell>
          <cell r="RY19">
            <v>13691.97431346228</v>
          </cell>
          <cell r="RZ19">
            <v>26506.67939278208</v>
          </cell>
          <cell r="SA19">
            <v>19992.758596936601</v>
          </cell>
          <cell r="SB19">
            <v>-187.98398997079499</v>
          </cell>
          <cell r="SC19">
            <v>0</v>
          </cell>
          <cell r="SD19">
            <v>-263.52349835751068</v>
          </cell>
          <cell r="SE19">
            <v>0</v>
          </cell>
          <cell r="SF19">
            <v>6300.6641339388743</v>
          </cell>
          <cell r="SG19">
            <v>1107.730650871342</v>
          </cell>
          <cell r="SH19">
            <v>281.73654615221398</v>
          </cell>
          <cell r="SI19">
            <v>758.37356303647175</v>
          </cell>
          <cell r="SJ19">
            <v>758.37356303647175</v>
          </cell>
          <cell r="SK19">
            <v>-244.68410337592599</v>
          </cell>
          <cell r="SL19">
            <v>1050.377974</v>
          </cell>
          <cell r="SM19">
            <v>4230.6976055144314</v>
          </cell>
          <cell r="SN19">
            <v>4230.6976055144314</v>
          </cell>
          <cell r="SO19">
            <v>34172.404963057328</v>
          </cell>
          <cell r="SP19">
            <v>49948.866287852426</v>
          </cell>
          <cell r="SQ19">
            <v>13447.29021008635</v>
          </cell>
          <cell r="SR19">
            <v>26512.648372694679</v>
          </cell>
          <cell r="SS19">
            <v>20519.53783239995</v>
          </cell>
          <cell r="ST19">
            <v>-187.98398997079499</v>
          </cell>
          <cell r="SU19">
            <v>0</v>
          </cell>
          <cell r="SV19">
            <v>-392.44261672727879</v>
          </cell>
          <cell r="SW19">
            <v>0</v>
          </cell>
          <cell r="SX19">
            <v>6834.6355147834756</v>
          </cell>
          <cell r="SY19">
            <v>1019.717627682473</v>
          </cell>
          <cell r="SZ19">
            <v>177.33636421058421</v>
          </cell>
          <cell r="TA19">
            <v>655.08639797909962</v>
          </cell>
          <cell r="TB19">
            <v>655.08639797909962</v>
          </cell>
          <cell r="TC19">
            <v>-286.08942269732341</v>
          </cell>
          <cell r="TD19">
            <v>1050.377974</v>
          </cell>
          <cell r="TE19">
            <v>3661.6590446968071</v>
          </cell>
          <cell r="TF19">
            <v>3661.6590446968071</v>
          </cell>
          <cell r="TG19">
            <v>33882.638919259603</v>
          </cell>
          <cell r="TH19">
            <v>50076.212411612083</v>
          </cell>
          <cell r="TI19">
            <v>13161.200787389031</v>
          </cell>
          <cell r="TJ19">
            <v>26518.617352607271</v>
          </cell>
          <cell r="TK19">
            <v>21108.66250005706</v>
          </cell>
          <cell r="TL19">
            <v>-187.98398997079499</v>
          </cell>
          <cell r="TM19">
            <v>0</v>
          </cell>
          <cell r="TN19">
            <v>-486.9509659701427</v>
          </cell>
          <cell r="TO19">
            <v>0</v>
          </cell>
          <cell r="TP19">
            <v>7028.8483013331961</v>
          </cell>
          <cell r="TQ19">
            <v>1145.7256966803441</v>
          </cell>
          <cell r="TR19">
            <v>284.49724172570677</v>
          </cell>
          <cell r="TS19">
            <v>763.36029237847993</v>
          </cell>
          <cell r="TT19">
            <v>763.36029237847993</v>
          </cell>
          <cell r="TU19">
            <v>-271.72785732989098</v>
          </cell>
          <cell r="TV19">
            <v>1050.377974</v>
          </cell>
          <cell r="TW19">
            <v>3901.6097164867329</v>
          </cell>
          <cell r="TX19">
            <v>3901.6097164867329</v>
          </cell>
          <cell r="TY19">
            <v>33591.759858577629</v>
          </cell>
          <cell r="TZ19">
            <v>49770.801644842533</v>
          </cell>
          <cell r="UA19">
            <v>12889.472930059141</v>
          </cell>
          <cell r="UB19">
            <v>26524.586332519881</v>
          </cell>
          <cell r="UC19">
            <v>20888.797935106621</v>
          </cell>
          <cell r="UD19">
            <v>-187.98398997079511</v>
          </cell>
          <cell r="UE19">
            <v>0</v>
          </cell>
          <cell r="UF19">
            <v>96.617349822428764</v>
          </cell>
          <cell r="UG19">
            <v>0</v>
          </cell>
          <cell r="UH19">
            <v>25812.47673761825</v>
          </cell>
          <cell r="UI19">
            <v>8139.0721930259306</v>
          </cell>
          <cell r="UJ19">
            <v>4355.4441091051049</v>
          </cell>
          <cell r="UK19">
            <v>6365.8295931800531</v>
          </cell>
          <cell r="UL19">
            <v>6365.8295931800531</v>
          </cell>
          <cell r="UM19">
            <v>2485.0435204290839</v>
          </cell>
          <cell r="UN19">
            <v>1050.377974</v>
          </cell>
          <cell r="UO19">
            <v>10254.154746488601</v>
          </cell>
          <cell r="UP19">
            <v>10254.154746488601</v>
          </cell>
          <cell r="UQ19">
            <v>27729.175122263408</v>
          </cell>
          <cell r="UR19">
            <v>47806.090715472717</v>
          </cell>
          <cell r="US19">
            <v>12200.31192690414</v>
          </cell>
          <cell r="UT19">
            <v>24250.377838317589</v>
          </cell>
          <cell r="UU19">
            <v>12019.60314663811</v>
          </cell>
          <cell r="UV19">
            <v>-90.010711421164004</v>
          </cell>
          <cell r="UW19">
            <v>4884.3617701561116</v>
          </cell>
          <cell r="UX19">
            <v>1003.9174036821649</v>
          </cell>
          <cell r="UY19">
            <v>2084.158271432751</v>
          </cell>
          <cell r="UZ19">
            <v>802.57899999999995</v>
          </cell>
          <cell r="VA19">
            <v>0</v>
          </cell>
          <cell r="VB19">
            <v>1103.79</v>
          </cell>
          <cell r="VC19">
            <v>559.07512044191753</v>
          </cell>
          <cell r="VD19">
            <v>440.31214835978352</v>
          </cell>
          <cell r="VE19">
            <v>481.27839593518422</v>
          </cell>
          <cell r="VF19">
            <v>618.16135862091426</v>
          </cell>
          <cell r="VG19">
            <v>802.46896158401523</v>
          </cell>
          <cell r="VH19">
            <v>853.68407374723074</v>
          </cell>
          <cell r="VI19">
            <v>254.84800000000001</v>
          </cell>
          <cell r="VJ19">
            <v>473.238</v>
          </cell>
          <cell r="VK19">
            <v>74.492999999999995</v>
          </cell>
          <cell r="VL19">
            <v>0</v>
          </cell>
          <cell r="VM19">
            <v>0</v>
          </cell>
          <cell r="VN19">
            <v>0</v>
          </cell>
          <cell r="VO19">
            <v>0</v>
          </cell>
          <cell r="VP19">
            <v>0</v>
          </cell>
          <cell r="VQ19">
            <v>276.738</v>
          </cell>
          <cell r="VR19">
            <v>234.75200000000001</v>
          </cell>
          <cell r="VS19">
            <v>273.3</v>
          </cell>
          <cell r="VT19">
            <v>319</v>
          </cell>
          <cell r="VU19">
            <v>171.36034138015401</v>
          </cell>
          <cell r="VV19">
            <v>153.2607210903941</v>
          </cell>
          <cell r="VW19">
            <v>128.51314190789699</v>
          </cell>
          <cell r="VX19">
            <v>105.9409160634724</v>
          </cell>
          <cell r="AZQ19">
            <v>12106.079519999999</v>
          </cell>
          <cell r="AZR19">
            <v>11.59</v>
          </cell>
          <cell r="AZS19">
            <v>0.1873434307178741</v>
          </cell>
          <cell r="AZT19">
            <v>-0.96603898316403214</v>
          </cell>
          <cell r="AZU19">
            <v>-11.93062688656787</v>
          </cell>
          <cell r="AZV19">
            <v>10.665269460818489</v>
          </cell>
          <cell r="AZW19">
            <v>6.6916898730172552</v>
          </cell>
          <cell r="AZX19">
            <v>0.93922223086157297</v>
          </cell>
          <cell r="AZY19">
            <v>-7.8723627835432408E-2</v>
          </cell>
          <cell r="AZZ19">
            <v>0</v>
          </cell>
          <cell r="BAA19">
            <v>-0.52674364489297043</v>
          </cell>
          <cell r="BAB19">
            <v>-21.880568997375111</v>
          </cell>
          <cell r="BAC19">
            <v>8.4325716943609059</v>
          </cell>
          <cell r="BAD19">
            <v>5.1210853842948421</v>
          </cell>
          <cell r="BAE19">
            <v>0.98134647476909365</v>
          </cell>
          <cell r="BAF19">
            <v>-4.4850135062155863E-2</v>
          </cell>
          <cell r="BAG19">
            <v>0</v>
          </cell>
          <cell r="BAH19">
            <v>-5.6559990946025387E-2</v>
          </cell>
          <cell r="BAI19">
            <v>-203.7739128531351</v>
          </cell>
          <cell r="BAJ19">
            <v>7.3076523310381534</v>
          </cell>
          <cell r="BAK19">
            <v>4.2371699707906636</v>
          </cell>
          <cell r="BAL19">
            <v>1.007589279022381</v>
          </cell>
          <cell r="BAM19">
            <v>-4.9446431337291704E-3</v>
          </cell>
          <cell r="BAN19">
            <v>2.163280936173476E-2</v>
          </cell>
          <cell r="BAO19">
            <v>1.167994010651251</v>
          </cell>
          <cell r="BAP19">
            <v>9.8677309651469223</v>
          </cell>
          <cell r="BAQ19">
            <v>5.3935322512845483</v>
          </cell>
          <cell r="BAR19">
            <v>2.863838533687777</v>
          </cell>
          <cell r="BAS19">
            <v>0.9418708832645617</v>
          </cell>
          <cell r="BAT19">
            <v>9.5449590852372618E-2</v>
          </cell>
          <cell r="BAU19">
            <v>3.209165310420159E-2</v>
          </cell>
          <cell r="BAV19">
            <v>1.7057907329158231</v>
          </cell>
          <cell r="BAW19">
            <v>6.7566615550245483</v>
          </cell>
          <cell r="BAX19">
            <v>4.8330263438453747</v>
          </cell>
          <cell r="BAY19">
            <v>2.5650944919483711</v>
          </cell>
          <cell r="BAZ19">
            <v>1.0259887916983581</v>
          </cell>
          <cell r="BBA19">
            <v>0.15184848069463949</v>
          </cell>
          <cell r="BBB19">
            <v>0.23504921953380239</v>
          </cell>
        </row>
        <row r="20">
          <cell r="A20" t="str">
            <v>AXIA3</v>
          </cell>
          <cell r="B20" t="str">
            <v>Axia Energia</v>
          </cell>
          <cell r="C20" t="str">
            <v>Utilities &amp; Energy</v>
          </cell>
          <cell r="D20" t="str">
            <v>Raul Cavendish</v>
          </cell>
          <cell r="E20">
            <v>46098</v>
          </cell>
          <cell r="F20" t="str">
            <v>Buy</v>
          </cell>
          <cell r="G20" t="b">
            <v>0</v>
          </cell>
          <cell r="H20" t="str">
            <v>BRL</v>
          </cell>
          <cell r="I20" t="str">
            <v>BRL</v>
          </cell>
          <cell r="J20">
            <v>63.320325336104169</v>
          </cell>
          <cell r="K20">
            <v>0.09</v>
          </cell>
          <cell r="L20">
            <v>8.6221214012614747E-2</v>
          </cell>
          <cell r="M20">
            <v>0.1155883496967564</v>
          </cell>
          <cell r="AX20">
            <v>38685.978000000003</v>
          </cell>
          <cell r="AY20">
            <v>28699.279999999999</v>
          </cell>
          <cell r="AZ20">
            <v>13323.289000000001</v>
          </cell>
          <cell r="BA20">
            <v>18892.039000000001</v>
          </cell>
          <cell r="BB20">
            <v>23391.57</v>
          </cell>
          <cell r="BC20">
            <v>5798.1710000000039</v>
          </cell>
          <cell r="BD20">
            <v>2839.7233820000001</v>
          </cell>
          <cell r="BE20">
            <v>267057.65399999998</v>
          </cell>
          <cell r="BF20">
            <v>22172.213</v>
          </cell>
          <cell r="BG20">
            <v>176884</v>
          </cell>
          <cell r="BH20">
            <v>267057.65399999998</v>
          </cell>
          <cell r="BI20">
            <v>112248.53</v>
          </cell>
          <cell r="BJ20">
            <v>94247.709999999992</v>
          </cell>
          <cell r="BK20">
            <v>37792.97</v>
          </cell>
          <cell r="BL20">
            <v>-7006.0086622399986</v>
          </cell>
          <cell r="BM20">
            <v>0</v>
          </cell>
          <cell r="BN20">
            <v>4060.140163592012</v>
          </cell>
          <cell r="BO20">
            <v>657.8895722014222</v>
          </cell>
          <cell r="BP20">
            <v>41306.921000000002</v>
          </cell>
          <cell r="BQ20">
            <v>29018.44</v>
          </cell>
          <cell r="BR20">
            <v>16261.134</v>
          </cell>
          <cell r="BS20">
            <v>22299.629000000001</v>
          </cell>
          <cell r="BT20">
            <v>23470.243999999999</v>
          </cell>
          <cell r="BU20">
            <v>7041.6699999999992</v>
          </cell>
          <cell r="BV20">
            <v>2839.7233820000001</v>
          </cell>
          <cell r="BW20">
            <v>289871.33</v>
          </cell>
          <cell r="BX20">
            <v>39637.184000000001</v>
          </cell>
          <cell r="BY20">
            <v>182414.98499999999</v>
          </cell>
          <cell r="BZ20">
            <v>289871.32900000003</v>
          </cell>
          <cell r="CA20">
            <v>120464.58</v>
          </cell>
          <cell r="CB20">
            <v>105133.73699999999</v>
          </cell>
          <cell r="CC20">
            <v>35983.389999999992</v>
          </cell>
          <cell r="CD20">
            <v>-7217.6499135544918</v>
          </cell>
          <cell r="CE20">
            <v>0</v>
          </cell>
          <cell r="CF20">
            <v>9972.2492227909406</v>
          </cell>
          <cell r="CG20">
            <v>2469.684999999999</v>
          </cell>
          <cell r="CH20">
            <v>40348.809226187659</v>
          </cell>
          <cell r="CI20">
            <v>27412.26122618766</v>
          </cell>
          <cell r="CJ20">
            <v>15693.96522618766</v>
          </cell>
          <cell r="CK20">
            <v>21928.33022618766</v>
          </cell>
          <cell r="CL20">
            <v>22445.430226187658</v>
          </cell>
          <cell r="CM20">
            <v>17269.917399605602</v>
          </cell>
          <cell r="CN20">
            <v>2839.7233820000001</v>
          </cell>
          <cell r="CO20">
            <v>276725.35499999998</v>
          </cell>
          <cell r="CP20">
            <v>30903.55</v>
          </cell>
          <cell r="CQ20">
            <v>171126.66200000001</v>
          </cell>
          <cell r="CR20">
            <v>276725.35499999998</v>
          </cell>
          <cell r="CS20">
            <v>118430.137</v>
          </cell>
          <cell r="CT20">
            <v>77655.984000000011</v>
          </cell>
          <cell r="CU20">
            <v>25219.814999999999</v>
          </cell>
          <cell r="CV20">
            <v>-7992.7004870983128</v>
          </cell>
          <cell r="CW20">
            <v>0</v>
          </cell>
          <cell r="CX20">
            <v>1111.456480413721</v>
          </cell>
          <cell r="CY20">
            <v>8000</v>
          </cell>
          <cell r="CZ20">
            <v>49294.920261934152</v>
          </cell>
          <cell r="DA20">
            <v>40369.213912124869</v>
          </cell>
          <cell r="DB20">
            <v>28192.737155449631</v>
          </cell>
          <cell r="DC20">
            <v>34869.620155419849</v>
          </cell>
          <cell r="DD20">
            <v>34163.386698488197</v>
          </cell>
          <cell r="DE20">
            <v>19480.53906854253</v>
          </cell>
          <cell r="DF20">
            <v>2839.7233820000001</v>
          </cell>
          <cell r="DG20">
            <v>319760.99168402172</v>
          </cell>
          <cell r="DH20">
            <v>49010.929903600372</v>
          </cell>
          <cell r="DI20">
            <v>174567.5145675267</v>
          </cell>
          <cell r="DJ20">
            <v>319760.99168402172</v>
          </cell>
          <cell r="DK20">
            <v>116614.1742696195</v>
          </cell>
          <cell r="DL20">
            <v>94523.856911331066</v>
          </cell>
          <cell r="DM20">
            <v>24586.83238264429</v>
          </cell>
          <cell r="DN20">
            <v>-10117.73556749696</v>
          </cell>
          <cell r="DO20">
            <v>0</v>
          </cell>
          <cell r="DP20">
            <v>24641.893845220478</v>
          </cell>
          <cell r="DQ20">
            <v>18000</v>
          </cell>
          <cell r="DR20">
            <v>51009.663251305363</v>
          </cell>
          <cell r="DS20">
            <v>42707.161104001243</v>
          </cell>
          <cell r="DT20">
            <v>29362.045979639781</v>
          </cell>
          <cell r="DU20">
            <v>36796.088398621883</v>
          </cell>
          <cell r="DV20">
            <v>36325.247018477879</v>
          </cell>
          <cell r="DW20">
            <v>18165.595150963629</v>
          </cell>
          <cell r="DX20">
            <v>2839.7233820000001</v>
          </cell>
          <cell r="DY20">
            <v>320971.22012911178</v>
          </cell>
          <cell r="DZ20">
            <v>51578.116744587613</v>
          </cell>
          <cell r="EA20">
            <v>178398.71512251909</v>
          </cell>
          <cell r="EB20">
            <v>320971.22012911178</v>
          </cell>
          <cell r="EC20">
            <v>114052.9238456595</v>
          </cell>
          <cell r="ED20">
            <v>98090.595297309977</v>
          </cell>
          <cell r="EE20">
            <v>29959.520183102421</v>
          </cell>
          <cell r="EF20">
            <v>-11265.24297397448</v>
          </cell>
          <cell r="EG20">
            <v>13923.129147304209</v>
          </cell>
          <cell r="EH20">
            <v>26317.629482955159</v>
          </cell>
          <cell r="EI20">
            <v>20000</v>
          </cell>
          <cell r="EJ20">
            <v>50531.803162043798</v>
          </cell>
          <cell r="EK20">
            <v>41681.639504958846</v>
          </cell>
          <cell r="EL20">
            <v>27651.65684088034</v>
          </cell>
          <cell r="EM20">
            <v>35312.61938210173</v>
          </cell>
          <cell r="EN20">
            <v>35086.233617408558</v>
          </cell>
          <cell r="EO20">
            <v>19338.65313129672</v>
          </cell>
          <cell r="EP20">
            <v>2839.7233820000001</v>
          </cell>
          <cell r="EQ20">
            <v>316281.59167615249</v>
          </cell>
          <cell r="ER20">
            <v>50284.910026888378</v>
          </cell>
          <cell r="ES20">
            <v>180855.97651225259</v>
          </cell>
          <cell r="ET20">
            <v>316281.59167615249</v>
          </cell>
          <cell r="EU20">
            <v>109539.02286162951</v>
          </cell>
          <cell r="EV20">
            <v>100180.9634880722</v>
          </cell>
          <cell r="EW20">
            <v>38027.786039011269</v>
          </cell>
          <cell r="EX20">
            <v>-10118.22393095498</v>
          </cell>
          <cell r="EY20">
            <v>13490.69259498043</v>
          </cell>
          <cell r="EZ20">
            <v>24388.85999826188</v>
          </cell>
          <cell r="FA20">
            <v>20000</v>
          </cell>
          <cell r="FB20">
            <v>50914.033554740861</v>
          </cell>
          <cell r="FC20">
            <v>43944.002663755477</v>
          </cell>
          <cell r="FD20">
            <v>29269.31585749123</v>
          </cell>
          <cell r="FE20">
            <v>37129.567202910337</v>
          </cell>
          <cell r="FF20">
            <v>37160.12117002569</v>
          </cell>
          <cell r="FG20">
            <v>19580.844570625661</v>
          </cell>
          <cell r="FH20">
            <v>2839.7233820000001</v>
          </cell>
          <cell r="FI20">
            <v>311961.03906490089</v>
          </cell>
          <cell r="FJ20">
            <v>49123.385331666483</v>
          </cell>
          <cell r="FK20">
            <v>181980.06249773121</v>
          </cell>
          <cell r="FL20">
            <v>311961.03906490089</v>
          </cell>
          <cell r="FM20">
            <v>102829.0594113783</v>
          </cell>
          <cell r="FN20">
            <v>101266.14002323789</v>
          </cell>
          <cell r="FO20">
            <v>45249.896167620871</v>
          </cell>
          <cell r="FP20">
            <v>-8984.3373308976952</v>
          </cell>
          <cell r="FQ20">
            <v>16127.10812094325</v>
          </cell>
          <cell r="FR20">
            <v>24932.899355700309</v>
          </cell>
          <cell r="FS20">
            <v>22500</v>
          </cell>
          <cell r="FT20">
            <v>51999.398927217837</v>
          </cell>
          <cell r="FU20">
            <v>45119.502220948183</v>
          </cell>
          <cell r="FV20">
            <v>29776.63672520989</v>
          </cell>
          <cell r="FW20">
            <v>37813.695514383573</v>
          </cell>
          <cell r="FX20">
            <v>38109.753161502522</v>
          </cell>
          <cell r="FY20">
            <v>19462.699206156831</v>
          </cell>
          <cell r="FZ20">
            <v>2839.7233820000001</v>
          </cell>
          <cell r="GA20">
            <v>308443.97832361527</v>
          </cell>
          <cell r="GB20">
            <v>48748.882559989353</v>
          </cell>
          <cell r="GC20">
            <v>182262.8673036058</v>
          </cell>
          <cell r="GD20">
            <v>308443.97832361527</v>
          </cell>
          <cell r="GE20">
            <v>93148.352826777758</v>
          </cell>
          <cell r="GF20">
            <v>105405.6683010827</v>
          </cell>
          <cell r="GG20">
            <v>50021.758447811328</v>
          </cell>
          <cell r="GH20">
            <v>-8319.8635950482621</v>
          </cell>
          <cell r="GI20">
            <v>21365.120853963439</v>
          </cell>
          <cell r="GJ20">
            <v>24448.56300783113</v>
          </cell>
          <cell r="GK20">
            <v>25000</v>
          </cell>
          <cell r="JF20">
            <v>9100.7230000000018</v>
          </cell>
          <cell r="JG20">
            <v>6830.1890000000021</v>
          </cell>
          <cell r="JH20">
            <v>2908.8100000000009</v>
          </cell>
          <cell r="JI20">
            <v>4263.344000000001</v>
          </cell>
          <cell r="JJ20">
            <v>5447.9160000000011</v>
          </cell>
          <cell r="JK20">
            <v>-261.90399999999892</v>
          </cell>
          <cell r="JL20">
            <v>2839.7233820000001</v>
          </cell>
          <cell r="JM20">
            <v>267633.19300000003</v>
          </cell>
          <cell r="JN20">
            <v>23744.694</v>
          </cell>
          <cell r="JO20">
            <v>114378.058</v>
          </cell>
          <cell r="JP20">
            <v>267830.87699999998</v>
          </cell>
          <cell r="JQ20">
            <v>111107.08500000001</v>
          </cell>
          <cell r="JR20">
            <v>133738.52799999999</v>
          </cell>
          <cell r="JS20">
            <v>69969.872999999992</v>
          </cell>
          <cell r="JT20">
            <v>-1049.19707167</v>
          </cell>
          <cell r="JU20">
            <v>0</v>
          </cell>
          <cell r="JV20">
            <v>3.389798245076252</v>
          </cell>
          <cell r="JW20">
            <v>0</v>
          </cell>
          <cell r="JX20">
            <v>9107.2529999999988</v>
          </cell>
          <cell r="JY20">
            <v>6804.7799999999988</v>
          </cell>
          <cell r="JZ20">
            <v>4795.6629999999986</v>
          </cell>
          <cell r="KA20">
            <v>6103.5869999999986</v>
          </cell>
          <cell r="KB20">
            <v>4961.1389999999983</v>
          </cell>
          <cell r="KC20">
            <v>1408.9329999999991</v>
          </cell>
          <cell r="KD20">
            <v>2839.7233820000001</v>
          </cell>
          <cell r="KE20">
            <v>263464.06699999998</v>
          </cell>
          <cell r="KF20">
            <v>22506.205000000002</v>
          </cell>
          <cell r="KG20">
            <v>114149.285</v>
          </cell>
          <cell r="KH20">
            <v>263464.04100000003</v>
          </cell>
          <cell r="KI20">
            <v>111556.97100000001</v>
          </cell>
          <cell r="KJ20">
            <v>130174.249</v>
          </cell>
          <cell r="KK20">
            <v>69902.099999999991</v>
          </cell>
          <cell r="KL20">
            <v>-1387.9573476800001</v>
          </cell>
          <cell r="KM20">
            <v>0</v>
          </cell>
          <cell r="KN20">
            <v>4.5941204377148397</v>
          </cell>
          <cell r="KO20">
            <v>0</v>
          </cell>
          <cell r="KP20">
            <v>10035.178</v>
          </cell>
          <cell r="KQ20">
            <v>7503.3969999999999</v>
          </cell>
          <cell r="KR20">
            <v>4592.4650000000001</v>
          </cell>
          <cell r="KS20">
            <v>5917.8760000000002</v>
          </cell>
          <cell r="KT20">
            <v>6283.6390000000001</v>
          </cell>
          <cell r="KU20">
            <v>2790.2629999999999</v>
          </cell>
          <cell r="KV20">
            <v>2839.7233820000001</v>
          </cell>
          <cell r="KW20">
            <v>276807.00900000002</v>
          </cell>
          <cell r="KX20">
            <v>34582.239000000001</v>
          </cell>
          <cell r="KY20">
            <v>178377.378</v>
          </cell>
          <cell r="KZ20">
            <v>276807.00900000002</v>
          </cell>
          <cell r="LA20">
            <v>113173.796</v>
          </cell>
          <cell r="LB20">
            <v>115430.027</v>
          </cell>
          <cell r="LC20">
            <v>66077.330999999991</v>
          </cell>
          <cell r="LD20">
            <v>-1591.71778961</v>
          </cell>
          <cell r="LE20">
            <v>0</v>
          </cell>
          <cell r="LF20">
            <v>1911.943622887401</v>
          </cell>
          <cell r="LG20">
            <v>0</v>
          </cell>
          <cell r="LH20">
            <v>10442.824000000001</v>
          </cell>
          <cell r="LI20">
            <v>7560.9140000000007</v>
          </cell>
          <cell r="LJ20">
            <v>1026.351000000001</v>
          </cell>
          <cell r="LK20">
            <v>2607.2320000000009</v>
          </cell>
          <cell r="LL20">
            <v>6698.8760000000011</v>
          </cell>
          <cell r="LM20">
            <v>1860.8789999999999</v>
          </cell>
          <cell r="LN20">
            <v>2839.7233820000001</v>
          </cell>
          <cell r="LO20">
            <v>267057.65399999998</v>
          </cell>
          <cell r="LP20">
            <v>22172.213</v>
          </cell>
          <cell r="LQ20">
            <v>176884</v>
          </cell>
          <cell r="LR20">
            <v>267057.65399999998</v>
          </cell>
          <cell r="LS20">
            <v>112248.53</v>
          </cell>
          <cell r="LT20">
            <v>106373.451</v>
          </cell>
          <cell r="LU20">
            <v>69363.333999999988</v>
          </cell>
          <cell r="LV20">
            <v>-2977.1364532799998</v>
          </cell>
          <cell r="LW20">
            <v>0</v>
          </cell>
          <cell r="LX20">
            <v>2140.2126220218202</v>
          </cell>
          <cell r="LY20">
            <v>657.8895722014222</v>
          </cell>
          <cell r="LZ20">
            <v>9812.6979999999985</v>
          </cell>
          <cell r="MA20">
            <v>7310.1679999999978</v>
          </cell>
          <cell r="MB20">
            <v>3771.7029999999991</v>
          </cell>
          <cell r="MC20">
            <v>5250.1099999999988</v>
          </cell>
          <cell r="MD20">
            <v>6181.1699999999992</v>
          </cell>
          <cell r="ME20">
            <v>770.70199999999863</v>
          </cell>
          <cell r="MF20">
            <v>2839.7233820000001</v>
          </cell>
          <cell r="MG20">
            <v>264381.201</v>
          </cell>
          <cell r="MH20">
            <v>21019.546999999999</v>
          </cell>
          <cell r="MI20">
            <v>175857.304</v>
          </cell>
          <cell r="MJ20">
            <v>264381.201</v>
          </cell>
          <cell r="MK20">
            <v>112499.064</v>
          </cell>
          <cell r="ML20">
            <v>107198.705</v>
          </cell>
          <cell r="MM20">
            <v>71153.567999999999</v>
          </cell>
          <cell r="MN20">
            <v>-1216.6223650300001</v>
          </cell>
          <cell r="MO20">
            <v>0</v>
          </cell>
          <cell r="MP20">
            <v>2352.331351565183</v>
          </cell>
          <cell r="MQ20">
            <v>0</v>
          </cell>
          <cell r="MR20">
            <v>9844.5500000000011</v>
          </cell>
          <cell r="MS20">
            <v>7299.880000000001</v>
          </cell>
          <cell r="MT20">
            <v>4160.2050000000008</v>
          </cell>
          <cell r="MU20">
            <v>5610.5480000000007</v>
          </cell>
          <cell r="MV20">
            <v>6115.5770000000011</v>
          </cell>
          <cell r="MW20">
            <v>2423.3680000000008</v>
          </cell>
          <cell r="MX20">
            <v>2839.7233820000001</v>
          </cell>
          <cell r="MY20">
            <v>273756.61599999998</v>
          </cell>
          <cell r="MZ20">
            <v>29559.707999999999</v>
          </cell>
          <cell r="NA20">
            <v>174897.66500000001</v>
          </cell>
          <cell r="NB20">
            <v>273756.61599999998</v>
          </cell>
          <cell r="NC20">
            <v>114230.126</v>
          </cell>
          <cell r="ND20">
            <v>117693.54300000001</v>
          </cell>
          <cell r="NE20">
            <v>73017.3</v>
          </cell>
          <cell r="NF20">
            <v>-1520.0670583399999</v>
          </cell>
          <cell r="NG20">
            <v>0</v>
          </cell>
          <cell r="NH20">
            <v>2316.8427466270609</v>
          </cell>
          <cell r="NI20">
            <v>0</v>
          </cell>
          <cell r="NJ20">
            <v>10769.134</v>
          </cell>
          <cell r="NK20">
            <v>7461.0379999999996</v>
          </cell>
          <cell r="NL20">
            <v>4870.0469999999996</v>
          </cell>
          <cell r="NM20">
            <v>6360.0720000000001</v>
          </cell>
          <cell r="NN20">
            <v>5965.9370000000008</v>
          </cell>
          <cell r="NO20">
            <v>2155.7910000000002</v>
          </cell>
          <cell r="NP20">
            <v>2839.7233820000001</v>
          </cell>
          <cell r="NQ20">
            <v>279800.19500000001</v>
          </cell>
          <cell r="NR20">
            <v>32262.267</v>
          </cell>
          <cell r="NS20">
            <v>180807.78</v>
          </cell>
          <cell r="NT20">
            <v>279800.19499999989</v>
          </cell>
          <cell r="NU20">
            <v>121386.95299999999</v>
          </cell>
          <cell r="NV20">
            <v>116255.79399999999</v>
          </cell>
          <cell r="NW20">
            <v>69189.950000000012</v>
          </cell>
          <cell r="NX20">
            <v>-1705.5016690044911</v>
          </cell>
          <cell r="NY20">
            <v>0</v>
          </cell>
          <cell r="NZ20">
            <v>2555.967355999891</v>
          </cell>
          <cell r="OA20">
            <v>0</v>
          </cell>
          <cell r="OB20">
            <v>10880.539000000001</v>
          </cell>
          <cell r="OC20">
            <v>6947.3540000000012</v>
          </cell>
          <cell r="OD20">
            <v>3459.1790000000001</v>
          </cell>
          <cell r="OE20">
            <v>5078.8990000000003</v>
          </cell>
          <cell r="OF20">
            <v>5207.5600000000004</v>
          </cell>
          <cell r="OG20">
            <v>1691.809</v>
          </cell>
          <cell r="OH20">
            <v>2839.7233820000001</v>
          </cell>
          <cell r="OI20">
            <v>289871.33</v>
          </cell>
          <cell r="OJ20">
            <v>39637.184000000001</v>
          </cell>
          <cell r="OK20">
            <v>182414.98499999999</v>
          </cell>
          <cell r="OL20">
            <v>289871.32900000003</v>
          </cell>
          <cell r="OM20">
            <v>120464.58</v>
          </cell>
          <cell r="ON20">
            <v>122687.69</v>
          </cell>
          <cell r="OO20">
            <v>69642.130999999994</v>
          </cell>
          <cell r="OP20">
            <v>-2775.4588211800001</v>
          </cell>
          <cell r="OQ20">
            <v>0</v>
          </cell>
          <cell r="OR20">
            <v>2747.107768598803</v>
          </cell>
          <cell r="OS20">
            <v>2469.684999999999</v>
          </cell>
          <cell r="OT20">
            <v>9906.8590000000004</v>
          </cell>
          <cell r="OU20">
            <v>6555.7520000000004</v>
          </cell>
          <cell r="OV20">
            <v>3522.3440000000001</v>
          </cell>
          <cell r="OW20">
            <v>5113.88</v>
          </cell>
          <cell r="OX20">
            <v>5584.424</v>
          </cell>
          <cell r="OY20">
            <v>135.61299999999969</v>
          </cell>
          <cell r="OZ20">
            <v>2839.7233820000001</v>
          </cell>
          <cell r="PA20">
            <v>282016.13900000002</v>
          </cell>
          <cell r="PB20">
            <v>34429.949999999997</v>
          </cell>
          <cell r="PC20">
            <v>181160.71299999999</v>
          </cell>
          <cell r="PD20">
            <v>282016.13900000002</v>
          </cell>
          <cell r="PE20">
            <v>120042.485</v>
          </cell>
          <cell r="PF20">
            <v>119511.026</v>
          </cell>
          <cell r="PG20">
            <v>71436.267999999996</v>
          </cell>
          <cell r="PH20">
            <v>-912.58280001999992</v>
          </cell>
          <cell r="PI20">
            <v>0</v>
          </cell>
          <cell r="PJ20">
            <v>341.25595475749992</v>
          </cell>
          <cell r="PK20">
            <v>0</v>
          </cell>
          <cell r="PL20">
            <v>9860.4929999999986</v>
          </cell>
          <cell r="PM20">
            <v>7114.1029999999992</v>
          </cell>
          <cell r="PN20">
            <v>3905.9289999999978</v>
          </cell>
          <cell r="PO20">
            <v>5520.4759999999987</v>
          </cell>
          <cell r="PP20">
            <v>5745.8169999999991</v>
          </cell>
          <cell r="PQ20">
            <v>1248.166999999999</v>
          </cell>
          <cell r="PR20">
            <v>2839.7233820000001</v>
          </cell>
          <cell r="PS20">
            <v>274960.12400000001</v>
          </cell>
          <cell r="PT20">
            <v>33408.635000000002</v>
          </cell>
          <cell r="PU20">
            <v>180432.28899999999</v>
          </cell>
          <cell r="PV20">
            <v>274960.12400000001</v>
          </cell>
          <cell r="PW20">
            <v>118754.822</v>
          </cell>
          <cell r="PX20">
            <v>116685.25599999999</v>
          </cell>
          <cell r="PY20">
            <v>70239.516000000003</v>
          </cell>
          <cell r="PZ20">
            <v>-1740.7723751366671</v>
          </cell>
          <cell r="QA20">
            <v>0</v>
          </cell>
          <cell r="QB20">
            <v>259.93733631528642</v>
          </cell>
          <cell r="QC20">
            <v>4000</v>
          </cell>
          <cell r="QD20">
            <v>10240.090007948171</v>
          </cell>
          <cell r="QE20">
            <v>6774.7430079481746</v>
          </cell>
          <cell r="QF20">
            <v>3931.604007948175</v>
          </cell>
          <cell r="QG20">
            <v>5426.3310079481744</v>
          </cell>
          <cell r="QH20">
            <v>5453.7440079481739</v>
          </cell>
          <cell r="QI20">
            <v>-5486.233084184797</v>
          </cell>
          <cell r="QJ20">
            <v>2839.7233820000001</v>
          </cell>
          <cell r="QK20">
            <v>262892.20400000003</v>
          </cell>
          <cell r="QL20">
            <v>31077.813999999998</v>
          </cell>
          <cell r="QM20">
            <v>170796.35500000001</v>
          </cell>
          <cell r="QN20">
            <v>262892.20400000003</v>
          </cell>
          <cell r="QO20">
            <v>109289.887</v>
          </cell>
          <cell r="QP20">
            <v>101869.499</v>
          </cell>
          <cell r="QQ20">
            <v>58598.876999999993</v>
          </cell>
          <cell r="QR20">
            <v>-1742.668181341</v>
          </cell>
          <cell r="QS20">
            <v>0</v>
          </cell>
          <cell r="QT20">
            <v>125.22990642436299</v>
          </cell>
          <cell r="QU20">
            <v>4000</v>
          </cell>
          <cell r="QV20">
            <v>10341.367218239489</v>
          </cell>
          <cell r="QW20">
            <v>6967.6632182394878</v>
          </cell>
          <cell r="QX20">
            <v>4334.0882182394871</v>
          </cell>
          <cell r="QY20">
            <v>5867.6432182394874</v>
          </cell>
          <cell r="QZ20">
            <v>5661.4452182394871</v>
          </cell>
          <cell r="RA20">
            <v>14443.1694837904</v>
          </cell>
          <cell r="RB20">
            <v>2839.7233820000001</v>
          </cell>
          <cell r="RC20">
            <v>276725.35499999998</v>
          </cell>
          <cell r="RD20">
            <v>30903.55</v>
          </cell>
          <cell r="RE20">
            <v>171126.66200000001</v>
          </cell>
          <cell r="RF20">
            <v>276725.35499999998</v>
          </cell>
          <cell r="RG20">
            <v>118430.137</v>
          </cell>
          <cell r="RH20">
            <v>103582.268</v>
          </cell>
          <cell r="RI20">
            <v>62203.971000000012</v>
          </cell>
          <cell r="RJ20">
            <v>-3596.6771306006458</v>
          </cell>
          <cell r="RK20">
            <v>0</v>
          </cell>
          <cell r="RL20">
            <v>385.03328291657169</v>
          </cell>
          <cell r="RM20">
            <v>0</v>
          </cell>
          <cell r="RN20">
            <v>13655.145690951569</v>
          </cell>
          <cell r="RO20">
            <v>11768.484113880921</v>
          </cell>
          <cell r="RP20">
            <v>8817.9472913109748</v>
          </cell>
          <cell r="RQ20">
            <v>10468.725131207089</v>
          </cell>
          <cell r="RR20">
            <v>10292.16676697418</v>
          </cell>
          <cell r="RS20">
            <v>6405.7616235276128</v>
          </cell>
          <cell r="RT20">
            <v>2839.7233820000001</v>
          </cell>
          <cell r="RU20">
            <v>297505.39459187048</v>
          </cell>
          <cell r="RV20">
            <v>35062.887014751213</v>
          </cell>
          <cell r="RW20">
            <v>172005.3180519781</v>
          </cell>
          <cell r="RX20">
            <v>297505.39459187048</v>
          </cell>
          <cell r="RY20">
            <v>124207.8178850578</v>
          </cell>
          <cell r="RZ20">
            <v>117766.81920367001</v>
          </cell>
          <cell r="SA20">
            <v>71523.932372771</v>
          </cell>
          <cell r="SB20">
            <v>-2529.433891874241</v>
          </cell>
          <cell r="SC20">
            <v>0</v>
          </cell>
          <cell r="SD20">
            <v>6798.6345993694204</v>
          </cell>
          <cell r="SE20">
            <v>0</v>
          </cell>
          <cell r="SF20">
            <v>13092.52178380944</v>
          </cell>
          <cell r="SG20">
            <v>11174.992751277699</v>
          </cell>
          <cell r="SH20">
            <v>8198.7793996420623</v>
          </cell>
          <cell r="SI20">
            <v>9861.8525129358059</v>
          </cell>
          <cell r="SJ20">
            <v>9685.2941487028929</v>
          </cell>
          <cell r="SK20">
            <v>5860.9321990675162</v>
          </cell>
          <cell r="SL20">
            <v>2839.7233820000001</v>
          </cell>
          <cell r="SM20">
            <v>303277.00060426752</v>
          </cell>
          <cell r="SN20">
            <v>41409.004188072817</v>
          </cell>
          <cell r="SO20">
            <v>172871.67883055861</v>
          </cell>
          <cell r="SP20">
            <v>303277.00060426752</v>
          </cell>
          <cell r="SQ20">
            <v>129278.35017224211</v>
          </cell>
          <cell r="SR20">
            <v>119549.76240733991</v>
          </cell>
          <cell r="SS20">
            <v>67206.635586971606</v>
          </cell>
          <cell r="ST20">
            <v>-2529.433891874241</v>
          </cell>
          <cell r="SU20">
            <v>0</v>
          </cell>
          <cell r="SV20">
            <v>7610.3338966331121</v>
          </cell>
          <cell r="SW20">
            <v>0</v>
          </cell>
          <cell r="SX20">
            <v>11003.23967451321</v>
          </cell>
          <cell r="SY20">
            <v>8285.9162582891458</v>
          </cell>
          <cell r="SZ20">
            <v>5239.5582040358104</v>
          </cell>
          <cell r="TA20">
            <v>6914.9265907271792</v>
          </cell>
          <cell r="TB20">
            <v>6738.3682264942672</v>
          </cell>
          <cell r="TC20">
            <v>3130.5565937726328</v>
          </cell>
          <cell r="TD20">
            <v>2839.7233820000001</v>
          </cell>
          <cell r="TE20">
            <v>305028.04750550509</v>
          </cell>
          <cell r="TF20">
            <v>45071.44214993334</v>
          </cell>
          <cell r="TG20">
            <v>173725.7443357415</v>
          </cell>
          <cell r="TH20">
            <v>305028.04750550509</v>
          </cell>
          <cell r="TI20">
            <v>127656.6525448874</v>
          </cell>
          <cell r="TJ20">
            <v>121332.70561100981</v>
          </cell>
          <cell r="TK20">
            <v>65573.018012633285</v>
          </cell>
          <cell r="TL20">
            <v>-2529.433891874241</v>
          </cell>
          <cell r="TM20">
            <v>0</v>
          </cell>
          <cell r="TN20">
            <v>5059.7651948474513</v>
          </cell>
          <cell r="TO20">
            <v>4000</v>
          </cell>
          <cell r="TP20">
            <v>11544.01311265993</v>
          </cell>
          <cell r="TQ20">
            <v>9139.8207886771124</v>
          </cell>
          <cell r="TR20">
            <v>5936.4522604607791</v>
          </cell>
          <cell r="TS20">
            <v>7624.1159205497734</v>
          </cell>
          <cell r="TT20">
            <v>7447.5575563168613</v>
          </cell>
          <cell r="TU20">
            <v>4083.2886521747619</v>
          </cell>
          <cell r="TV20">
            <v>2839.7233820000001</v>
          </cell>
          <cell r="TW20">
            <v>319760.99168402172</v>
          </cell>
          <cell r="TX20">
            <v>49010.929903600372</v>
          </cell>
          <cell r="TY20">
            <v>174567.5145675267</v>
          </cell>
          <cell r="TZ20">
            <v>319760.99168402172</v>
          </cell>
          <cell r="UA20">
            <v>116614.1742696195</v>
          </cell>
          <cell r="UB20">
            <v>123115.64881467979</v>
          </cell>
          <cell r="UC20">
            <v>63662.350646488449</v>
          </cell>
          <cell r="UD20">
            <v>-2529.4338918742401</v>
          </cell>
          <cell r="UE20">
            <v>0</v>
          </cell>
          <cell r="UF20">
            <v>5173.1601543704919</v>
          </cell>
          <cell r="UG20">
            <v>14000</v>
          </cell>
          <cell r="UH20">
            <v>52165.633645866641</v>
          </cell>
          <cell r="UI20">
            <v>45125.722037496656</v>
          </cell>
          <cell r="UJ20">
            <v>29380.30988463122</v>
          </cell>
          <cell r="UK20">
            <v>37587.295208310963</v>
          </cell>
          <cell r="UL20">
            <v>37873.717209979317</v>
          </cell>
          <cell r="UM20">
            <v>18921.54102846661</v>
          </cell>
          <cell r="UN20">
            <v>2839.7233820000001</v>
          </cell>
          <cell r="UO20">
            <v>302298.01974843233</v>
          </cell>
          <cell r="UP20">
            <v>46291.258278313697</v>
          </cell>
          <cell r="UQ20">
            <v>182708.73686166439</v>
          </cell>
          <cell r="UR20">
            <v>302298.01974843233</v>
          </cell>
          <cell r="US20">
            <v>80136.678900191429</v>
          </cell>
          <cell r="UT20">
            <v>111538.1982258378</v>
          </cell>
          <cell r="UU20">
            <v>58897.863035012393</v>
          </cell>
          <cell r="UV20">
            <v>-8652.8548817382889</v>
          </cell>
          <cell r="UW20">
            <v>20235.095814160119</v>
          </cell>
          <cell r="UX20">
            <v>25192.073395634521</v>
          </cell>
          <cell r="UY20">
            <v>27500</v>
          </cell>
          <cell r="UZ20">
            <v>3082.92</v>
          </cell>
          <cell r="VA20">
            <v>3151.799</v>
          </cell>
          <cell r="VB20">
            <v>4569.6040000000003</v>
          </cell>
          <cell r="VC20">
            <v>5453.3668167841897</v>
          </cell>
          <cell r="VD20">
            <v>5450.6203096272056</v>
          </cell>
          <cell r="VE20">
            <v>4718.4745329326406</v>
          </cell>
          <cell r="VF20">
            <v>4236.6985890584101</v>
          </cell>
          <cell r="VG20">
            <v>4023.918085540141</v>
          </cell>
          <cell r="VH20">
            <v>3828.6146046258982</v>
          </cell>
          <cell r="VI20">
            <v>1071.367</v>
          </cell>
          <cell r="VJ20">
            <v>609.79399999999998</v>
          </cell>
          <cell r="VK20">
            <v>557.89800000000002</v>
          </cell>
          <cell r="VL20">
            <v>843.86099999999999</v>
          </cell>
          <cell r="VM20">
            <v>674.90599999999995</v>
          </cell>
          <cell r="VN20">
            <v>691.29100000000005</v>
          </cell>
          <cell r="VO20">
            <v>851.47299999999996</v>
          </cell>
          <cell r="VP20">
            <v>934.12900000000002</v>
          </cell>
          <cell r="VQ20">
            <v>1073.193</v>
          </cell>
          <cell r="VR20">
            <v>1068.761</v>
          </cell>
          <cell r="VS20">
            <v>1266.586</v>
          </cell>
          <cell r="VT20">
            <v>1161.0640000000001</v>
          </cell>
          <cell r="VU20">
            <v>1260.068234874172</v>
          </cell>
          <cell r="VV20">
            <v>1317.7051319338359</v>
          </cell>
          <cell r="VW20">
            <v>1422.122449549754</v>
          </cell>
          <cell r="VX20">
            <v>1453.471000426428</v>
          </cell>
          <cell r="AZQ20">
            <v>143739.25302999999</v>
          </cell>
          <cell r="AZR20">
            <v>50.2</v>
          </cell>
          <cell r="AZS20">
            <v>0.26136106247219448</v>
          </cell>
          <cell r="AZT20">
            <v>6.8600129125332279</v>
          </cell>
          <cell r="AZU20">
            <v>7.378607569546797</v>
          </cell>
          <cell r="AZV20">
            <v>4.9270901300921972</v>
          </cell>
          <cell r="AZW20">
            <v>0.71968369528575749</v>
          </cell>
          <cell r="AZX20">
            <v>1.232605332330061</v>
          </cell>
          <cell r="AZY20">
            <v>0.1670512113176077</v>
          </cell>
          <cell r="AZZ20">
            <v>0.12522675344808701</v>
          </cell>
          <cell r="BAA20">
            <v>6.3969593891112408</v>
          </cell>
          <cell r="BAB20">
            <v>7.912719172450295</v>
          </cell>
          <cell r="BAC20">
            <v>4.7817644054765971</v>
          </cell>
          <cell r="BAD20">
            <v>0.82475750730236341</v>
          </cell>
          <cell r="BAE20">
            <v>1.2602855602765</v>
          </cell>
          <cell r="BAF20">
            <v>0.15927338413126491</v>
          </cell>
          <cell r="BAG20">
            <v>0.13914083716454109</v>
          </cell>
          <cell r="BAH20">
            <v>6.8100482088775234</v>
          </cell>
          <cell r="BAI20">
            <v>7.4327437414645754</v>
          </cell>
          <cell r="BAJ20">
            <v>5.180579969085791</v>
          </cell>
          <cell r="BAK20">
            <v>1.083837793867485</v>
          </cell>
          <cell r="BAL20">
            <v>1.312219602429469</v>
          </cell>
          <cell r="BAM20">
            <v>0.17654578821399061</v>
          </cell>
          <cell r="BAN20">
            <v>0.13914083716454109</v>
          </cell>
          <cell r="BAO20">
            <v>6.8953351917097621</v>
          </cell>
          <cell r="BAP20">
            <v>7.3408096628084891</v>
          </cell>
          <cell r="BAQ20">
            <v>5.0858055153508053</v>
          </cell>
          <cell r="BAR20">
            <v>1.2177004472235311</v>
          </cell>
          <cell r="BAS20">
            <v>1.3978466189694121</v>
          </cell>
          <cell r="BAT20">
            <v>0.19042131361223941</v>
          </cell>
          <cell r="BAU20">
            <v>0.1565334418101087</v>
          </cell>
          <cell r="BAV20">
            <v>6.8537306589522009</v>
          </cell>
          <cell r="BAW20">
            <v>7.3853709348048451</v>
          </cell>
          <cell r="BAX20">
            <v>5.0842893328824719</v>
          </cell>
          <cell r="BAY20">
            <v>1.3125710427938959</v>
          </cell>
          <cell r="BAZ20">
            <v>1.5431217908630439</v>
          </cell>
          <cell r="BBA20">
            <v>0.20894303136364001</v>
          </cell>
          <cell r="BBB20">
            <v>0.17392604645567639</v>
          </cell>
        </row>
        <row r="21">
          <cell r="A21" t="str">
            <v>AXIA7</v>
          </cell>
          <cell r="B21" t="str">
            <v>Axia Energia</v>
          </cell>
          <cell r="C21" t="str">
            <v>Utilities &amp; Energy</v>
          </cell>
          <cell r="D21" t="str">
            <v>Raul Cavendish</v>
          </cell>
          <cell r="E21">
            <v>46098</v>
          </cell>
          <cell r="F21" t="str">
            <v>Buy</v>
          </cell>
          <cell r="G21" t="b">
            <v>0</v>
          </cell>
          <cell r="H21" t="str">
            <v>BRL</v>
          </cell>
          <cell r="I21" t="str">
            <v>BRL</v>
          </cell>
          <cell r="J21">
            <v>63.3</v>
          </cell>
          <cell r="K21">
            <v>0.09</v>
          </cell>
          <cell r="L21">
            <v>8.6221214012614747E-2</v>
          </cell>
          <cell r="M21">
            <v>0.1155883496967564</v>
          </cell>
          <cell r="AX21">
            <v>38685.978000000003</v>
          </cell>
          <cell r="AY21">
            <v>28699.279999999999</v>
          </cell>
          <cell r="AZ21">
            <v>13323.289000000001</v>
          </cell>
          <cell r="BA21">
            <v>18892.039000000001</v>
          </cell>
          <cell r="BB21">
            <v>23391.57</v>
          </cell>
          <cell r="BC21">
            <v>5798.1710000000039</v>
          </cell>
          <cell r="BD21">
            <v>2839.7233820000001</v>
          </cell>
          <cell r="BE21">
            <v>267057.65399999998</v>
          </cell>
          <cell r="BF21">
            <v>22172.213</v>
          </cell>
          <cell r="BG21">
            <v>176884</v>
          </cell>
          <cell r="BH21">
            <v>267057.65399999998</v>
          </cell>
          <cell r="BI21">
            <v>112248.53</v>
          </cell>
          <cell r="BJ21">
            <v>94247.709999999992</v>
          </cell>
          <cell r="BK21">
            <v>37792.97</v>
          </cell>
          <cell r="BL21">
            <v>-7006.0086622399986</v>
          </cell>
          <cell r="BM21">
            <v>0</v>
          </cell>
          <cell r="BN21">
            <v>4060.140163592012</v>
          </cell>
          <cell r="BO21">
            <v>657.8895722014222</v>
          </cell>
          <cell r="BP21">
            <v>41306.921000000002</v>
          </cell>
          <cell r="BQ21">
            <v>29018.44</v>
          </cell>
          <cell r="BR21">
            <v>16261.134</v>
          </cell>
          <cell r="BS21">
            <v>22299.629000000001</v>
          </cell>
          <cell r="BT21">
            <v>23470.243999999999</v>
          </cell>
          <cell r="BU21">
            <v>7041.6699999999992</v>
          </cell>
          <cell r="BV21">
            <v>2839.7233820000001</v>
          </cell>
          <cell r="BW21">
            <v>289871.33</v>
          </cell>
          <cell r="BX21">
            <v>39637.184000000001</v>
          </cell>
          <cell r="BY21">
            <v>182414.98499999999</v>
          </cell>
          <cell r="BZ21">
            <v>289871.32900000003</v>
          </cell>
          <cell r="CA21">
            <v>120464.58</v>
          </cell>
          <cell r="CB21">
            <v>105133.73699999999</v>
          </cell>
          <cell r="CC21">
            <v>35983.389999999992</v>
          </cell>
          <cell r="CD21">
            <v>-7217.6499135544918</v>
          </cell>
          <cell r="CE21">
            <v>0</v>
          </cell>
          <cell r="CF21">
            <v>9972.2492227909406</v>
          </cell>
          <cell r="CG21">
            <v>2469.684999999999</v>
          </cell>
          <cell r="CH21">
            <v>40348.809226187659</v>
          </cell>
          <cell r="CI21">
            <v>27412.26122618766</v>
          </cell>
          <cell r="CJ21">
            <v>15693.96522618766</v>
          </cell>
          <cell r="CK21">
            <v>21928.33022618766</v>
          </cell>
          <cell r="CL21">
            <v>22445.430226187658</v>
          </cell>
          <cell r="CM21">
            <v>17269.917399605602</v>
          </cell>
          <cell r="CN21">
            <v>2839.7233820000001</v>
          </cell>
          <cell r="CO21">
            <v>276725.35499999998</v>
          </cell>
          <cell r="CP21">
            <v>30903.55</v>
          </cell>
          <cell r="CQ21">
            <v>171126.66200000001</v>
          </cell>
          <cell r="CR21">
            <v>276725.35499999998</v>
          </cell>
          <cell r="CS21">
            <v>118430.137</v>
          </cell>
          <cell r="CT21">
            <v>77655.984000000011</v>
          </cell>
          <cell r="CU21">
            <v>25219.814999999999</v>
          </cell>
          <cell r="CV21">
            <v>-7992.7004870983128</v>
          </cell>
          <cell r="CW21">
            <v>0</v>
          </cell>
          <cell r="CX21">
            <v>1111.456480413721</v>
          </cell>
          <cell r="CY21">
            <v>8000</v>
          </cell>
          <cell r="CZ21">
            <v>49294.920261934152</v>
          </cell>
          <cell r="DA21">
            <v>40369.213912124869</v>
          </cell>
          <cell r="DB21">
            <v>28192.737155449631</v>
          </cell>
          <cell r="DC21">
            <v>34869.620155419849</v>
          </cell>
          <cell r="DD21">
            <v>34163.386698488197</v>
          </cell>
          <cell r="DE21">
            <v>19480.53906854253</v>
          </cell>
          <cell r="DF21">
            <v>2839.7233820000001</v>
          </cell>
          <cell r="DG21">
            <v>319760.99168402172</v>
          </cell>
          <cell r="DH21">
            <v>49010.929903600372</v>
          </cell>
          <cell r="DI21">
            <v>174567.5145675267</v>
          </cell>
          <cell r="DJ21">
            <v>319760.99168402172</v>
          </cell>
          <cell r="DK21">
            <v>116614.1742696195</v>
          </cell>
          <cell r="DL21">
            <v>94523.856911331066</v>
          </cell>
          <cell r="DM21">
            <v>24586.83238264429</v>
          </cell>
          <cell r="DN21">
            <v>-10117.73556749696</v>
          </cell>
          <cell r="DO21">
            <v>0</v>
          </cell>
          <cell r="DP21">
            <v>24641.893845220478</v>
          </cell>
          <cell r="DQ21">
            <v>18000</v>
          </cell>
          <cell r="DR21">
            <v>51009.663251305363</v>
          </cell>
          <cell r="DS21">
            <v>42707.161104001243</v>
          </cell>
          <cell r="DT21">
            <v>29362.045979639781</v>
          </cell>
          <cell r="DU21">
            <v>36796.088398621883</v>
          </cell>
          <cell r="DV21">
            <v>36325.247018477879</v>
          </cell>
          <cell r="DW21">
            <v>18165.595150963629</v>
          </cell>
          <cell r="DX21">
            <v>2839.7233820000001</v>
          </cell>
          <cell r="DY21">
            <v>320971.22012911178</v>
          </cell>
          <cell r="DZ21">
            <v>51578.116744587613</v>
          </cell>
          <cell r="EA21">
            <v>178398.71512251909</v>
          </cell>
          <cell r="EB21">
            <v>320971.22012911178</v>
          </cell>
          <cell r="EC21">
            <v>114052.9238456595</v>
          </cell>
          <cell r="ED21">
            <v>98090.595297309977</v>
          </cell>
          <cell r="EE21">
            <v>29959.520183102421</v>
          </cell>
          <cell r="EF21">
            <v>-11265.24297397448</v>
          </cell>
          <cell r="EG21">
            <v>13923.129147304209</v>
          </cell>
          <cell r="EH21">
            <v>26317.629482955159</v>
          </cell>
          <cell r="EI21">
            <v>20000</v>
          </cell>
          <cell r="EJ21">
            <v>50531.803162043798</v>
          </cell>
          <cell r="EK21">
            <v>41681.639504958846</v>
          </cell>
          <cell r="EL21">
            <v>27651.65684088034</v>
          </cell>
          <cell r="EM21">
            <v>35312.61938210173</v>
          </cell>
          <cell r="EN21">
            <v>35086.233617408558</v>
          </cell>
          <cell r="EO21">
            <v>19338.65313129672</v>
          </cell>
          <cell r="EP21">
            <v>2839.7233820000001</v>
          </cell>
          <cell r="EQ21">
            <v>316281.59167615249</v>
          </cell>
          <cell r="ER21">
            <v>50284.910026888378</v>
          </cell>
          <cell r="ES21">
            <v>180855.97651225259</v>
          </cell>
          <cell r="ET21">
            <v>316281.59167615249</v>
          </cell>
          <cell r="EU21">
            <v>109539.02286162951</v>
          </cell>
          <cell r="EV21">
            <v>100180.9634880722</v>
          </cell>
          <cell r="EW21">
            <v>38027.786039011269</v>
          </cell>
          <cell r="EX21">
            <v>-10118.22393095498</v>
          </cell>
          <cell r="EY21">
            <v>13490.69259498043</v>
          </cell>
          <cell r="EZ21">
            <v>24388.85999826188</v>
          </cell>
          <cell r="FA21">
            <v>20000</v>
          </cell>
          <cell r="FB21">
            <v>50914.033554740861</v>
          </cell>
          <cell r="FC21">
            <v>43944.002663755477</v>
          </cell>
          <cell r="FD21">
            <v>29269.31585749123</v>
          </cell>
          <cell r="FE21">
            <v>37129.567202910337</v>
          </cell>
          <cell r="FF21">
            <v>37160.12117002569</v>
          </cell>
          <cell r="FG21">
            <v>19580.844570625661</v>
          </cell>
          <cell r="FH21">
            <v>2839.7233820000001</v>
          </cell>
          <cell r="FI21">
            <v>311961.03906490089</v>
          </cell>
          <cell r="FJ21">
            <v>49123.385331666483</v>
          </cell>
          <cell r="FK21">
            <v>181980.06249773121</v>
          </cell>
          <cell r="FL21">
            <v>311961.03906490089</v>
          </cell>
          <cell r="FM21">
            <v>102829.0594113783</v>
          </cell>
          <cell r="FN21">
            <v>101266.14002323789</v>
          </cell>
          <cell r="FO21">
            <v>45249.896167620871</v>
          </cell>
          <cell r="FP21">
            <v>-8984.3373308976952</v>
          </cell>
          <cell r="FQ21">
            <v>16127.10812094325</v>
          </cell>
          <cell r="FR21">
            <v>24932.899355700309</v>
          </cell>
          <cell r="FS21">
            <v>22500</v>
          </cell>
          <cell r="FT21">
            <v>51999.398927217837</v>
          </cell>
          <cell r="FU21">
            <v>45119.502220948183</v>
          </cell>
          <cell r="FV21">
            <v>29776.63672520989</v>
          </cell>
          <cell r="FW21">
            <v>37813.695514383573</v>
          </cell>
          <cell r="FX21">
            <v>38109.753161502522</v>
          </cell>
          <cell r="FY21">
            <v>19462.699206156831</v>
          </cell>
          <cell r="FZ21">
            <v>2839.7233820000001</v>
          </cell>
          <cell r="GA21">
            <v>308443.97832361527</v>
          </cell>
          <cell r="GB21">
            <v>48748.882559989353</v>
          </cell>
          <cell r="GC21">
            <v>182262.8673036058</v>
          </cell>
          <cell r="GD21">
            <v>308443.97832361527</v>
          </cell>
          <cell r="GE21">
            <v>93148.352826777758</v>
          </cell>
          <cell r="GF21">
            <v>105405.6683010827</v>
          </cell>
          <cell r="GG21">
            <v>50021.758447811328</v>
          </cell>
          <cell r="GH21">
            <v>-8319.8635950482621</v>
          </cell>
          <cell r="GI21">
            <v>21365.120853963439</v>
          </cell>
          <cell r="GJ21">
            <v>24448.56300783113</v>
          </cell>
          <cell r="GK21">
            <v>25000</v>
          </cell>
          <cell r="JF21">
            <v>9100.7230000000018</v>
          </cell>
          <cell r="JG21">
            <v>6830.1890000000021</v>
          </cell>
          <cell r="JH21">
            <v>2908.8100000000009</v>
          </cell>
          <cell r="JI21">
            <v>4263.344000000001</v>
          </cell>
          <cell r="JJ21">
            <v>5447.9160000000011</v>
          </cell>
          <cell r="JK21">
            <v>-261.90399999999892</v>
          </cell>
          <cell r="JL21">
            <v>2839.7233820000001</v>
          </cell>
          <cell r="JM21">
            <v>267633.19300000003</v>
          </cell>
          <cell r="JN21">
            <v>23744.694</v>
          </cell>
          <cell r="JO21">
            <v>114378.058</v>
          </cell>
          <cell r="JP21">
            <v>267830.87699999998</v>
          </cell>
          <cell r="JQ21">
            <v>111107.08500000001</v>
          </cell>
          <cell r="JR21">
            <v>133738.52799999999</v>
          </cell>
          <cell r="JS21">
            <v>69969.872999999992</v>
          </cell>
          <cell r="JT21">
            <v>-1049.19707167</v>
          </cell>
          <cell r="JU21">
            <v>0</v>
          </cell>
          <cell r="JV21">
            <v>3.389798245076252</v>
          </cell>
          <cell r="JW21">
            <v>0</v>
          </cell>
          <cell r="JX21">
            <v>9107.2529999999988</v>
          </cell>
          <cell r="JY21">
            <v>6804.7799999999988</v>
          </cell>
          <cell r="JZ21">
            <v>4795.6629999999986</v>
          </cell>
          <cell r="KA21">
            <v>6103.5869999999986</v>
          </cell>
          <cell r="KB21">
            <v>4961.1389999999983</v>
          </cell>
          <cell r="KC21">
            <v>1408.9329999999991</v>
          </cell>
          <cell r="KD21">
            <v>2839.7233820000001</v>
          </cell>
          <cell r="KE21">
            <v>263464.06699999998</v>
          </cell>
          <cell r="KF21">
            <v>22506.205000000002</v>
          </cell>
          <cell r="KG21">
            <v>114149.285</v>
          </cell>
          <cell r="KH21">
            <v>263464.04100000003</v>
          </cell>
          <cell r="KI21">
            <v>111556.97100000001</v>
          </cell>
          <cell r="KJ21">
            <v>130174.249</v>
          </cell>
          <cell r="KK21">
            <v>69902.099999999991</v>
          </cell>
          <cell r="KL21">
            <v>-1387.9573476800001</v>
          </cell>
          <cell r="KM21">
            <v>0</v>
          </cell>
          <cell r="KN21">
            <v>4.5941204377148397</v>
          </cell>
          <cell r="KO21">
            <v>0</v>
          </cell>
          <cell r="KP21">
            <v>10035.178</v>
          </cell>
          <cell r="KQ21">
            <v>7503.3969999999999</v>
          </cell>
          <cell r="KR21">
            <v>4592.4650000000001</v>
          </cell>
          <cell r="KS21">
            <v>5917.8760000000002</v>
          </cell>
          <cell r="KT21">
            <v>6283.6390000000001</v>
          </cell>
          <cell r="KU21">
            <v>2790.2629999999999</v>
          </cell>
          <cell r="KV21">
            <v>2839.7233820000001</v>
          </cell>
          <cell r="KW21">
            <v>276807.00900000002</v>
          </cell>
          <cell r="KX21">
            <v>34582.239000000001</v>
          </cell>
          <cell r="KY21">
            <v>178377.378</v>
          </cell>
          <cell r="KZ21">
            <v>276807.00900000002</v>
          </cell>
          <cell r="LA21">
            <v>113173.796</v>
          </cell>
          <cell r="LB21">
            <v>115430.027</v>
          </cell>
          <cell r="LC21">
            <v>66077.330999999991</v>
          </cell>
          <cell r="LD21">
            <v>-1591.71778961</v>
          </cell>
          <cell r="LE21">
            <v>0</v>
          </cell>
          <cell r="LF21">
            <v>1911.943622887401</v>
          </cell>
          <cell r="LG21">
            <v>0</v>
          </cell>
          <cell r="LH21">
            <v>10442.824000000001</v>
          </cell>
          <cell r="LI21">
            <v>7560.9140000000007</v>
          </cell>
          <cell r="LJ21">
            <v>1026.351000000001</v>
          </cell>
          <cell r="LK21">
            <v>2607.2320000000009</v>
          </cell>
          <cell r="LL21">
            <v>6698.8760000000011</v>
          </cell>
          <cell r="LM21">
            <v>1860.8789999999999</v>
          </cell>
          <cell r="LN21">
            <v>2839.7233820000001</v>
          </cell>
          <cell r="LO21">
            <v>267057.65399999998</v>
          </cell>
          <cell r="LP21">
            <v>22172.213</v>
          </cell>
          <cell r="LQ21">
            <v>176884</v>
          </cell>
          <cell r="LR21">
            <v>267057.65399999998</v>
          </cell>
          <cell r="LS21">
            <v>112248.53</v>
          </cell>
          <cell r="LT21">
            <v>106373.451</v>
          </cell>
          <cell r="LU21">
            <v>69363.333999999988</v>
          </cell>
          <cell r="LV21">
            <v>-2977.1364532799998</v>
          </cell>
          <cell r="LW21">
            <v>0</v>
          </cell>
          <cell r="LX21">
            <v>2140.2126220218202</v>
          </cell>
          <cell r="LY21">
            <v>657.8895722014222</v>
          </cell>
          <cell r="LZ21">
            <v>9812.6979999999985</v>
          </cell>
          <cell r="MA21">
            <v>7310.1679999999978</v>
          </cell>
          <cell r="MB21">
            <v>3771.7029999999991</v>
          </cell>
          <cell r="MC21">
            <v>5250.1099999999988</v>
          </cell>
          <cell r="MD21">
            <v>6181.1699999999992</v>
          </cell>
          <cell r="ME21">
            <v>770.70199999999863</v>
          </cell>
          <cell r="MF21">
            <v>2839.7233820000001</v>
          </cell>
          <cell r="MG21">
            <v>264381.201</v>
          </cell>
          <cell r="MH21">
            <v>21019.546999999999</v>
          </cell>
          <cell r="MI21">
            <v>175857.304</v>
          </cell>
          <cell r="MJ21">
            <v>264381.201</v>
          </cell>
          <cell r="MK21">
            <v>112499.064</v>
          </cell>
          <cell r="ML21">
            <v>107198.705</v>
          </cell>
          <cell r="MM21">
            <v>71153.567999999999</v>
          </cell>
          <cell r="MN21">
            <v>-1216.6223650300001</v>
          </cell>
          <cell r="MO21">
            <v>0</v>
          </cell>
          <cell r="MP21">
            <v>2352.331351565183</v>
          </cell>
          <cell r="MQ21">
            <v>0</v>
          </cell>
          <cell r="MR21">
            <v>9844.5500000000011</v>
          </cell>
          <cell r="MS21">
            <v>7299.880000000001</v>
          </cell>
          <cell r="MT21">
            <v>4160.2050000000008</v>
          </cell>
          <cell r="MU21">
            <v>5610.5480000000007</v>
          </cell>
          <cell r="MV21">
            <v>6115.5770000000011</v>
          </cell>
          <cell r="MW21">
            <v>2423.3680000000008</v>
          </cell>
          <cell r="MX21">
            <v>2839.7233820000001</v>
          </cell>
          <cell r="MY21">
            <v>273756.61599999998</v>
          </cell>
          <cell r="MZ21">
            <v>29559.707999999999</v>
          </cell>
          <cell r="NA21">
            <v>174897.66500000001</v>
          </cell>
          <cell r="NB21">
            <v>273756.61599999998</v>
          </cell>
          <cell r="NC21">
            <v>114230.126</v>
          </cell>
          <cell r="ND21">
            <v>117693.54300000001</v>
          </cell>
          <cell r="NE21">
            <v>73017.3</v>
          </cell>
          <cell r="NF21">
            <v>-1520.0670583399999</v>
          </cell>
          <cell r="NG21">
            <v>0</v>
          </cell>
          <cell r="NH21">
            <v>2316.8427466270609</v>
          </cell>
          <cell r="NI21">
            <v>0</v>
          </cell>
          <cell r="NJ21">
            <v>10769.134</v>
          </cell>
          <cell r="NK21">
            <v>7461.0379999999996</v>
          </cell>
          <cell r="NL21">
            <v>4870.0469999999996</v>
          </cell>
          <cell r="NM21">
            <v>6360.0720000000001</v>
          </cell>
          <cell r="NN21">
            <v>5965.9370000000008</v>
          </cell>
          <cell r="NO21">
            <v>2155.7910000000002</v>
          </cell>
          <cell r="NP21">
            <v>2839.7233820000001</v>
          </cell>
          <cell r="NQ21">
            <v>279800.19500000001</v>
          </cell>
          <cell r="NR21">
            <v>32262.267</v>
          </cell>
          <cell r="NS21">
            <v>180807.78</v>
          </cell>
          <cell r="NT21">
            <v>279800.19499999989</v>
          </cell>
          <cell r="NU21">
            <v>121386.95299999999</v>
          </cell>
          <cell r="NV21">
            <v>116255.79399999999</v>
          </cell>
          <cell r="NW21">
            <v>69189.950000000012</v>
          </cell>
          <cell r="NX21">
            <v>-1705.5016690044911</v>
          </cell>
          <cell r="NY21">
            <v>0</v>
          </cell>
          <cell r="NZ21">
            <v>2555.967355999891</v>
          </cell>
          <cell r="OA21">
            <v>0</v>
          </cell>
          <cell r="OB21">
            <v>10880.539000000001</v>
          </cell>
          <cell r="OC21">
            <v>6947.3540000000012</v>
          </cell>
          <cell r="OD21">
            <v>3459.1790000000001</v>
          </cell>
          <cell r="OE21">
            <v>5078.8990000000003</v>
          </cell>
          <cell r="OF21">
            <v>5207.5600000000004</v>
          </cell>
          <cell r="OG21">
            <v>1691.809</v>
          </cell>
          <cell r="OH21">
            <v>2839.7233820000001</v>
          </cell>
          <cell r="OI21">
            <v>289871.33</v>
          </cell>
          <cell r="OJ21">
            <v>39637.184000000001</v>
          </cell>
          <cell r="OK21">
            <v>182414.98499999999</v>
          </cell>
          <cell r="OL21">
            <v>289871.32900000003</v>
          </cell>
          <cell r="OM21">
            <v>120464.58</v>
          </cell>
          <cell r="ON21">
            <v>122687.69</v>
          </cell>
          <cell r="OO21">
            <v>69642.130999999994</v>
          </cell>
          <cell r="OP21">
            <v>-2775.4588211800001</v>
          </cell>
          <cell r="OQ21">
            <v>0</v>
          </cell>
          <cell r="OR21">
            <v>2747.107768598803</v>
          </cell>
          <cell r="OS21">
            <v>2469.684999999999</v>
          </cell>
          <cell r="OT21">
            <v>9906.8590000000004</v>
          </cell>
          <cell r="OU21">
            <v>6555.7520000000004</v>
          </cell>
          <cell r="OV21">
            <v>3522.3440000000001</v>
          </cell>
          <cell r="OW21">
            <v>5113.88</v>
          </cell>
          <cell r="OX21">
            <v>5584.424</v>
          </cell>
          <cell r="OY21">
            <v>135.61299999999969</v>
          </cell>
          <cell r="OZ21">
            <v>2839.7233820000001</v>
          </cell>
          <cell r="PA21">
            <v>282016.13900000002</v>
          </cell>
          <cell r="PB21">
            <v>34429.949999999997</v>
          </cell>
          <cell r="PC21">
            <v>181160.71299999999</v>
          </cell>
          <cell r="PD21">
            <v>282016.13900000002</v>
          </cell>
          <cell r="PE21">
            <v>120042.485</v>
          </cell>
          <cell r="PF21">
            <v>119511.026</v>
          </cell>
          <cell r="PG21">
            <v>71436.267999999996</v>
          </cell>
          <cell r="PH21">
            <v>-912.58280001999992</v>
          </cell>
          <cell r="PI21">
            <v>0</v>
          </cell>
          <cell r="PJ21">
            <v>341.25595475749992</v>
          </cell>
          <cell r="PK21">
            <v>0</v>
          </cell>
          <cell r="PL21">
            <v>9860.4929999999986</v>
          </cell>
          <cell r="PM21">
            <v>7114.1029999999992</v>
          </cell>
          <cell r="PN21">
            <v>3905.9289999999978</v>
          </cell>
          <cell r="PO21">
            <v>5520.4759999999987</v>
          </cell>
          <cell r="PP21">
            <v>5745.8169999999991</v>
          </cell>
          <cell r="PQ21">
            <v>1248.166999999999</v>
          </cell>
          <cell r="PR21">
            <v>2839.7233820000001</v>
          </cell>
          <cell r="PS21">
            <v>274960.12400000001</v>
          </cell>
          <cell r="PT21">
            <v>33408.635000000002</v>
          </cell>
          <cell r="PU21">
            <v>180432.28899999999</v>
          </cell>
          <cell r="PV21">
            <v>274960.12400000001</v>
          </cell>
          <cell r="PW21">
            <v>118754.822</v>
          </cell>
          <cell r="PX21">
            <v>116685.25599999999</v>
          </cell>
          <cell r="PY21">
            <v>70239.516000000003</v>
          </cell>
          <cell r="PZ21">
            <v>-1740.7723751366671</v>
          </cell>
          <cell r="QA21">
            <v>0</v>
          </cell>
          <cell r="QB21">
            <v>259.93733631528642</v>
          </cell>
          <cell r="QC21">
            <v>4000</v>
          </cell>
          <cell r="QD21">
            <v>10240.090007948171</v>
          </cell>
          <cell r="QE21">
            <v>6774.7430079481746</v>
          </cell>
          <cell r="QF21">
            <v>3931.604007948175</v>
          </cell>
          <cell r="QG21">
            <v>5426.3310079481744</v>
          </cell>
          <cell r="QH21">
            <v>5453.7440079481739</v>
          </cell>
          <cell r="QI21">
            <v>-5486.233084184797</v>
          </cell>
          <cell r="QJ21">
            <v>2839.7233820000001</v>
          </cell>
          <cell r="QK21">
            <v>262892.20400000003</v>
          </cell>
          <cell r="QL21">
            <v>31077.813999999998</v>
          </cell>
          <cell r="QM21">
            <v>170796.35500000001</v>
          </cell>
          <cell r="QN21">
            <v>262892.20400000003</v>
          </cell>
          <cell r="QO21">
            <v>109289.887</v>
          </cell>
          <cell r="QP21">
            <v>101869.499</v>
          </cell>
          <cell r="QQ21">
            <v>58598.876999999993</v>
          </cell>
          <cell r="QR21">
            <v>-1742.668181341</v>
          </cell>
          <cell r="QS21">
            <v>0</v>
          </cell>
          <cell r="QT21">
            <v>125.22990642436299</v>
          </cell>
          <cell r="QU21">
            <v>4000</v>
          </cell>
          <cell r="QV21">
            <v>10341.367218239489</v>
          </cell>
          <cell r="QW21">
            <v>6967.6632182394878</v>
          </cell>
          <cell r="QX21">
            <v>4334.0882182394871</v>
          </cell>
          <cell r="QY21">
            <v>5867.6432182394874</v>
          </cell>
          <cell r="QZ21">
            <v>5661.4452182394871</v>
          </cell>
          <cell r="RA21">
            <v>14443.1694837904</v>
          </cell>
          <cell r="RB21">
            <v>2839.7233820000001</v>
          </cell>
          <cell r="RC21">
            <v>276725.35499999998</v>
          </cell>
          <cell r="RD21">
            <v>30903.55</v>
          </cell>
          <cell r="RE21">
            <v>171126.66200000001</v>
          </cell>
          <cell r="RF21">
            <v>276725.35499999998</v>
          </cell>
          <cell r="RG21">
            <v>118430.137</v>
          </cell>
          <cell r="RH21">
            <v>103582.268</v>
          </cell>
          <cell r="RI21">
            <v>62203.971000000012</v>
          </cell>
          <cell r="RJ21">
            <v>-3596.6771306006458</v>
          </cell>
          <cell r="RK21">
            <v>0</v>
          </cell>
          <cell r="RL21">
            <v>385.03328291657169</v>
          </cell>
          <cell r="RM21">
            <v>0</v>
          </cell>
          <cell r="RN21">
            <v>13655.145690951569</v>
          </cell>
          <cell r="RO21">
            <v>11768.484113880921</v>
          </cell>
          <cell r="RP21">
            <v>8817.9472913109748</v>
          </cell>
          <cell r="RQ21">
            <v>10468.725131207089</v>
          </cell>
          <cell r="RR21">
            <v>10292.16676697418</v>
          </cell>
          <cell r="RS21">
            <v>6405.7616235276128</v>
          </cell>
          <cell r="RT21">
            <v>2839.7233820000001</v>
          </cell>
          <cell r="RU21">
            <v>297505.39459187048</v>
          </cell>
          <cell r="RV21">
            <v>35062.887014751213</v>
          </cell>
          <cell r="RW21">
            <v>172005.3180519781</v>
          </cell>
          <cell r="RX21">
            <v>297505.39459187048</v>
          </cell>
          <cell r="RY21">
            <v>124207.8178850578</v>
          </cell>
          <cell r="RZ21">
            <v>117766.81920367001</v>
          </cell>
          <cell r="SA21">
            <v>71523.932372771</v>
          </cell>
          <cell r="SB21">
            <v>-2529.433891874241</v>
          </cell>
          <cell r="SC21">
            <v>0</v>
          </cell>
          <cell r="SD21">
            <v>6798.6345993694204</v>
          </cell>
          <cell r="SE21">
            <v>0</v>
          </cell>
          <cell r="SF21">
            <v>13092.52178380944</v>
          </cell>
          <cell r="SG21">
            <v>11174.992751277699</v>
          </cell>
          <cell r="SH21">
            <v>8198.7793996420623</v>
          </cell>
          <cell r="SI21">
            <v>9861.8525129358059</v>
          </cell>
          <cell r="SJ21">
            <v>9685.2941487028929</v>
          </cell>
          <cell r="SK21">
            <v>5860.9321990675162</v>
          </cell>
          <cell r="SL21">
            <v>2839.7233820000001</v>
          </cell>
          <cell r="SM21">
            <v>303277.00060426752</v>
          </cell>
          <cell r="SN21">
            <v>41409.004188072817</v>
          </cell>
          <cell r="SO21">
            <v>172871.67883055861</v>
          </cell>
          <cell r="SP21">
            <v>303277.00060426752</v>
          </cell>
          <cell r="SQ21">
            <v>129278.35017224211</v>
          </cell>
          <cell r="SR21">
            <v>119549.76240733991</v>
          </cell>
          <cell r="SS21">
            <v>67206.635586971606</v>
          </cell>
          <cell r="ST21">
            <v>-2529.433891874241</v>
          </cell>
          <cell r="SU21">
            <v>0</v>
          </cell>
          <cell r="SV21">
            <v>7610.3338966331121</v>
          </cell>
          <cell r="SW21">
            <v>0</v>
          </cell>
          <cell r="SX21">
            <v>11003.23967451321</v>
          </cell>
          <cell r="SY21">
            <v>8285.9162582891458</v>
          </cell>
          <cell r="SZ21">
            <v>5239.5582040358104</v>
          </cell>
          <cell r="TA21">
            <v>6914.9265907271792</v>
          </cell>
          <cell r="TB21">
            <v>6738.3682264942672</v>
          </cell>
          <cell r="TC21">
            <v>3130.5565937726328</v>
          </cell>
          <cell r="TD21">
            <v>2839.7233820000001</v>
          </cell>
          <cell r="TE21">
            <v>305028.04750550509</v>
          </cell>
          <cell r="TF21">
            <v>45071.44214993334</v>
          </cell>
          <cell r="TG21">
            <v>173725.7443357415</v>
          </cell>
          <cell r="TH21">
            <v>305028.04750550509</v>
          </cell>
          <cell r="TI21">
            <v>127656.6525448874</v>
          </cell>
          <cell r="TJ21">
            <v>121332.70561100981</v>
          </cell>
          <cell r="TK21">
            <v>65573.018012633285</v>
          </cell>
          <cell r="TL21">
            <v>-2529.433891874241</v>
          </cell>
          <cell r="TM21">
            <v>0</v>
          </cell>
          <cell r="TN21">
            <v>5059.7651948474513</v>
          </cell>
          <cell r="TO21">
            <v>4000</v>
          </cell>
          <cell r="TP21">
            <v>11544.01311265993</v>
          </cell>
          <cell r="TQ21">
            <v>9139.8207886771124</v>
          </cell>
          <cell r="TR21">
            <v>5936.4522604607791</v>
          </cell>
          <cell r="TS21">
            <v>7624.1159205497734</v>
          </cell>
          <cell r="TT21">
            <v>7447.5575563168613</v>
          </cell>
          <cell r="TU21">
            <v>4083.2886521747619</v>
          </cell>
          <cell r="TV21">
            <v>2839.7233820000001</v>
          </cell>
          <cell r="TW21">
            <v>319760.99168402172</v>
          </cell>
          <cell r="TX21">
            <v>49010.929903600372</v>
          </cell>
          <cell r="TY21">
            <v>174567.5145675267</v>
          </cell>
          <cell r="TZ21">
            <v>319760.99168402172</v>
          </cell>
          <cell r="UA21">
            <v>116614.1742696195</v>
          </cell>
          <cell r="UB21">
            <v>123115.64881467979</v>
          </cell>
          <cell r="UC21">
            <v>63662.350646488449</v>
          </cell>
          <cell r="UD21">
            <v>-2529.4338918742401</v>
          </cell>
          <cell r="UE21">
            <v>0</v>
          </cell>
          <cell r="UF21">
            <v>5173.1601543704919</v>
          </cell>
          <cell r="UG21">
            <v>14000</v>
          </cell>
          <cell r="UH21">
            <v>52165.633645866641</v>
          </cell>
          <cell r="UI21">
            <v>45125.722037496656</v>
          </cell>
          <cell r="UJ21">
            <v>29380.30988463122</v>
          </cell>
          <cell r="UK21">
            <v>37587.295208310963</v>
          </cell>
          <cell r="UL21">
            <v>37873.717209979317</v>
          </cell>
          <cell r="UM21">
            <v>18921.54102846661</v>
          </cell>
          <cell r="UN21">
            <v>2839.7233820000001</v>
          </cell>
          <cell r="UO21">
            <v>302298.01974843233</v>
          </cell>
          <cell r="UP21">
            <v>46291.258278313697</v>
          </cell>
          <cell r="UQ21">
            <v>182708.73686166439</v>
          </cell>
          <cell r="UR21">
            <v>302298.01974843233</v>
          </cell>
          <cell r="US21">
            <v>80136.678900191429</v>
          </cell>
          <cell r="UT21">
            <v>111538.1982258378</v>
          </cell>
          <cell r="UU21">
            <v>58897.863035012393</v>
          </cell>
          <cell r="UV21">
            <v>-8652.8548817382889</v>
          </cell>
          <cell r="UW21">
            <v>20235.095814160119</v>
          </cell>
          <cell r="UX21">
            <v>25192.073395634521</v>
          </cell>
          <cell r="UY21">
            <v>27500</v>
          </cell>
          <cell r="UZ21">
            <v>3082.92</v>
          </cell>
          <cell r="VA21">
            <v>3151.799</v>
          </cell>
          <cell r="VB21">
            <v>4569.6040000000003</v>
          </cell>
          <cell r="VC21">
            <v>5453.3668167841897</v>
          </cell>
          <cell r="VD21">
            <v>5450.6203096272056</v>
          </cell>
          <cell r="VE21">
            <v>4718.4745329326406</v>
          </cell>
          <cell r="VF21">
            <v>4236.6985890584101</v>
          </cell>
          <cell r="VG21">
            <v>4023.918085540141</v>
          </cell>
          <cell r="VH21">
            <v>3828.6146046258982</v>
          </cell>
          <cell r="VI21">
            <v>1071.367</v>
          </cell>
          <cell r="VJ21">
            <v>609.79399999999998</v>
          </cell>
          <cell r="VK21">
            <v>557.89800000000002</v>
          </cell>
          <cell r="VL21">
            <v>843.86099999999999</v>
          </cell>
          <cell r="VM21">
            <v>674.90599999999995</v>
          </cell>
          <cell r="VN21">
            <v>691.29100000000005</v>
          </cell>
          <cell r="VO21">
            <v>851.47299999999996</v>
          </cell>
          <cell r="VP21">
            <v>934.12900000000002</v>
          </cell>
          <cell r="VQ21">
            <v>1073.193</v>
          </cell>
          <cell r="VR21">
            <v>1068.761</v>
          </cell>
          <cell r="VS21">
            <v>1266.586</v>
          </cell>
          <cell r="VT21">
            <v>1161.0640000000001</v>
          </cell>
          <cell r="VU21">
            <v>1260.068234874172</v>
          </cell>
          <cell r="VV21">
            <v>1317.7051319338359</v>
          </cell>
          <cell r="VW21">
            <v>1422.122449549754</v>
          </cell>
          <cell r="VX21">
            <v>1453.471000426428</v>
          </cell>
          <cell r="AZQ21">
            <v>143739.25302999999</v>
          </cell>
          <cell r="AZR21">
            <v>49.18</v>
          </cell>
          <cell r="AZS21">
            <v>0.28710858072387141</v>
          </cell>
          <cell r="AZT21">
            <v>6.8600129125332279</v>
          </cell>
          <cell r="AZU21">
            <v>7.378607569546797</v>
          </cell>
          <cell r="AZV21">
            <v>4.9270901300921972</v>
          </cell>
          <cell r="AZW21">
            <v>0.71968369528575749</v>
          </cell>
          <cell r="AZX21">
            <v>1.232605332330061</v>
          </cell>
          <cell r="AZY21">
            <v>0.1670512113176077</v>
          </cell>
          <cell r="AZZ21">
            <v>0.12522675344808701</v>
          </cell>
          <cell r="BAA21">
            <v>6.3969593891112408</v>
          </cell>
          <cell r="BAB21">
            <v>7.912719172450295</v>
          </cell>
          <cell r="BAC21">
            <v>4.7817644054765971</v>
          </cell>
          <cell r="BAD21">
            <v>0.82475750730236341</v>
          </cell>
          <cell r="BAE21">
            <v>1.2602855602765</v>
          </cell>
          <cell r="BAF21">
            <v>0.15927338413126491</v>
          </cell>
          <cell r="BAG21">
            <v>0.13914083716454109</v>
          </cell>
          <cell r="BAH21">
            <v>6.8100482088775234</v>
          </cell>
          <cell r="BAI21">
            <v>7.4327437414645754</v>
          </cell>
          <cell r="BAJ21">
            <v>5.180579969085791</v>
          </cell>
          <cell r="BAK21">
            <v>1.083837793867485</v>
          </cell>
          <cell r="BAL21">
            <v>1.312219602429469</v>
          </cell>
          <cell r="BAM21">
            <v>0.17654578821399061</v>
          </cell>
          <cell r="BAN21">
            <v>0.13914083716454109</v>
          </cell>
          <cell r="BAO21">
            <v>6.8953351917097621</v>
          </cell>
          <cell r="BAP21">
            <v>7.3408096628084891</v>
          </cell>
          <cell r="BAQ21">
            <v>5.0858055153508053</v>
          </cell>
          <cell r="BAR21">
            <v>1.2177004472235311</v>
          </cell>
          <cell r="BAS21">
            <v>1.3978466189694121</v>
          </cell>
          <cell r="BAT21">
            <v>0.19042131361223941</v>
          </cell>
          <cell r="BAU21">
            <v>0.1565334418101087</v>
          </cell>
          <cell r="BAV21">
            <v>6.8537306589522009</v>
          </cell>
          <cell r="BAW21">
            <v>7.3853709348048451</v>
          </cell>
          <cell r="BAX21">
            <v>5.0842893328824719</v>
          </cell>
          <cell r="BAY21">
            <v>1.3125710427938959</v>
          </cell>
          <cell r="BAZ21">
            <v>1.5431217908630439</v>
          </cell>
          <cell r="BBA21">
            <v>0.20894303136364001</v>
          </cell>
          <cell r="BBB21">
            <v>0.17392604645567639</v>
          </cell>
        </row>
        <row r="22">
          <cell r="A22" t="str">
            <v>AZUL3</v>
          </cell>
          <cell r="B22" t="str">
            <v>Azul</v>
          </cell>
          <cell r="C22" t="str">
            <v>Transportation</v>
          </cell>
          <cell r="D22" t="str">
            <v>Pedro Bruno</v>
          </cell>
          <cell r="E22">
            <v>45732</v>
          </cell>
          <cell r="F22" t="str">
            <v>Under Review</v>
          </cell>
          <cell r="G22" t="b">
            <v>0</v>
          </cell>
          <cell r="H22" t="str">
            <v>BRL</v>
          </cell>
          <cell r="I22" t="str">
            <v>BRL</v>
          </cell>
          <cell r="J22">
            <v>4.0999999999999996</v>
          </cell>
          <cell r="K22">
            <v>0.2160753828184496</v>
          </cell>
          <cell r="L22">
            <v>0.14000000000000001</v>
          </cell>
          <cell r="M22">
            <v>0.16862880343485939</v>
          </cell>
          <cell r="AX22">
            <v>18694.576000000001</v>
          </cell>
          <cell r="AZ22">
            <v>2899.947329521669</v>
          </cell>
          <cell r="BA22">
            <v>5214.1993295216689</v>
          </cell>
          <cell r="BB22">
            <v>5214.1993295216689</v>
          </cell>
          <cell r="BC22">
            <v>-456.46614778833151</v>
          </cell>
          <cell r="BD22">
            <v>461.959</v>
          </cell>
          <cell r="BE22">
            <v>20532.907999999999</v>
          </cell>
          <cell r="BF22">
            <v>1897.336</v>
          </cell>
          <cell r="BG22">
            <v>3759.096</v>
          </cell>
          <cell r="BH22">
            <v>41860.75</v>
          </cell>
          <cell r="BI22">
            <v>-21327.844000000001</v>
          </cell>
          <cell r="BJ22">
            <v>23185.599999999991</v>
          </cell>
          <cell r="BK22">
            <v>21288.263999999999</v>
          </cell>
          <cell r="BL22">
            <v>3128.0680000000002</v>
          </cell>
          <cell r="BM22">
            <v>3066.474079521669</v>
          </cell>
          <cell r="BN22">
            <v>2076.9087880342272</v>
          </cell>
          <cell r="BO22">
            <v>0</v>
          </cell>
          <cell r="BP22">
            <v>19526.207999999999</v>
          </cell>
          <cell r="BR22">
            <v>3507.6909999999989</v>
          </cell>
          <cell r="BS22">
            <v>6071.6729999999989</v>
          </cell>
          <cell r="BT22">
            <v>6071.6729999999989</v>
          </cell>
          <cell r="BU22">
            <v>-8613.2740000000013</v>
          </cell>
          <cell r="BV22">
            <v>461.959</v>
          </cell>
          <cell r="BW22">
            <v>26274.942999999999</v>
          </cell>
          <cell r="BX22">
            <v>1281.9069999999999</v>
          </cell>
          <cell r="BY22">
            <v>4594.1670000000004</v>
          </cell>
          <cell r="BZ22">
            <v>56710.211000000003</v>
          </cell>
          <cell r="CA22">
            <v>-30435.266</v>
          </cell>
          <cell r="CB22">
            <v>33677.1</v>
          </cell>
          <cell r="CC22">
            <v>32395.192999999999</v>
          </cell>
          <cell r="CD22">
            <v>5717.6219999999994</v>
          </cell>
          <cell r="CE22">
            <v>2131.0579999999982</v>
          </cell>
          <cell r="CF22">
            <v>1184.101271536985</v>
          </cell>
          <cell r="CG22">
            <v>0</v>
          </cell>
          <cell r="CH22">
            <v>21904.582604052848</v>
          </cell>
          <cell r="CJ22">
            <v>4325.8596954915083</v>
          </cell>
          <cell r="CK22">
            <v>7367.8073917754627</v>
          </cell>
          <cell r="CL22">
            <v>7367.8073917754627</v>
          </cell>
          <cell r="CM22">
            <v>-2566.5809818418152</v>
          </cell>
          <cell r="CN22">
            <v>461.959</v>
          </cell>
          <cell r="CO22">
            <v>28465.999053680109</v>
          </cell>
          <cell r="CP22">
            <v>1206.1436452265509</v>
          </cell>
          <cell r="CQ22">
            <v>5653.5367022855226</v>
          </cell>
          <cell r="CR22">
            <v>61467.848035521922</v>
          </cell>
          <cell r="CS22">
            <v>-33001.846981841823</v>
          </cell>
          <cell r="CT22">
            <v>35141.385703028252</v>
          </cell>
          <cell r="CU22">
            <v>33935.242057801697</v>
          </cell>
          <cell r="CV22">
            <v>5393.8030304748017</v>
          </cell>
          <cell r="CW22">
            <v>2779.0707632249159</v>
          </cell>
          <cell r="CX22">
            <v>-283.14098341324728</v>
          </cell>
          <cell r="CY22">
            <v>0</v>
          </cell>
          <cell r="CZ22">
            <v>23333.634903177299</v>
          </cell>
          <cell r="DB22">
            <v>4413.0802506427499</v>
          </cell>
          <cell r="DC22">
            <v>7846.0664024294329</v>
          </cell>
          <cell r="DD22">
            <v>7846.0664024294329</v>
          </cell>
          <cell r="DE22">
            <v>-1289.8113456805929</v>
          </cell>
          <cell r="DF22">
            <v>461.959</v>
          </cell>
          <cell r="DG22">
            <v>30864.91010458687</v>
          </cell>
          <cell r="DH22">
            <v>1584.2308924924409</v>
          </cell>
          <cell r="DI22">
            <v>6702.9438625712964</v>
          </cell>
          <cell r="DJ22">
            <v>65156.570432109278</v>
          </cell>
          <cell r="DK22">
            <v>-34291.658327522411</v>
          </cell>
          <cell r="DL22">
            <v>37886.634262880551</v>
          </cell>
          <cell r="DM22">
            <v>36302.403370388107</v>
          </cell>
          <cell r="DN22">
            <v>5143.954034455629</v>
          </cell>
          <cell r="DO22">
            <v>3335.730283736943</v>
          </cell>
          <cell r="DP22">
            <v>378.08724726589071</v>
          </cell>
          <cell r="DQ22">
            <v>0</v>
          </cell>
          <cell r="DR22">
            <v>24957.9421338721</v>
          </cell>
          <cell r="DT22">
            <v>4960.6599007599689</v>
          </cell>
          <cell r="DU22">
            <v>8641.1730265596525</v>
          </cell>
          <cell r="DV22">
            <v>8641.1730265596525</v>
          </cell>
          <cell r="DW22">
            <v>-449.22178030377472</v>
          </cell>
          <cell r="DX22">
            <v>461.959</v>
          </cell>
          <cell r="DY22">
            <v>33901.525090501753</v>
          </cell>
          <cell r="DZ22">
            <v>2726.69707117297</v>
          </cell>
          <cell r="EA22">
            <v>7769.5202135778381</v>
          </cell>
          <cell r="EB22">
            <v>68642.407198327914</v>
          </cell>
          <cell r="EC22">
            <v>-34740.880107826189</v>
          </cell>
          <cell r="ED22">
            <v>40615.398239512331</v>
          </cell>
          <cell r="EE22">
            <v>37888.701168339358</v>
          </cell>
          <cell r="EF22">
            <v>5291.2465581586712</v>
          </cell>
          <cell r="EG22">
            <v>3823.583883112487</v>
          </cell>
          <cell r="EH22">
            <v>1142.46617868053</v>
          </cell>
          <cell r="EI22">
            <v>0</v>
          </cell>
          <cell r="EJ22">
            <v>26695.325494139852</v>
          </cell>
          <cell r="EL22">
            <v>5567.1745878972579</v>
          </cell>
          <cell r="EM22">
            <v>9501.2466482309592</v>
          </cell>
          <cell r="EN22">
            <v>9501.2466482309592</v>
          </cell>
          <cell r="EO22">
            <v>193.9285218075911</v>
          </cell>
          <cell r="EP22">
            <v>461.959</v>
          </cell>
          <cell r="EQ22">
            <v>37839.342721442583</v>
          </cell>
          <cell r="ER22">
            <v>4736.3021835130803</v>
          </cell>
          <cell r="ES22">
            <v>8831.5635757795717</v>
          </cell>
          <cell r="ET22">
            <v>72386.296307461162</v>
          </cell>
          <cell r="EU22">
            <v>-34546.9515860186</v>
          </cell>
          <cell r="EV22">
            <v>43564.146668248031</v>
          </cell>
          <cell r="EW22">
            <v>38827.844484734953</v>
          </cell>
          <cell r="EX22">
            <v>5562.3316576893167</v>
          </cell>
          <cell r="EY22">
            <v>4434.1027496940851</v>
          </cell>
          <cell r="EZ22">
            <v>2009.6051123401101</v>
          </cell>
          <cell r="FA22">
            <v>0</v>
          </cell>
          <cell r="FB22">
            <v>28553.657087752319</v>
          </cell>
          <cell r="FD22">
            <v>6239.5726462924686</v>
          </cell>
          <cell r="FE22">
            <v>10431.20992214837</v>
          </cell>
          <cell r="FF22">
            <v>10431.20992214837</v>
          </cell>
          <cell r="FG22">
            <v>784.47194102524827</v>
          </cell>
          <cell r="FH22">
            <v>461.959</v>
          </cell>
          <cell r="FI22">
            <v>42526.829701355979</v>
          </cell>
          <cell r="FJ22">
            <v>7449.8745145136036</v>
          </cell>
          <cell r="FK22">
            <v>9899.1031243258076</v>
          </cell>
          <cell r="FL22">
            <v>76289.311346349321</v>
          </cell>
          <cell r="FM22">
            <v>-33762.479644993349</v>
          </cell>
          <cell r="FN22">
            <v>46633.303611581578</v>
          </cell>
          <cell r="FO22">
            <v>39183.429097067972</v>
          </cell>
          <cell r="FP22">
            <v>5848.3465473770048</v>
          </cell>
          <cell r="FQ22">
            <v>5099.5160929342019</v>
          </cell>
          <cell r="FR22">
            <v>2713.5723310005228</v>
          </cell>
          <cell r="FS22">
            <v>0</v>
          </cell>
          <cell r="FT22">
            <v>29935.995787189571</v>
          </cell>
          <cell r="FV22">
            <v>6754.7539359307921</v>
          </cell>
          <cell r="FW22">
            <v>11209.46616495801</v>
          </cell>
          <cell r="FX22">
            <v>11209.46616495801</v>
          </cell>
          <cell r="FY22">
            <v>1288.7986762034141</v>
          </cell>
          <cell r="FZ22">
            <v>461.959</v>
          </cell>
          <cell r="GA22">
            <v>45420.748684272992</v>
          </cell>
          <cell r="GB22">
            <v>8773.6640683539954</v>
          </cell>
          <cell r="GC22">
            <v>10934.289725988279</v>
          </cell>
          <cell r="GD22">
            <v>77894.431653062929</v>
          </cell>
          <cell r="GE22">
            <v>-32473.68096878994</v>
          </cell>
          <cell r="GF22">
            <v>47628.704903857717</v>
          </cell>
          <cell r="GG22">
            <v>38855.040835503722</v>
          </cell>
          <cell r="GH22">
            <v>5791.1874876604488</v>
          </cell>
          <cell r="GI22">
            <v>5794.3435212916283</v>
          </cell>
          <cell r="GJ22">
            <v>1323.789553840392</v>
          </cell>
          <cell r="GK22">
            <v>0</v>
          </cell>
          <cell r="JF22">
            <v>4478.3280000000004</v>
          </cell>
          <cell r="JH22">
            <v>462.42432952166791</v>
          </cell>
          <cell r="JI22">
            <v>1030.0773295216679</v>
          </cell>
          <cell r="JJ22">
            <v>1030.0773295216679</v>
          </cell>
          <cell r="JK22">
            <v>-322.19014778833213</v>
          </cell>
          <cell r="JL22">
            <v>461.959</v>
          </cell>
          <cell r="JM22">
            <v>17402.237340731481</v>
          </cell>
          <cell r="JN22">
            <v>466.35021447148</v>
          </cell>
          <cell r="JO22">
            <v>3389.165</v>
          </cell>
          <cell r="JP22">
            <v>37128.991000000002</v>
          </cell>
          <cell r="JQ22">
            <v>-19726.75</v>
          </cell>
          <cell r="JR22">
            <v>21621</v>
          </cell>
          <cell r="JS22">
            <v>21154.64978552852</v>
          </cell>
          <cell r="JW22">
            <v>0</v>
          </cell>
          <cell r="AZQ22">
            <v>7997.7069453999993</v>
          </cell>
          <cell r="AZR22">
            <v>21.7</v>
          </cell>
          <cell r="AZS22">
            <v>-0.81105990783410142</v>
          </cell>
          <cell r="AZT22">
            <v>-2.7920472286081521</v>
          </cell>
          <cell r="AZU22">
            <v>-6.2006796359663428</v>
          </cell>
          <cell r="AZV22">
            <v>5.6461554164353176</v>
          </cell>
          <cell r="AZW22">
            <v>4.6268284651717373</v>
          </cell>
          <cell r="AZX22">
            <v>-0.23322601867233281</v>
          </cell>
          <cell r="AZY22">
            <v>3.7612976700091318E-2</v>
          </cell>
          <cell r="AZZ22">
            <v>0</v>
          </cell>
          <cell r="BAA22">
            <v>-0.97242781351543039</v>
          </cell>
          <cell r="BAB22">
            <v>-17.803471016012971</v>
          </cell>
          <cell r="BAC22">
            <v>5.3102059144866258</v>
          </cell>
          <cell r="BAD22">
            <v>4.3846710454569102</v>
          </cell>
          <cell r="BAE22">
            <v>-0.23021025721217489</v>
          </cell>
          <cell r="BAF22">
            <v>1.293063903129435E-2</v>
          </cell>
          <cell r="BAG22">
            <v>0</v>
          </cell>
          <cell r="BAH22">
            <v>0.419795959831048</v>
          </cell>
          <cell r="BAI22">
            <v>41.240488355472728</v>
          </cell>
          <cell r="BAJ22">
            <v>4.9283586842631246</v>
          </cell>
          <cell r="BAK22">
            <v>4.0866052553181884</v>
          </cell>
          <cell r="BAL22">
            <v>-0.23150253722058439</v>
          </cell>
          <cell r="BAM22">
            <v>-5.6134771059243149E-3</v>
          </cell>
          <cell r="BAN22">
            <v>0</v>
          </cell>
          <cell r="BAO22">
            <v>1.6981419152462629</v>
          </cell>
          <cell r="BAP22">
            <v>10.195019766988191</v>
          </cell>
          <cell r="BAQ22">
            <v>4.5230741586639196</v>
          </cell>
          <cell r="BAR22">
            <v>3.7563647352039782</v>
          </cell>
          <cell r="BAS22">
            <v>-0.23688150365418981</v>
          </cell>
          <cell r="BAT22">
            <v>-2.3235021517194102E-2</v>
          </cell>
          <cell r="BAU22">
            <v>0</v>
          </cell>
          <cell r="BAV22">
            <v>2.789855108794101</v>
          </cell>
          <cell r="BAW22">
            <v>6.2055518003478314</v>
          </cell>
          <cell r="BAX22">
            <v>4.179748356560494</v>
          </cell>
          <cell r="BAY22">
            <v>3.466270406075957</v>
          </cell>
          <cell r="BAZ22">
            <v>-0.24628273441149151</v>
          </cell>
          <cell r="BBA22">
            <v>-3.9687483455973567E-2</v>
          </cell>
          <cell r="BBB22">
            <v>0</v>
          </cell>
        </row>
        <row r="23">
          <cell r="A23" t="str">
            <v>AZZA3</v>
          </cell>
          <cell r="B23" t="str">
            <v>Azzas 2154</v>
          </cell>
          <cell r="C23" t="str">
            <v>Retail</v>
          </cell>
          <cell r="D23" t="str">
            <v>Danniela Eiger</v>
          </cell>
          <cell r="E23">
            <v>46055</v>
          </cell>
          <cell r="F23" t="str">
            <v>Buy</v>
          </cell>
          <cell r="G23" t="b">
            <v>0</v>
          </cell>
          <cell r="H23" t="str">
            <v>BRL</v>
          </cell>
          <cell r="I23" t="str">
            <v>BRL</v>
          </cell>
          <cell r="J23">
            <v>40</v>
          </cell>
          <cell r="K23">
            <v>0.1586898523809524</v>
          </cell>
          <cell r="L23">
            <v>8.1995954169719346E-2</v>
          </cell>
          <cell r="M23">
            <v>0.15485515747039069</v>
          </cell>
          <cell r="AF23">
            <v>9380.3525639330874</v>
          </cell>
          <cell r="AG23">
            <v>5113.8576911769951</v>
          </cell>
          <cell r="AH23">
            <v>1109.616898936506</v>
          </cell>
          <cell r="AI23">
            <v>1533.5858578389359</v>
          </cell>
          <cell r="AJ23">
            <v>1520.2135997566979</v>
          </cell>
          <cell r="AK23">
            <v>848.26227289120641</v>
          </cell>
          <cell r="AL23">
            <v>206.489813</v>
          </cell>
          <cell r="AM23">
            <v>4659.2640000000001</v>
          </cell>
          <cell r="AN23">
            <v>476.43400000000003</v>
          </cell>
          <cell r="AO23">
            <v>32.985000000000007</v>
          </cell>
          <cell r="AP23">
            <v>4659.264000000001</v>
          </cell>
          <cell r="AQ23">
            <v>2654.5929999999998</v>
          </cell>
          <cell r="AR23">
            <v>401.87299999999999</v>
          </cell>
          <cell r="AS23">
            <v>-74.560999999999979</v>
          </cell>
          <cell r="AT23">
            <v>442.8881547751065</v>
          </cell>
          <cell r="AU23">
            <v>-1458.3013647624739</v>
          </cell>
          <cell r="AV23">
            <v>-1409.310577074411</v>
          </cell>
          <cell r="AW23">
            <v>201.79052554</v>
          </cell>
          <cell r="AX23">
            <v>10510.484671157121</v>
          </cell>
          <cell r="AY23">
            <v>5740.9524557502082</v>
          </cell>
          <cell r="AZ23">
            <v>-1806.89422275794</v>
          </cell>
          <cell r="BA23">
            <v>-1287.458588032626</v>
          </cell>
          <cell r="BB23">
            <v>1748.7316677647809</v>
          </cell>
          <cell r="BC23">
            <v>883.41721307695593</v>
          </cell>
          <cell r="BD23">
            <v>206.489813</v>
          </cell>
          <cell r="BE23">
            <v>5975.9040000000005</v>
          </cell>
          <cell r="BF23">
            <v>749.71400000000006</v>
          </cell>
          <cell r="BG23">
            <v>0.46300000000007913</v>
          </cell>
          <cell r="BH23">
            <v>5975.9040000000005</v>
          </cell>
          <cell r="BI23">
            <v>2929.0990000000002</v>
          </cell>
          <cell r="BJ23">
            <v>1081.124</v>
          </cell>
          <cell r="BK23">
            <v>331.41</v>
          </cell>
          <cell r="BL23">
            <v>502.22694499079859</v>
          </cell>
          <cell r="BM23">
            <v>-1387.595767213608</v>
          </cell>
          <cell r="BN23">
            <v>-1224.0782026424999</v>
          </cell>
          <cell r="BO23">
            <v>214.19590704999999</v>
          </cell>
          <cell r="BP23">
            <v>11577.888443191971</v>
          </cell>
          <cell r="BQ23">
            <v>6383.2884431919647</v>
          </cell>
          <cell r="BR23">
            <v>1271.6884431919641</v>
          </cell>
          <cell r="BS23">
            <v>1833.9884431919661</v>
          </cell>
          <cell r="BT23">
            <v>1834.599999999999</v>
          </cell>
          <cell r="BU23">
            <v>590.79999999999995</v>
          </cell>
          <cell r="BV23">
            <v>206.489813</v>
          </cell>
          <cell r="BW23">
            <v>15253.488437645059</v>
          </cell>
          <cell r="BX23">
            <v>774.54337451230208</v>
          </cell>
          <cell r="BY23">
            <v>1507.7927954033021</v>
          </cell>
          <cell r="BZ23">
            <v>15253.540007134439</v>
          </cell>
          <cell r="CA23">
            <v>7721.5113230747929</v>
          </cell>
          <cell r="CB23">
            <v>2654.7310233075759</v>
          </cell>
          <cell r="CC23">
            <v>1880.1876487952741</v>
          </cell>
          <cell r="CD23">
            <v>554.46901701294234</v>
          </cell>
          <cell r="CE23">
            <v>1851.4468214368419</v>
          </cell>
          <cell r="CF23">
            <v>2813.2360996263742</v>
          </cell>
          <cell r="CG23">
            <v>178.74976767999999</v>
          </cell>
          <cell r="CH23">
            <v>11842.94093824282</v>
          </cell>
          <cell r="CI23">
            <v>6519.0230146772174</v>
          </cell>
          <cell r="CJ23">
            <v>1301.374356889484</v>
          </cell>
          <cell r="CK23">
            <v>1919.887720779059</v>
          </cell>
          <cell r="CL23">
            <v>1919.936317817916</v>
          </cell>
          <cell r="CM23">
            <v>738.88820335651087</v>
          </cell>
          <cell r="CN23">
            <v>206.489813</v>
          </cell>
          <cell r="CO23">
            <v>15525.15692725489</v>
          </cell>
          <cell r="CP23">
            <v>827.32632182661985</v>
          </cell>
          <cell r="CQ23">
            <v>1452.847965298588</v>
          </cell>
          <cell r="CR23">
            <v>15525.15692725489</v>
          </cell>
          <cell r="CS23">
            <v>7983.8882033565114</v>
          </cell>
          <cell r="CT23">
            <v>3062.6</v>
          </cell>
          <cell r="CU23">
            <v>2235.2736781733811</v>
          </cell>
          <cell r="CV23">
            <v>408.02220183424708</v>
          </cell>
          <cell r="CW23">
            <v>2448.9396832802609</v>
          </cell>
          <cell r="CX23">
            <v>2076.1425175906679</v>
          </cell>
          <cell r="CY23">
            <v>0</v>
          </cell>
          <cell r="CZ23">
            <v>12717.68298882109</v>
          </cell>
          <cell r="DA23">
            <v>6982.8802762067126</v>
          </cell>
          <cell r="DB23">
            <v>1498.6994005652521</v>
          </cell>
          <cell r="DC23">
            <v>2146.3288173272099</v>
          </cell>
          <cell r="DD23">
            <v>2146.3288173272099</v>
          </cell>
          <cell r="DE23">
            <v>770.5257721792799</v>
          </cell>
          <cell r="DF23">
            <v>206.489813</v>
          </cell>
          <cell r="DG23">
            <v>16661.547776541021</v>
          </cell>
          <cell r="DH23">
            <v>1340.151352637849</v>
          </cell>
          <cell r="DI23">
            <v>1493.7199149391411</v>
          </cell>
          <cell r="DJ23">
            <v>16661.547776541011</v>
          </cell>
          <cell r="DK23">
            <v>8567.7031385895662</v>
          </cell>
          <cell r="DL23">
            <v>3062.6</v>
          </cell>
          <cell r="DM23">
            <v>1722.4486473621521</v>
          </cell>
          <cell r="DN23">
            <v>427.90757981773402</v>
          </cell>
          <cell r="DO23">
            <v>1459.418259080081</v>
          </cell>
          <cell r="DP23">
            <v>667.9568772505221</v>
          </cell>
          <cell r="DQ23">
            <v>186.71083694622291</v>
          </cell>
          <cell r="DR23">
            <v>13682.127334237561</v>
          </cell>
          <cell r="DS23">
            <v>7517.6550966534978</v>
          </cell>
          <cell r="DT23">
            <v>1649.738539702779</v>
          </cell>
          <cell r="DU23">
            <v>2346.480875026276</v>
          </cell>
          <cell r="DV23">
            <v>2346.480875026276</v>
          </cell>
          <cell r="DW23">
            <v>931.62685902568069</v>
          </cell>
          <cell r="DX23">
            <v>206.489813</v>
          </cell>
          <cell r="DY23">
            <v>17666.402749134231</v>
          </cell>
          <cell r="DZ23">
            <v>1846.5635419517071</v>
          </cell>
          <cell r="EA23">
            <v>1522.200887591066</v>
          </cell>
          <cell r="EB23">
            <v>17666.402749134231</v>
          </cell>
          <cell r="EC23">
            <v>9262.1922966590628</v>
          </cell>
          <cell r="ED23">
            <v>3062.6</v>
          </cell>
          <cell r="EE23">
            <v>1216.036458048294</v>
          </cell>
          <cell r="EF23">
            <v>464.62952139064589</v>
          </cell>
          <cell r="EG23">
            <v>1422.5767057027219</v>
          </cell>
          <cell r="EH23">
            <v>671.08703325821602</v>
          </cell>
          <cell r="EI23">
            <v>237.13770095618401</v>
          </cell>
          <cell r="EJ23">
            <v>14630.2141197658</v>
          </cell>
          <cell r="EK23">
            <v>8041.2343757611252</v>
          </cell>
          <cell r="EL23">
            <v>1772.516074262451</v>
          </cell>
          <cell r="EM23">
            <v>2517.5383433200332</v>
          </cell>
          <cell r="EN23">
            <v>2517.5383433200332</v>
          </cell>
          <cell r="EO23">
            <v>1056.789994361576</v>
          </cell>
          <cell r="EP23">
            <v>206.489813</v>
          </cell>
          <cell r="EQ23">
            <v>18760.660938358829</v>
          </cell>
          <cell r="ER23">
            <v>2454.727922778623</v>
          </cell>
          <cell r="ES23">
            <v>1546.684971150743</v>
          </cell>
          <cell r="ET23">
            <v>18760.660938358829</v>
          </cell>
          <cell r="EU23">
            <v>10043.870606392989</v>
          </cell>
          <cell r="EV23">
            <v>3062.6</v>
          </cell>
          <cell r="EW23">
            <v>607.87207722137737</v>
          </cell>
          <cell r="EX23">
            <v>489.51036592773949</v>
          </cell>
          <cell r="EY23">
            <v>1517.5060527107059</v>
          </cell>
          <cell r="EZ23">
            <v>787.07969294692043</v>
          </cell>
          <cell r="FA23">
            <v>275.11168462764772</v>
          </cell>
          <cell r="FB23">
            <v>15511.97602805341</v>
          </cell>
          <cell r="FC23">
            <v>8535.4011137216476</v>
          </cell>
          <cell r="FD23">
            <v>1874.413051565612</v>
          </cell>
          <cell r="FE23">
            <v>2664.3377569309059</v>
          </cell>
          <cell r="FF23">
            <v>2664.3377569309059</v>
          </cell>
          <cell r="FG23">
            <v>1148.399371000093</v>
          </cell>
          <cell r="FH23">
            <v>206.489813</v>
          </cell>
          <cell r="FI23">
            <v>19897.24399392655</v>
          </cell>
          <cell r="FJ23">
            <v>3142.5266758793632</v>
          </cell>
          <cell r="FK23">
            <v>1566.7954398635229</v>
          </cell>
          <cell r="FL23">
            <v>19897.24399392655</v>
          </cell>
          <cell r="FM23">
            <v>10880.457885383241</v>
          </cell>
          <cell r="FN23">
            <v>3062.6</v>
          </cell>
          <cell r="FO23">
            <v>-79.926675879362847</v>
          </cell>
          <cell r="FP23">
            <v>511.2571309734829</v>
          </cell>
          <cell r="FQ23">
            <v>1562.824319435407</v>
          </cell>
          <cell r="FR23">
            <v>869.51767699799802</v>
          </cell>
          <cell r="FS23">
            <v>311.81209200984551</v>
          </cell>
          <cell r="FT23">
            <v>16427.866920035969</v>
          </cell>
          <cell r="FU23">
            <v>9048.6704243365639</v>
          </cell>
          <cell r="FV23">
            <v>1975.8448551042791</v>
          </cell>
          <cell r="FW23">
            <v>2812.4099653855978</v>
          </cell>
          <cell r="FX23">
            <v>2812.4099653855978</v>
          </cell>
          <cell r="FY23">
            <v>1281.539381529479</v>
          </cell>
          <cell r="FZ23">
            <v>206.489813</v>
          </cell>
          <cell r="GA23">
            <v>21051.50332236887</v>
          </cell>
          <cell r="GB23">
            <v>3755.9389919263672</v>
          </cell>
          <cell r="GC23">
            <v>1662.366940462985</v>
          </cell>
          <cell r="GD23">
            <v>21051.50332236887</v>
          </cell>
          <cell r="GE23">
            <v>11720.070026613401</v>
          </cell>
          <cell r="GF23">
            <v>3062.6</v>
          </cell>
          <cell r="GG23">
            <v>-693.33899192636682</v>
          </cell>
          <cell r="GH23">
            <v>615.3692568012608</v>
          </cell>
          <cell r="GI23">
            <v>1547.1507298380091</v>
          </cell>
          <cell r="GJ23">
            <v>910.4793301861971</v>
          </cell>
          <cell r="GK23">
            <v>441.92724029931418</v>
          </cell>
          <cell r="GL23">
            <v>1916.5220996738219</v>
          </cell>
          <cell r="GM23">
            <v>1026.9081315259859</v>
          </cell>
          <cell r="GN23">
            <v>222.76343227578479</v>
          </cell>
          <cell r="GO23">
            <v>317.20713971557961</v>
          </cell>
          <cell r="GP23">
            <v>261.75975341863477</v>
          </cell>
          <cell r="GQ23">
            <v>127.7803239293912</v>
          </cell>
          <cell r="GR23">
            <v>206.489813</v>
          </cell>
          <cell r="GS23">
            <v>4024.2130000000002</v>
          </cell>
          <cell r="GT23">
            <v>710.30899999999997</v>
          </cell>
          <cell r="GU23">
            <v>-59.095999999999997</v>
          </cell>
          <cell r="GV23">
            <v>4024.2130000000002</v>
          </cell>
          <cell r="GW23">
            <v>2498.25</v>
          </cell>
          <cell r="GX23">
            <v>284.03899999999999</v>
          </cell>
          <cell r="GY23">
            <v>-426.26999999999992</v>
          </cell>
          <cell r="GZ23">
            <v>69.535366452000019</v>
          </cell>
          <cell r="HC23">
            <v>0</v>
          </cell>
          <cell r="HD23">
            <v>2210.9111770219488</v>
          </cell>
          <cell r="HE23">
            <v>1258.9659647137671</v>
          </cell>
          <cell r="HF23">
            <v>293.52192365851528</v>
          </cell>
          <cell r="HG23">
            <v>393.24938051123257</v>
          </cell>
          <cell r="HH23">
            <v>402.23751833481413</v>
          </cell>
          <cell r="HI23">
            <v>269.89816625507672</v>
          </cell>
          <cell r="HJ23">
            <v>206.489813</v>
          </cell>
          <cell r="HK23">
            <v>4194.4070000000002</v>
          </cell>
          <cell r="HL23">
            <v>715.24700000000007</v>
          </cell>
          <cell r="HM23">
            <v>-35.159999999999968</v>
          </cell>
          <cell r="HN23">
            <v>4194.4070000000002</v>
          </cell>
          <cell r="HO23">
            <v>2492.4609999999998</v>
          </cell>
          <cell r="HP23">
            <v>355.286</v>
          </cell>
          <cell r="HQ23">
            <v>-359.96100000000013</v>
          </cell>
          <cell r="HR23">
            <v>113.41664207743401</v>
          </cell>
          <cell r="HU23">
            <v>50</v>
          </cell>
          <cell r="HV23">
            <v>2502.9779888543881</v>
          </cell>
          <cell r="HW23">
            <v>1370.0702417874641</v>
          </cell>
          <cell r="HX23">
            <v>310.70625776517409</v>
          </cell>
          <cell r="HY23">
            <v>402.71236470117282</v>
          </cell>
          <cell r="HZ23">
            <v>419.59107783218019</v>
          </cell>
          <cell r="IA23">
            <v>230.29990253089579</v>
          </cell>
          <cell r="IB23">
            <v>206.489813</v>
          </cell>
          <cell r="IC23">
            <v>4436.4210000000003</v>
          </cell>
          <cell r="ID23">
            <v>546.12200000000007</v>
          </cell>
          <cell r="IE23">
            <v>-4.0119999999999436</v>
          </cell>
          <cell r="IF23">
            <v>4436.4210000000003</v>
          </cell>
          <cell r="IG23">
            <v>2614.8809999999999</v>
          </cell>
          <cell r="IH23">
            <v>411.48599999999999</v>
          </cell>
          <cell r="II23">
            <v>-134.63600000000011</v>
          </cell>
          <cell r="IJ23">
            <v>109.69835981996</v>
          </cell>
          <cell r="IM23">
            <v>69.683049339999997</v>
          </cell>
          <cell r="IN23">
            <v>2749.9412983829279</v>
          </cell>
          <cell r="IO23">
            <v>1457.9133531497771</v>
          </cell>
          <cell r="IP23">
            <v>282.62528523702991</v>
          </cell>
          <cell r="IQ23">
            <v>420.41697291095147</v>
          </cell>
          <cell r="IR23">
            <v>436.62525017106941</v>
          </cell>
          <cell r="IS23">
            <v>220.28388017584271</v>
          </cell>
          <cell r="IT23">
            <v>206.489813</v>
          </cell>
          <cell r="IU23">
            <v>4659.2640000000001</v>
          </cell>
          <cell r="IV23">
            <v>476.43400000000003</v>
          </cell>
          <cell r="IW23">
            <v>32.985000000000007</v>
          </cell>
          <cell r="IX23">
            <v>4659.264000000001</v>
          </cell>
          <cell r="IY23">
            <v>2654.5929999999998</v>
          </cell>
          <cell r="IZ23">
            <v>401.87299999999999</v>
          </cell>
          <cell r="JA23">
            <v>-74.560999999999979</v>
          </cell>
          <cell r="JB23">
            <v>150.2377864257125</v>
          </cell>
          <cell r="JE23">
            <v>82.107476199999994</v>
          </cell>
          <cell r="JF23">
            <v>2297.7750533169228</v>
          </cell>
          <cell r="JG23">
            <v>1239.8341985191771</v>
          </cell>
          <cell r="JH23">
            <v>199.53383871547661</v>
          </cell>
          <cell r="JI23">
            <v>316.51912337976569</v>
          </cell>
          <cell r="JJ23">
            <v>336.92840264130359</v>
          </cell>
          <cell r="JK23">
            <v>153.81025927983421</v>
          </cell>
          <cell r="JL23">
            <v>206.489813</v>
          </cell>
          <cell r="JM23">
            <v>5131.9219999999996</v>
          </cell>
          <cell r="JN23">
            <v>783.06799999999998</v>
          </cell>
          <cell r="JO23">
            <v>34.137000000000057</v>
          </cell>
          <cell r="JP23">
            <v>5131.9219999999996</v>
          </cell>
          <cell r="JQ23">
            <v>2741.9609999999998</v>
          </cell>
          <cell r="JR23">
            <v>1060.0930000000001</v>
          </cell>
          <cell r="JS23">
            <v>277.02500000000009</v>
          </cell>
          <cell r="JT23">
            <v>100.807525789596</v>
          </cell>
          <cell r="JW23">
            <v>0</v>
          </cell>
          <cell r="JX23">
            <v>2496.591861142299</v>
          </cell>
          <cell r="JY23">
            <v>1376.993931212276</v>
          </cell>
          <cell r="JZ23">
            <v>284.41230836829573</v>
          </cell>
          <cell r="KA23">
            <v>415.95560348044478</v>
          </cell>
          <cell r="KB23">
            <v>455.17532473805568</v>
          </cell>
          <cell r="KC23">
            <v>237.25175184588849</v>
          </cell>
          <cell r="KD23">
            <v>206.489813</v>
          </cell>
          <cell r="KE23">
            <v>5435.0630000000001</v>
          </cell>
          <cell r="KF23">
            <v>682.03800000000001</v>
          </cell>
          <cell r="KG23">
            <v>17.123000000000051</v>
          </cell>
          <cell r="KH23">
            <v>5435.0630000000001</v>
          </cell>
          <cell r="KI23">
            <v>2805.6860000000001</v>
          </cell>
          <cell r="KJ23">
            <v>1028.0250000000001</v>
          </cell>
          <cell r="KK23">
            <v>345.98700000000008</v>
          </cell>
          <cell r="KL23">
            <v>129.038921587478</v>
          </cell>
          <cell r="KO23">
            <v>94.195907050000002</v>
          </cell>
          <cell r="KP23">
            <v>2714.7288915117729</v>
          </cell>
          <cell r="KQ23">
            <v>1487.995959068124</v>
          </cell>
          <cell r="KR23">
            <v>321.39126320765581</v>
          </cell>
          <cell r="KS23">
            <v>455.62418136981421</v>
          </cell>
          <cell r="KT23">
            <v>457.75475984514839</v>
          </cell>
          <cell r="KU23">
            <v>229.44641083151839</v>
          </cell>
          <cell r="KV23">
            <v>206.489813</v>
          </cell>
          <cell r="KW23">
            <v>5634.4179999999997</v>
          </cell>
          <cell r="KX23">
            <v>643.56599999999992</v>
          </cell>
          <cell r="KY23">
            <v>97.51400000000001</v>
          </cell>
          <cell r="KZ23">
            <v>5634.4179999999997</v>
          </cell>
          <cell r="LA23">
            <v>2909.3180000000002</v>
          </cell>
          <cell r="LB23">
            <v>1092.501</v>
          </cell>
          <cell r="LC23">
            <v>448.93500000000029</v>
          </cell>
          <cell r="LD23">
            <v>120.451195406507</v>
          </cell>
          <cell r="LG23">
            <v>0</v>
          </cell>
          <cell r="LH23">
            <v>3001.388865186123</v>
          </cell>
          <cell r="LI23">
            <v>1636.1283669506311</v>
          </cell>
          <cell r="LJ23">
            <v>-2612.2316330493682</v>
          </cell>
          <cell r="LK23">
            <v>-2475.5574962626501</v>
          </cell>
          <cell r="LL23">
            <v>498.87318054027321</v>
          </cell>
          <cell r="LM23">
            <v>262.90879111971481</v>
          </cell>
          <cell r="LN23">
            <v>206.489813</v>
          </cell>
          <cell r="LO23">
            <v>5975.9040000000005</v>
          </cell>
          <cell r="LP23">
            <v>749.71400000000006</v>
          </cell>
          <cell r="LQ23">
            <v>0.46300000000007913</v>
          </cell>
          <cell r="LR23">
            <v>5975.9040000000005</v>
          </cell>
          <cell r="LS23">
            <v>2929.0990000000002</v>
          </cell>
          <cell r="LT23">
            <v>1081.124</v>
          </cell>
          <cell r="LU23">
            <v>331.41</v>
          </cell>
          <cell r="LV23">
            <v>151.9293022072176</v>
          </cell>
          <cell r="LY23">
            <v>120</v>
          </cell>
          <cell r="LZ23">
            <v>2366.9912756289418</v>
          </cell>
          <cell r="MA23">
            <v>1289.3912756289419</v>
          </cell>
          <cell r="MB23">
            <v>220.89127562894191</v>
          </cell>
          <cell r="MC23">
            <v>346.89127562894191</v>
          </cell>
          <cell r="MD23">
            <v>346.99999999999977</v>
          </cell>
          <cell r="ME23">
            <v>101.8</v>
          </cell>
          <cell r="MF23">
            <v>206.489813</v>
          </cell>
          <cell r="MG23">
            <v>5723.5469999999996</v>
          </cell>
          <cell r="MH23">
            <v>592.80599999999993</v>
          </cell>
          <cell r="MI23">
            <v>15.56200000000001</v>
          </cell>
          <cell r="MJ23">
            <v>5723.5469999999996</v>
          </cell>
          <cell r="MK23">
            <v>2957.4609999999998</v>
          </cell>
          <cell r="ML23">
            <v>1098.748</v>
          </cell>
          <cell r="MM23">
            <v>505.94200000000012</v>
          </cell>
          <cell r="MN23">
            <v>95.666188935529149</v>
          </cell>
          <cell r="MQ23">
            <v>0</v>
          </cell>
          <cell r="MR23">
            <v>2769.1551023488501</v>
          </cell>
          <cell r="MS23">
            <v>1554.6551023488501</v>
          </cell>
          <cell r="MT23">
            <v>357.35510234884958</v>
          </cell>
          <cell r="MU23">
            <v>491.35510234884958</v>
          </cell>
          <cell r="MV23">
            <v>491.50000000000023</v>
          </cell>
          <cell r="MW23">
            <v>156.1</v>
          </cell>
          <cell r="MX23">
            <v>206.489813</v>
          </cell>
          <cell r="MY23">
            <v>6002.81</v>
          </cell>
          <cell r="MZ23">
            <v>562.69799999999998</v>
          </cell>
          <cell r="NA23">
            <v>45.714000000000063</v>
          </cell>
          <cell r="NB23">
            <v>6002.81</v>
          </cell>
          <cell r="NC23">
            <v>3087.3850000000002</v>
          </cell>
          <cell r="ND23">
            <v>1212.509</v>
          </cell>
          <cell r="NE23">
            <v>649.81100000000004</v>
          </cell>
          <cell r="NF23">
            <v>124.4121824977645</v>
          </cell>
          <cell r="NI23">
            <v>0</v>
          </cell>
          <cell r="NJ23">
            <v>3037.9801042381059</v>
          </cell>
          <cell r="NK23">
            <v>1651.2801042381061</v>
          </cell>
          <cell r="NL23">
            <v>330.78010423810628</v>
          </cell>
          <cell r="NM23">
            <v>476.68010423810631</v>
          </cell>
          <cell r="NN23">
            <v>476.89999999999969</v>
          </cell>
          <cell r="NO23">
            <v>163.9</v>
          </cell>
          <cell r="NP23">
            <v>206.489813</v>
          </cell>
          <cell r="NQ23">
            <v>14906.271000000001</v>
          </cell>
          <cell r="NR23">
            <v>766.39699999999993</v>
          </cell>
          <cell r="NS23">
            <v>1415.6849999999999</v>
          </cell>
          <cell r="NT23">
            <v>14906.271000000001</v>
          </cell>
          <cell r="NU23">
            <v>7883.7550000000001</v>
          </cell>
          <cell r="NV23">
            <v>2458.9389999999999</v>
          </cell>
          <cell r="NW23">
            <v>1692.5419999999999</v>
          </cell>
          <cell r="NX23">
            <v>139.1906455796487</v>
          </cell>
          <cell r="OA23">
            <v>60</v>
          </cell>
          <cell r="OB23">
            <v>3403.7619609760682</v>
          </cell>
          <cell r="OC23">
            <v>1887.961960976068</v>
          </cell>
          <cell r="OD23">
            <v>362.6619609760678</v>
          </cell>
          <cell r="OE23">
            <v>519.06196097606778</v>
          </cell>
          <cell r="OF23">
            <v>519.19999999999936</v>
          </cell>
          <cell r="OG23">
            <v>169</v>
          </cell>
          <cell r="OH23">
            <v>206.489813</v>
          </cell>
          <cell r="OI23">
            <v>15253.488437645059</v>
          </cell>
          <cell r="OJ23">
            <v>774.54337451230208</v>
          </cell>
          <cell r="OK23">
            <v>1507.7927954033021</v>
          </cell>
          <cell r="OL23">
            <v>15253.540007134439</v>
          </cell>
          <cell r="OM23">
            <v>7721.5113230747929</v>
          </cell>
          <cell r="ON23">
            <v>2654.7310233075759</v>
          </cell>
          <cell r="OO23">
            <v>1880.1876487952741</v>
          </cell>
          <cell r="OP23">
            <v>195.2</v>
          </cell>
          <cell r="OS23">
            <v>118.74976768000001</v>
          </cell>
          <cell r="OT23">
            <v>2696.4625238766689</v>
          </cell>
          <cell r="OU23">
            <v>1476.7625238766691</v>
          </cell>
          <cell r="OV23">
            <v>275.96252387666942</v>
          </cell>
          <cell r="OW23">
            <v>427.66252387666941</v>
          </cell>
          <cell r="OX23">
            <v>427.7</v>
          </cell>
          <cell r="OY23">
            <v>117.7</v>
          </cell>
          <cell r="OZ23">
            <v>206.489813</v>
          </cell>
          <cell r="PA23">
            <v>15343.1</v>
          </cell>
          <cell r="PB23">
            <v>1103.4000000000001</v>
          </cell>
          <cell r="PC23">
            <v>1475.652</v>
          </cell>
          <cell r="PD23">
            <v>15343.1</v>
          </cell>
          <cell r="PE23">
            <v>7804.4</v>
          </cell>
          <cell r="PF23">
            <v>3239.9</v>
          </cell>
          <cell r="PG23">
            <v>2136.5</v>
          </cell>
          <cell r="PH23">
            <v>84.4</v>
          </cell>
          <cell r="PK23">
            <v>0</v>
          </cell>
          <cell r="PL23">
            <v>2901.4</v>
          </cell>
          <cell r="PM23">
            <v>1620.5</v>
          </cell>
          <cell r="PN23">
            <v>382.7</v>
          </cell>
          <cell r="PO23">
            <v>535.6</v>
          </cell>
          <cell r="PP23">
            <v>535.61112091552536</v>
          </cell>
          <cell r="PQ23">
            <v>283.7</v>
          </cell>
          <cell r="PR23">
            <v>206.489813</v>
          </cell>
          <cell r="PS23">
            <v>15516.8</v>
          </cell>
          <cell r="PT23">
            <v>823.19999999999993</v>
          </cell>
          <cell r="PU23">
            <v>1443.7760000000001</v>
          </cell>
          <cell r="PV23">
            <v>15516.8</v>
          </cell>
          <cell r="PW23">
            <v>8339.6</v>
          </cell>
          <cell r="PX23">
            <v>3033.3</v>
          </cell>
          <cell r="PY23">
            <v>2210.1</v>
          </cell>
          <cell r="PZ23">
            <v>94.2</v>
          </cell>
          <cell r="QC23">
            <v>0</v>
          </cell>
          <cell r="QD23">
            <v>2969.8</v>
          </cell>
          <cell r="QE23">
            <v>1623.9</v>
          </cell>
          <cell r="QF23">
            <v>319.99999999999977</v>
          </cell>
          <cell r="QG23">
            <v>476.69999999999982</v>
          </cell>
          <cell r="QH23">
            <v>476.7</v>
          </cell>
          <cell r="QI23">
            <v>201.3</v>
          </cell>
          <cell r="QJ23">
            <v>206.489813</v>
          </cell>
          <cell r="QK23">
            <v>15516.3</v>
          </cell>
          <cell r="QL23">
            <v>735.5</v>
          </cell>
          <cell r="QM23">
            <v>1435.3589999999999</v>
          </cell>
          <cell r="QN23">
            <v>15516.3</v>
          </cell>
          <cell r="QO23">
            <v>8347.6999999999989</v>
          </cell>
          <cell r="QP23">
            <v>3062.6</v>
          </cell>
          <cell r="QQ23">
            <v>2327.1</v>
          </cell>
          <cell r="QR23">
            <v>109.1</v>
          </cell>
          <cell r="QU23">
            <v>0</v>
          </cell>
          <cell r="QV23">
            <v>3275.2784143661502</v>
          </cell>
          <cell r="QW23">
            <v>1797.860490800548</v>
          </cell>
          <cell r="QX23">
            <v>322.7118330128153</v>
          </cell>
          <cell r="QY23">
            <v>479.9251969023905</v>
          </cell>
          <cell r="QZ23">
            <v>479.9251969023905</v>
          </cell>
          <cell r="RA23">
            <v>136.1882033565108</v>
          </cell>
          <cell r="RB23">
            <v>206.489813</v>
          </cell>
          <cell r="RC23">
            <v>15525.15692725489</v>
          </cell>
          <cell r="RD23">
            <v>827.32632182661985</v>
          </cell>
          <cell r="RE23">
            <v>1452.847965298588</v>
          </cell>
          <cell r="RF23">
            <v>15525.15692725489</v>
          </cell>
          <cell r="RG23">
            <v>7983.8882033565114</v>
          </cell>
          <cell r="RH23">
            <v>3062.6</v>
          </cell>
          <cell r="RI23">
            <v>2235.2736781733811</v>
          </cell>
          <cell r="RJ23">
            <v>120.3222018342471</v>
          </cell>
          <cell r="RK23">
            <v>827.68169837851383</v>
          </cell>
          <cell r="RL23">
            <v>615.11555599649614</v>
          </cell>
          <cell r="RM23">
            <v>500</v>
          </cell>
          <cell r="RN23">
            <v>2745.8180724833619</v>
          </cell>
          <cell r="RO23">
            <v>1480.661916399134</v>
          </cell>
          <cell r="RP23">
            <v>252.67654671018889</v>
          </cell>
          <cell r="RQ23">
            <v>411.93399491422377</v>
          </cell>
          <cell r="RR23">
            <v>411.93399491422377</v>
          </cell>
          <cell r="RS23">
            <v>97.649658631865506</v>
          </cell>
          <cell r="RT23">
            <v>206.489813</v>
          </cell>
          <cell r="RU23">
            <v>15444.47077588164</v>
          </cell>
          <cell r="RV23">
            <v>709.73137858864038</v>
          </cell>
          <cell r="RW23">
            <v>1441.109096273796</v>
          </cell>
          <cell r="RX23">
            <v>15444.47077588164</v>
          </cell>
          <cell r="RY23">
            <v>8065.5118049361336</v>
          </cell>
          <cell r="RZ23">
            <v>3062.6</v>
          </cell>
          <cell r="SA23">
            <v>2352.86862141136</v>
          </cell>
          <cell r="SB23">
            <v>92.387612354305716</v>
          </cell>
          <cell r="SC23">
            <v>173.70364315715349</v>
          </cell>
          <cell r="SD23">
            <v>-18.268141991511921</v>
          </cell>
          <cell r="SE23">
            <v>16.026057052242191</v>
          </cell>
          <cell r="SF23">
            <v>3085.327795575402</v>
          </cell>
          <cell r="SG23">
            <v>1710.58746041161</v>
          </cell>
          <cell r="SH23">
            <v>417.60530642759733</v>
          </cell>
          <cell r="SI23">
            <v>578.04235179751822</v>
          </cell>
          <cell r="SJ23">
            <v>578.04235179751811</v>
          </cell>
          <cell r="SK23">
            <v>222.31556641067559</v>
          </cell>
          <cell r="SL23">
            <v>206.489813</v>
          </cell>
          <cell r="SM23">
            <v>16187.497029966269</v>
          </cell>
          <cell r="SN23">
            <v>1193.8331706625911</v>
          </cell>
          <cell r="SO23">
            <v>1444.3781437997</v>
          </cell>
          <cell r="SP23">
            <v>16187.497029966269</v>
          </cell>
          <cell r="SQ23">
            <v>8230.081813630617</v>
          </cell>
          <cell r="SR23">
            <v>3062.6</v>
          </cell>
          <cell r="SS23">
            <v>1868.766829337409</v>
          </cell>
          <cell r="ST23">
            <v>103.8109812227234</v>
          </cell>
          <cell r="SU23">
            <v>720.76557235271923</v>
          </cell>
          <cell r="SV23">
            <v>521.8934390925142</v>
          </cell>
          <cell r="SW23">
            <v>57.745557716191527</v>
          </cell>
          <cell r="SX23">
            <v>3243.8853762925951</v>
          </cell>
          <cell r="SY23">
            <v>1791.632943631168</v>
          </cell>
          <cell r="SZ23">
            <v>409.35793709206752</v>
          </cell>
          <cell r="TA23">
            <v>571.55220590669717</v>
          </cell>
          <cell r="TB23">
            <v>571.55220590669717</v>
          </cell>
          <cell r="TC23">
            <v>225.28422938521589</v>
          </cell>
          <cell r="TD23">
            <v>206.489813</v>
          </cell>
          <cell r="TE23">
            <v>15949.332516103161</v>
          </cell>
          <cell r="TF23">
            <v>780.53222726299282</v>
          </cell>
          <cell r="TG23">
            <v>1462.3558415963789</v>
          </cell>
          <cell r="TH23">
            <v>15949.332516103161</v>
          </cell>
          <cell r="TI23">
            <v>8397.5915890425003</v>
          </cell>
          <cell r="TJ23">
            <v>3062.6</v>
          </cell>
          <cell r="TK23">
            <v>2282.067772737008</v>
          </cell>
          <cell r="TL23">
            <v>109.1459145345607</v>
          </cell>
          <cell r="TM23">
            <v>-185.20687882577189</v>
          </cell>
          <cell r="TN23">
            <v>-375.72218723097558</v>
          </cell>
          <cell r="TO23">
            <v>57.774453973332008</v>
          </cell>
          <cell r="TP23">
            <v>3642.6517444697279</v>
          </cell>
          <cell r="TQ23">
            <v>1999.997955764801</v>
          </cell>
          <cell r="TR23">
            <v>419.05961033539847</v>
          </cell>
          <cell r="TS23">
            <v>584.80026470877112</v>
          </cell>
          <cell r="TT23">
            <v>584.80026470877101</v>
          </cell>
          <cell r="TU23">
            <v>225.27631775152301</v>
          </cell>
          <cell r="TV23">
            <v>206.489813</v>
          </cell>
          <cell r="TW23">
            <v>16661.547776541021</v>
          </cell>
          <cell r="TX23">
            <v>1340.151352637849</v>
          </cell>
          <cell r="TY23">
            <v>1493.7199149391411</v>
          </cell>
          <cell r="TZ23">
            <v>16661.547776541011</v>
          </cell>
          <cell r="UA23">
            <v>8567.7031385895662</v>
          </cell>
          <cell r="UB23">
            <v>3062.6</v>
          </cell>
          <cell r="UC23">
            <v>1722.4486473621521</v>
          </cell>
          <cell r="UD23">
            <v>122.5630717061441</v>
          </cell>
          <cell r="UE23">
            <v>813.5424031750523</v>
          </cell>
          <cell r="UF23">
            <v>603.44024815956732</v>
          </cell>
          <cell r="UG23">
            <v>55.164768204457147</v>
          </cell>
          <cell r="UZ23">
            <v>-515.73343542889211</v>
          </cell>
          <cell r="VA23">
            <v>-611.81774511804338</v>
          </cell>
          <cell r="VB23">
            <v>-780.6661423820176</v>
          </cell>
          <cell r="VC23">
            <v>-791.46138182955917</v>
          </cell>
          <cell r="VD23">
            <v>-751.48967244450637</v>
          </cell>
          <cell r="VE23">
            <v>-730.42635976378551</v>
          </cell>
          <cell r="VF23">
            <v>-693.30664243740898</v>
          </cell>
          <cell r="VG23">
            <v>-636.67139965181173</v>
          </cell>
          <cell r="VI23">
            <v>-116.2862225349643</v>
          </cell>
          <cell r="VJ23">
            <v>-146.01741824513809</v>
          </cell>
          <cell r="VK23">
            <v>-108.7430762050242</v>
          </cell>
          <cell r="VL23">
            <v>-144.6867184437655</v>
          </cell>
          <cell r="VM23">
            <v>-143.75087339530921</v>
          </cell>
          <cell r="VN23">
            <v>-151.8289450745454</v>
          </cell>
          <cell r="VO23">
            <v>-159.43792664818869</v>
          </cell>
          <cell r="VP23">
            <v>-156.80000000000001</v>
          </cell>
          <cell r="VQ23">
            <v>-157.69999999999999</v>
          </cell>
          <cell r="VR23">
            <v>-201.7</v>
          </cell>
          <cell r="VS23">
            <v>-208.7</v>
          </cell>
          <cell r="VT23">
            <v>-212.56614238201769</v>
          </cell>
          <cell r="VU23">
            <v>-191.97178514866539</v>
          </cell>
          <cell r="VV23">
            <v>-198.87213326020509</v>
          </cell>
          <cell r="VW23">
            <v>-190.5153084052038</v>
          </cell>
          <cell r="VX23">
            <v>-210.10215501548501</v>
          </cell>
          <cell r="VY23">
            <v>-352.88221231193671</v>
          </cell>
          <cell r="VZ23">
            <v>-63.224861398839408</v>
          </cell>
          <cell r="WA23">
            <v>-70.337015982283418</v>
          </cell>
          <cell r="WB23">
            <v>-91.189951037320597</v>
          </cell>
          <cell r="WC23">
            <v>-128.13038389349319</v>
          </cell>
          <cell r="AZQ23">
            <v>3754.9677950999999</v>
          </cell>
          <cell r="AZR23">
            <v>18.59</v>
          </cell>
          <cell r="AZS23">
            <v>1.1516944593867671</v>
          </cell>
          <cell r="AZT23">
            <v>3.731543755038802</v>
          </cell>
          <cell r="AZU23">
            <v>4.8732539918552176</v>
          </cell>
          <cell r="AZV23">
            <v>2.5519931513956431</v>
          </cell>
          <cell r="AZW23">
            <v>0.80250921175586221</v>
          </cell>
          <cell r="AZX23">
            <v>0.43827006309162941</v>
          </cell>
          <cell r="AZY23">
            <v>8.9933761676309149E-2</v>
          </cell>
          <cell r="AZZ23">
            <v>4.972368529761266E-2</v>
          </cell>
          <cell r="BAA23">
            <v>4.5117327847339412</v>
          </cell>
          <cell r="BAB23">
            <v>4.0305490966920399</v>
          </cell>
          <cell r="BAC23">
            <v>2.118493402633264</v>
          </cell>
          <cell r="BAD23">
            <v>0.51823838454880933</v>
          </cell>
          <cell r="BAE23">
            <v>0.40540810154140761</v>
          </cell>
          <cell r="BAF23">
            <v>0.1005838390293111</v>
          </cell>
          <cell r="BAG23">
            <v>6.3153058533720052E-2</v>
          </cell>
          <cell r="BAH23">
            <v>5.1178795651365911</v>
          </cell>
          <cell r="BAI23">
            <v>3.553182576608739</v>
          </cell>
          <cell r="BAJ23">
            <v>1.732978520028351</v>
          </cell>
          <cell r="BAK23">
            <v>0.241454943013793</v>
          </cell>
          <cell r="BAL23">
            <v>0.37385664772602079</v>
          </cell>
          <cell r="BAM23">
            <v>0.10521740430316991</v>
          </cell>
          <cell r="BAN23">
            <v>7.3266057031607948E-2</v>
          </cell>
          <cell r="BAO23">
            <v>5.5615303937540617</v>
          </cell>
          <cell r="BAP23">
            <v>3.269740379455238</v>
          </cell>
          <cell r="BAQ23">
            <v>1.3793450585086391</v>
          </cell>
          <cell r="BAR23">
            <v>-2.999870255617729E-2</v>
          </cell>
          <cell r="BAS23">
            <v>0.34511119243836308</v>
          </cell>
          <cell r="BAT23">
            <v>0.1055469708258186</v>
          </cell>
          <cell r="BAU23">
            <v>8.3039884500937911E-2</v>
          </cell>
          <cell r="BAV23">
            <v>6.2063080154442218</v>
          </cell>
          <cell r="BAW23">
            <v>2.9300447955165909</v>
          </cell>
          <cell r="BAX23">
            <v>1.0886139790625671</v>
          </cell>
          <cell r="BAY23">
            <v>-0.24652842240633499</v>
          </cell>
          <cell r="BAZ23">
            <v>0.32038782930250331</v>
          </cell>
          <cell r="BBA23">
            <v>0.10934571027471821</v>
          </cell>
          <cell r="BBB23">
            <v>0.1176913530060103</v>
          </cell>
        </row>
        <row r="24">
          <cell r="A24" t="str">
            <v>B3SA3</v>
          </cell>
          <cell r="B24" t="str">
            <v>B3</v>
          </cell>
          <cell r="C24" t="str">
            <v>Financials Non-Banks</v>
          </cell>
          <cell r="D24" t="str">
            <v>Bernardo Guttmann</v>
          </cell>
          <cell r="E24">
            <v>46007</v>
          </cell>
          <cell r="F24" t="str">
            <v>Neutral</v>
          </cell>
          <cell r="G24" t="b">
            <v>0</v>
          </cell>
          <cell r="H24" t="str">
            <v>BRL</v>
          </cell>
          <cell r="I24" t="str">
            <v>BRL</v>
          </cell>
          <cell r="J24">
            <v>16</v>
          </cell>
          <cell r="K24">
            <v>0.158</v>
          </cell>
          <cell r="AF24">
            <v>9091.7129999999997</v>
          </cell>
          <cell r="AH24">
            <v>5572.3140000000003</v>
          </cell>
          <cell r="AI24">
            <v>6628.6180000000004</v>
          </cell>
          <cell r="AK24">
            <v>4226.598</v>
          </cell>
          <cell r="AL24">
            <v>5784.524531</v>
          </cell>
          <cell r="AM24">
            <v>47689.428999999996</v>
          </cell>
          <cell r="AN24">
            <v>14904.511</v>
          </cell>
          <cell r="AO24">
            <v>26715.191999999999</v>
          </cell>
          <cell r="AP24">
            <v>27418.292000000001</v>
          </cell>
          <cell r="AQ24">
            <v>20271.136999999999</v>
          </cell>
          <cell r="AR24">
            <v>12166.494000000001</v>
          </cell>
          <cell r="AS24">
            <v>2023.0820000000001</v>
          </cell>
          <cell r="AT24">
            <v>219.6</v>
          </cell>
          <cell r="AW24">
            <v>2282.6039999999998</v>
          </cell>
          <cell r="AX24">
            <v>8930.0249999999996</v>
          </cell>
          <cell r="AZ24">
            <v>5244.2109999999993</v>
          </cell>
          <cell r="BA24">
            <v>6334.2460000000001</v>
          </cell>
          <cell r="BC24">
            <v>4132.5120222100004</v>
          </cell>
          <cell r="BD24">
            <v>5612.359359</v>
          </cell>
          <cell r="BE24">
            <v>49205.283000000003</v>
          </cell>
          <cell r="BF24">
            <v>15988.472</v>
          </cell>
          <cell r="BG24">
            <v>26877.226999999999</v>
          </cell>
          <cell r="BH24">
            <v>28931.773000000001</v>
          </cell>
          <cell r="BI24">
            <v>20273.509999999998</v>
          </cell>
          <cell r="BJ24">
            <v>14019.277</v>
          </cell>
          <cell r="BK24">
            <v>1651.9090000000001</v>
          </cell>
          <cell r="BL24">
            <v>224.7</v>
          </cell>
          <cell r="BO24">
            <v>2540.9499999999998</v>
          </cell>
          <cell r="BP24">
            <v>9513.4689999999991</v>
          </cell>
          <cell r="BR24">
            <v>6118.0830000000014</v>
          </cell>
          <cell r="BS24">
            <v>6689.8320000000012</v>
          </cell>
          <cell r="BU24">
            <v>4576.6920000000018</v>
          </cell>
          <cell r="BV24">
            <v>5265.2047849999999</v>
          </cell>
          <cell r="BW24">
            <v>45228.850000000013</v>
          </cell>
          <cell r="BX24">
            <v>13300.305</v>
          </cell>
          <cell r="BY24">
            <v>26479.485251438891</v>
          </cell>
          <cell r="BZ24">
            <v>26858.095000000001</v>
          </cell>
          <cell r="CA24">
            <v>18370.755000000001</v>
          </cell>
          <cell r="CB24">
            <v>13353.69</v>
          </cell>
          <cell r="CC24">
            <v>3890.031999999997</v>
          </cell>
          <cell r="CD24">
            <v>264.5882148777759</v>
          </cell>
          <cell r="CG24">
            <v>1615.65</v>
          </cell>
          <cell r="CH24">
            <v>9949.6824873691621</v>
          </cell>
          <cell r="CJ24">
            <v>6483.6742255850859</v>
          </cell>
          <cell r="CK24">
            <v>6869.5252255850864</v>
          </cell>
          <cell r="CM24">
            <v>4893.661644134756</v>
          </cell>
          <cell r="CN24">
            <v>4842.5072449999998</v>
          </cell>
          <cell r="CO24">
            <v>48426.005344386147</v>
          </cell>
          <cell r="CP24">
            <v>16328.64557152252</v>
          </cell>
          <cell r="CQ24">
            <v>26407.14446207205</v>
          </cell>
          <cell r="CR24">
            <v>28763.921708799619</v>
          </cell>
          <cell r="CS24">
            <v>19662.083635586521</v>
          </cell>
          <cell r="CT24">
            <v>14544.534</v>
          </cell>
          <cell r="CU24">
            <v>1522.8384397179959</v>
          </cell>
          <cell r="CV24">
            <v>350.94613279301723</v>
          </cell>
          <cell r="CY24">
            <v>2444.6080085482322</v>
          </cell>
          <cell r="CZ24">
            <v>10741.59883968879</v>
          </cell>
          <cell r="DB24">
            <v>7080.8395318428084</v>
          </cell>
          <cell r="DC24">
            <v>7463.7995318428093</v>
          </cell>
          <cell r="DE24">
            <v>5458.4512520780063</v>
          </cell>
          <cell r="DF24">
            <v>4842.5072449999998</v>
          </cell>
          <cell r="DG24">
            <v>49016.426181417803</v>
          </cell>
          <cell r="DH24">
            <v>16646.642706012972</v>
          </cell>
          <cell r="DI24">
            <v>26335.001296127441</v>
          </cell>
          <cell r="DJ24">
            <v>29354.34254583127</v>
          </cell>
          <cell r="DK24">
            <v>19662.083635586521</v>
          </cell>
          <cell r="DL24">
            <v>14680.219635400041</v>
          </cell>
          <cell r="DM24">
            <v>1404.9291363192899</v>
          </cell>
          <cell r="DN24">
            <v>349.98736330580942</v>
          </cell>
          <cell r="DQ24">
            <v>5458.4512520780063</v>
          </cell>
          <cell r="DR24">
            <v>12356.655140102401</v>
          </cell>
          <cell r="DT24">
            <v>8394.8791759201413</v>
          </cell>
          <cell r="DU24">
            <v>8777.8391759201404</v>
          </cell>
          <cell r="DW24">
            <v>6398.4768567023639</v>
          </cell>
          <cell r="DX24">
            <v>4842.5072449999998</v>
          </cell>
          <cell r="DY24">
            <v>49593.498843932037</v>
          </cell>
          <cell r="DZ24">
            <v>16957.45059347658</v>
          </cell>
          <cell r="EA24">
            <v>26263.05522216301</v>
          </cell>
          <cell r="EB24">
            <v>29931.415208345519</v>
          </cell>
          <cell r="EC24">
            <v>19662.083635586521</v>
          </cell>
          <cell r="ED24">
            <v>14685.51168790639</v>
          </cell>
          <cell r="EE24">
            <v>1162.3594987327399</v>
          </cell>
          <cell r="EF24">
            <v>349.03121310692097</v>
          </cell>
          <cell r="EI24">
            <v>6398.4768567023639</v>
          </cell>
          <cell r="EJ24">
            <v>13742.635867979239</v>
          </cell>
          <cell r="EL24">
            <v>9510.900624685386</v>
          </cell>
          <cell r="EM24">
            <v>9893.8606246853851</v>
          </cell>
          <cell r="EO24">
            <v>7223.7442071645237</v>
          </cell>
          <cell r="EP24">
            <v>4842.5072449999998</v>
          </cell>
          <cell r="EQ24">
            <v>50208.448495192191</v>
          </cell>
          <cell r="ER24">
            <v>17288.658800727149</v>
          </cell>
          <cell r="ES24">
            <v>26191.30570173205</v>
          </cell>
          <cell r="ET24">
            <v>30546.36485960567</v>
          </cell>
          <cell r="EU24">
            <v>19662.083635586521</v>
          </cell>
          <cell r="EV24">
            <v>14691.151091840469</v>
          </cell>
          <cell r="EW24">
            <v>903.86845639113926</v>
          </cell>
          <cell r="EX24">
            <v>348.07767506863809</v>
          </cell>
          <cell r="FA24">
            <v>7223.7442071645237</v>
          </cell>
          <cell r="FB24">
            <v>14998.15477574832</v>
          </cell>
          <cell r="FD24">
            <v>10513.679602135389</v>
          </cell>
          <cell r="FE24">
            <v>10896.63960213539</v>
          </cell>
          <cell r="FG24">
            <v>7979.1450376663806</v>
          </cell>
          <cell r="FH24">
            <v>4842.5072449999998</v>
          </cell>
          <cell r="FI24">
            <v>50847.997425487767</v>
          </cell>
          <cell r="FJ24">
            <v>17633.116032661739</v>
          </cell>
          <cell r="FK24">
            <v>26119.752197858888</v>
          </cell>
          <cell r="FL24">
            <v>31185.913789901238</v>
          </cell>
          <cell r="FM24">
            <v>19662.083635586521</v>
          </cell>
          <cell r="FN24">
            <v>14697.016083789251</v>
          </cell>
          <cell r="FO24">
            <v>635.03722885602474</v>
          </cell>
          <cell r="FP24">
            <v>347.12674205465191</v>
          </cell>
          <cell r="FS24">
            <v>7979.1450376663806</v>
          </cell>
          <cell r="FT24">
            <v>16256.340421076709</v>
          </cell>
          <cell r="FV24">
            <v>11516.6567647829</v>
          </cell>
          <cell r="FW24">
            <v>11899.616764782901</v>
          </cell>
          <cell r="FY24">
            <v>8735.6371267243921</v>
          </cell>
          <cell r="FZ24">
            <v>4842.5072449999998</v>
          </cell>
          <cell r="GA24">
            <v>51513.129657702302</v>
          </cell>
          <cell r="GB24">
            <v>17991.352278124941</v>
          </cell>
          <cell r="GC24">
            <v>26048.39417503486</v>
          </cell>
          <cell r="GD24">
            <v>31851.046022115781</v>
          </cell>
          <cell r="GE24">
            <v>19662.083635586521</v>
          </cell>
          <cell r="GF24">
            <v>14703.115687747641</v>
          </cell>
          <cell r="GG24">
            <v>355.45218697851487</v>
          </cell>
          <cell r="GH24">
            <v>346.17840694814959</v>
          </cell>
          <cell r="GK24">
            <v>8735.6371267243921</v>
          </cell>
          <cell r="GL24">
            <v>2284.6990000000001</v>
          </cell>
          <cell r="GN24">
            <v>1428.3030000000001</v>
          </cell>
          <cell r="GO24">
            <v>1704.248</v>
          </cell>
          <cell r="GQ24">
            <v>1101.0429999999999</v>
          </cell>
          <cell r="GR24">
            <v>6007.3901349999996</v>
          </cell>
          <cell r="GS24">
            <v>50737.25</v>
          </cell>
          <cell r="GT24">
            <v>18569.125</v>
          </cell>
          <cell r="GU24">
            <v>27313.205999999998</v>
          </cell>
          <cell r="GV24">
            <v>28930.044000000009</v>
          </cell>
          <cell r="GW24">
            <v>21807.205999999998</v>
          </cell>
          <cell r="GX24">
            <v>13527.569</v>
          </cell>
          <cell r="GY24">
            <v>537.54700000000048</v>
          </cell>
          <cell r="GZ24">
            <v>35.5</v>
          </cell>
          <cell r="HC24">
            <v>302.60000000000002</v>
          </cell>
          <cell r="HD24">
            <v>2241.6320000000001</v>
          </cell>
          <cell r="HF24">
            <v>1399.1279999999999</v>
          </cell>
          <cell r="HG24">
            <v>1665.1379999999999</v>
          </cell>
          <cell r="HI24">
            <v>1092.277</v>
          </cell>
          <cell r="HJ24">
            <v>5910.9939270000004</v>
          </cell>
          <cell r="HK24">
            <v>47394.317999999999</v>
          </cell>
          <cell r="HL24">
            <v>15174.606</v>
          </cell>
          <cell r="HM24">
            <v>27071.503000000001</v>
          </cell>
          <cell r="HN24">
            <v>26741.097000000009</v>
          </cell>
          <cell r="HO24">
            <v>20653.221000000001</v>
          </cell>
          <cell r="HP24">
            <v>12767.584999999999</v>
          </cell>
          <cell r="HQ24">
            <v>2048.6779999999981</v>
          </cell>
          <cell r="HR24">
            <v>29.4</v>
          </cell>
          <cell r="HU24">
            <v>773.01400000000001</v>
          </cell>
          <cell r="HV24">
            <v>2257.8510000000001</v>
          </cell>
          <cell r="HX24">
            <v>1413.84</v>
          </cell>
          <cell r="HY24">
            <v>1669.93</v>
          </cell>
          <cell r="IA24">
            <v>1029.296</v>
          </cell>
          <cell r="IB24">
            <v>5843.7376039999999</v>
          </cell>
          <cell r="IC24">
            <v>48771.392999999996</v>
          </cell>
          <cell r="ID24">
            <v>16748.752</v>
          </cell>
          <cell r="IE24">
            <v>26874.841</v>
          </cell>
          <cell r="IF24">
            <v>28353.85</v>
          </cell>
          <cell r="IG24">
            <v>20417.543000000001</v>
          </cell>
          <cell r="IH24">
            <v>12354.531000000001</v>
          </cell>
          <cell r="II24">
            <v>1794.0749999999989</v>
          </cell>
          <cell r="IJ24">
            <v>56.1</v>
          </cell>
          <cell r="IM24">
            <v>484.3</v>
          </cell>
          <cell r="IN24">
            <v>2307.5309999999999</v>
          </cell>
          <cell r="IP24">
            <v>1331.0429999999999</v>
          </cell>
          <cell r="IQ24">
            <v>1589.3019999999999</v>
          </cell>
          <cell r="IS24">
            <v>1003.982</v>
          </cell>
          <cell r="IT24">
            <v>5784.524531</v>
          </cell>
          <cell r="IU24">
            <v>47689.428999999996</v>
          </cell>
          <cell r="IV24">
            <v>14904.511</v>
          </cell>
          <cell r="IW24">
            <v>26715.191999999999</v>
          </cell>
          <cell r="IX24">
            <v>27418.292000000001</v>
          </cell>
          <cell r="IY24">
            <v>20271.136999999999</v>
          </cell>
          <cell r="IZ24">
            <v>12166.494000000001</v>
          </cell>
          <cell r="JA24">
            <v>2023.0820000000001</v>
          </cell>
          <cell r="JB24">
            <v>98.6</v>
          </cell>
          <cell r="JE24">
            <v>722.69</v>
          </cell>
          <cell r="JF24">
            <v>2209.4</v>
          </cell>
          <cell r="JH24">
            <v>1357.556</v>
          </cell>
          <cell r="JI24">
            <v>1617.146</v>
          </cell>
          <cell r="JK24">
            <v>1089.4580222100001</v>
          </cell>
          <cell r="JL24">
            <v>5752.2956860000004</v>
          </cell>
          <cell r="JM24">
            <v>45806.400000000001</v>
          </cell>
          <cell r="JN24">
            <v>14169.175999999999</v>
          </cell>
          <cell r="JO24">
            <v>26586.530999999999</v>
          </cell>
          <cell r="JP24">
            <v>25258.856</v>
          </cell>
          <cell r="JQ24">
            <v>20547.544000000002</v>
          </cell>
          <cell r="JR24">
            <v>11736.573</v>
          </cell>
          <cell r="JS24">
            <v>1334.4990000000021</v>
          </cell>
          <cell r="JT24">
            <v>35.5</v>
          </cell>
          <cell r="JW24">
            <v>347</v>
          </cell>
          <cell r="JX24">
            <v>2230.2220000000002</v>
          </cell>
          <cell r="JZ24">
            <v>1371.258</v>
          </cell>
          <cell r="KA24">
            <v>1640.2</v>
          </cell>
          <cell r="KC24">
            <v>1052.942</v>
          </cell>
          <cell r="KD24">
            <v>5705.0636919999997</v>
          </cell>
          <cell r="KE24">
            <v>47176.955000000002</v>
          </cell>
          <cell r="KF24">
            <v>14262.712</v>
          </cell>
          <cell r="KG24">
            <v>27494.085999999999</v>
          </cell>
          <cell r="KH24">
            <v>26636.132999999991</v>
          </cell>
          <cell r="KI24">
            <v>20540.822</v>
          </cell>
          <cell r="KJ24">
            <v>11447.387000000001</v>
          </cell>
          <cell r="KK24">
            <v>1966.4279999999981</v>
          </cell>
          <cell r="KL24">
            <v>38.9</v>
          </cell>
          <cell r="KO24">
            <v>658.1</v>
          </cell>
          <cell r="KP24">
            <v>2248.221</v>
          </cell>
          <cell r="KR24">
            <v>1346.0530000000001</v>
          </cell>
          <cell r="KS24">
            <v>1627.645</v>
          </cell>
          <cell r="KU24">
            <v>1074.308</v>
          </cell>
          <cell r="KV24">
            <v>5654.158222</v>
          </cell>
          <cell r="KW24">
            <v>47872.682999999997</v>
          </cell>
          <cell r="KX24">
            <v>14930.98</v>
          </cell>
          <cell r="KY24">
            <v>27275.825000000001</v>
          </cell>
          <cell r="KZ24">
            <v>27638.845000000001</v>
          </cell>
          <cell r="LA24">
            <v>20233.838</v>
          </cell>
          <cell r="LB24">
            <v>11614.983</v>
          </cell>
          <cell r="LC24">
            <v>-21.0010000000002</v>
          </cell>
          <cell r="LD24">
            <v>46.9</v>
          </cell>
          <cell r="LG24">
            <v>597.70000000000005</v>
          </cell>
          <cell r="LH24">
            <v>2242.1819999999998</v>
          </cell>
          <cell r="LJ24">
            <v>1169.3440000000001</v>
          </cell>
          <cell r="LK24">
            <v>1449.2550000000001</v>
          </cell>
          <cell r="LM24">
            <v>915.80399999999997</v>
          </cell>
          <cell r="LN24">
            <v>5612.359359</v>
          </cell>
          <cell r="LO24">
            <v>49205.283000000003</v>
          </cell>
          <cell r="LP24">
            <v>15988.472</v>
          </cell>
          <cell r="LQ24">
            <v>26877.226999999999</v>
          </cell>
          <cell r="LR24">
            <v>28931.773000000001</v>
          </cell>
          <cell r="LS24">
            <v>20273.509999999998</v>
          </cell>
          <cell r="LT24">
            <v>14019.277</v>
          </cell>
          <cell r="LU24">
            <v>1651.9090000000001</v>
          </cell>
          <cell r="LV24">
            <v>103.4</v>
          </cell>
          <cell r="LY24">
            <v>938.15</v>
          </cell>
          <cell r="LZ24">
            <v>2221.328</v>
          </cell>
          <cell r="MB24">
            <v>1294.2460000000001</v>
          </cell>
          <cell r="MC24">
            <v>1574.154</v>
          </cell>
          <cell r="ME24">
            <v>949.56900000000019</v>
          </cell>
          <cell r="MF24">
            <v>5571.4435110000004</v>
          </cell>
          <cell r="MG24">
            <v>48283.271000000001</v>
          </cell>
          <cell r="MH24">
            <v>16962.782999999999</v>
          </cell>
          <cell r="MI24">
            <v>26777.496999999999</v>
          </cell>
          <cell r="MJ24">
            <v>28408.225999999999</v>
          </cell>
          <cell r="MK24">
            <v>19875.044999999998</v>
          </cell>
          <cell r="ML24">
            <v>14130.143</v>
          </cell>
          <cell r="MM24">
            <v>1039.136</v>
          </cell>
          <cell r="MN24">
            <v>0</v>
          </cell>
          <cell r="MQ24">
            <v>292.5</v>
          </cell>
          <cell r="MR24">
            <v>2457.0140000000001</v>
          </cell>
          <cell r="MT24">
            <v>1727.9590000000001</v>
          </cell>
          <cell r="MU24">
            <v>1816.7739999999999</v>
          </cell>
          <cell r="MW24">
            <v>1244.0429999999999</v>
          </cell>
          <cell r="MX24">
            <v>5459.5902859999997</v>
          </cell>
          <cell r="MY24">
            <v>46444.945</v>
          </cell>
          <cell r="MZ24">
            <v>15147.668</v>
          </cell>
          <cell r="NA24">
            <v>26497.589</v>
          </cell>
          <cell r="NB24">
            <v>27327.876</v>
          </cell>
          <cell r="NC24">
            <v>19117.069</v>
          </cell>
          <cell r="ND24">
            <v>12869.231</v>
          </cell>
          <cell r="NE24">
            <v>2789.4667428000012</v>
          </cell>
          <cell r="NF24">
            <v>88.814999999999998</v>
          </cell>
          <cell r="NI24">
            <v>470</v>
          </cell>
          <cell r="NJ24">
            <v>2435.9160000000011</v>
          </cell>
          <cell r="NL24">
            <v>1604.8560000000009</v>
          </cell>
          <cell r="NM24">
            <v>1704.5870000000009</v>
          </cell>
          <cell r="NO24">
            <v>1204.533000000001</v>
          </cell>
          <cell r="NP24">
            <v>5394.040962</v>
          </cell>
          <cell r="NQ24">
            <v>46068.082999999999</v>
          </cell>
          <cell r="NR24">
            <v>14873.101000000001</v>
          </cell>
          <cell r="NS24">
            <v>26497.589</v>
          </cell>
          <cell r="NT24">
            <v>26922.891</v>
          </cell>
          <cell r="NU24">
            <v>19145.191999999999</v>
          </cell>
          <cell r="NV24">
            <v>12954.508</v>
          </cell>
          <cell r="NW24">
            <v>2201.4429999999988</v>
          </cell>
          <cell r="NX24">
            <v>87.886607438887964</v>
          </cell>
          <cell r="OA24">
            <v>516</v>
          </cell>
          <cell r="OB24">
            <v>2399.2109999999998</v>
          </cell>
          <cell r="OD24">
            <v>1491.0219999999999</v>
          </cell>
          <cell r="OE24">
            <v>1594.317</v>
          </cell>
          <cell r="OG24">
            <v>1178.547</v>
          </cell>
          <cell r="OH24">
            <v>5265.2047849999999</v>
          </cell>
          <cell r="OI24">
            <v>45228.850000000013</v>
          </cell>
          <cell r="OJ24">
            <v>13300.305</v>
          </cell>
          <cell r="OK24">
            <v>26479.485251438891</v>
          </cell>
          <cell r="OL24">
            <v>26858.095000000001</v>
          </cell>
          <cell r="OM24">
            <v>18370.755000000001</v>
          </cell>
          <cell r="ON24">
            <v>13353.69</v>
          </cell>
          <cell r="OO24">
            <v>3890.031999999997</v>
          </cell>
          <cell r="OP24">
            <v>87.886607438887964</v>
          </cell>
          <cell r="OS24">
            <v>337.15</v>
          </cell>
          <cell r="OT24">
            <v>2387.9540000000002</v>
          </cell>
          <cell r="OV24">
            <v>1559.473</v>
          </cell>
          <cell r="OW24">
            <v>1657</v>
          </cell>
          <cell r="OY24">
            <v>1106.123</v>
          </cell>
          <cell r="OZ24">
            <v>5212.0412269999997</v>
          </cell>
          <cell r="PA24">
            <v>46292.029000000002</v>
          </cell>
          <cell r="PB24">
            <v>14519.084000000001</v>
          </cell>
          <cell r="PC24">
            <v>26461.381502877779</v>
          </cell>
          <cell r="PD24">
            <v>27497.477999999999</v>
          </cell>
          <cell r="PE24">
            <v>18794.550999999999</v>
          </cell>
          <cell r="PF24">
            <v>14895.960999999999</v>
          </cell>
          <cell r="PG24">
            <v>3661.648999999999</v>
          </cell>
          <cell r="PH24">
            <v>87.826561332694581</v>
          </cell>
          <cell r="PK24">
            <v>327.5</v>
          </cell>
          <cell r="PL24">
            <v>2542.2959999999998</v>
          </cell>
          <cell r="PN24">
            <v>1697.9480000000001</v>
          </cell>
          <cell r="PO24">
            <v>1794.7919999999999</v>
          </cell>
          <cell r="PQ24">
            <v>1326.981</v>
          </cell>
          <cell r="PR24">
            <v>5197.0457230000002</v>
          </cell>
          <cell r="PS24">
            <v>47031.043000000012</v>
          </cell>
          <cell r="PT24">
            <v>14621.493</v>
          </cell>
          <cell r="PU24">
            <v>26443.290123204719</v>
          </cell>
          <cell r="PV24">
            <v>27294.896000000001</v>
          </cell>
          <cell r="PW24">
            <v>19736.147000000001</v>
          </cell>
          <cell r="PX24">
            <v>14545.022000000001</v>
          </cell>
          <cell r="PY24">
            <v>3158.0569999999989</v>
          </cell>
          <cell r="PZ24">
            <v>87.766515226501198</v>
          </cell>
          <cell r="QC24">
            <v>378.5</v>
          </cell>
          <cell r="QD24">
            <v>2485.9490000000001</v>
          </cell>
          <cell r="QF24">
            <v>1644.9789999999989</v>
          </cell>
          <cell r="QG24">
            <v>1740.7189999999989</v>
          </cell>
          <cell r="QI24">
            <v>1245.914</v>
          </cell>
          <cell r="QJ24">
            <v>5130.4645449999998</v>
          </cell>
          <cell r="QK24">
            <v>47335.544999999998</v>
          </cell>
          <cell r="QL24">
            <v>15687.597</v>
          </cell>
          <cell r="QM24">
            <v>26425.211112419711</v>
          </cell>
          <cell r="QN24">
            <v>27551.996999999988</v>
          </cell>
          <cell r="QO24">
            <v>19783.547999999999</v>
          </cell>
          <cell r="QP24">
            <v>14551.759</v>
          </cell>
          <cell r="QQ24">
            <v>2041.2840000000001</v>
          </cell>
          <cell r="QR24">
            <v>87.706510145157608</v>
          </cell>
          <cell r="QU24">
            <v>402.5</v>
          </cell>
          <cell r="QV24">
            <v>2533.483487369163</v>
          </cell>
          <cell r="QX24">
            <v>1581.274225585086</v>
          </cell>
          <cell r="QY24">
            <v>1677.014225585086</v>
          </cell>
          <cell r="RA24">
            <v>1214.643644134756</v>
          </cell>
          <cell r="RB24">
            <v>4842.5072449999998</v>
          </cell>
          <cell r="RC24">
            <v>48426.005344386147</v>
          </cell>
          <cell r="RD24">
            <v>16328.64557152252</v>
          </cell>
          <cell r="RE24">
            <v>26407.14446207205</v>
          </cell>
          <cell r="RF24">
            <v>28763.921708799619</v>
          </cell>
          <cell r="RG24">
            <v>19662.083635586521</v>
          </cell>
          <cell r="RH24">
            <v>14544.534</v>
          </cell>
          <cell r="RI24">
            <v>1522.8384397179959</v>
          </cell>
          <cell r="RJ24">
            <v>87.646546088663797</v>
          </cell>
          <cell r="RM24">
            <v>1336.108008548232</v>
          </cell>
          <cell r="RN24">
            <v>2533.324034214646</v>
          </cell>
          <cell r="RP24">
            <v>1675.6911367376961</v>
          </cell>
          <cell r="RQ24">
            <v>1771.4311367376961</v>
          </cell>
          <cell r="RS24">
            <v>1299.8004814078249</v>
          </cell>
          <cell r="RT24">
            <v>4842.5072449999998</v>
          </cell>
          <cell r="RU24">
            <v>48573.610553644059</v>
          </cell>
          <cell r="RV24">
            <v>16408.144855145129</v>
          </cell>
          <cell r="RW24">
            <v>26389.09016371104</v>
          </cell>
          <cell r="RX24">
            <v>28911.526918057531</v>
          </cell>
          <cell r="RY24">
            <v>19662.083635586521</v>
          </cell>
          <cell r="RZ24">
            <v>14676.158788811659</v>
          </cell>
          <cell r="SA24">
            <v>1591.064493829977</v>
          </cell>
          <cell r="SB24">
            <v>87.586623028990687</v>
          </cell>
          <cell r="SE24">
            <v>1299.8004814078249</v>
          </cell>
          <cell r="SF24">
            <v>2603.2128607763361</v>
          </cell>
          <cell r="SH24">
            <v>1734.7594891559361</v>
          </cell>
          <cell r="SI24">
            <v>1830.4994891559361</v>
          </cell>
          <cell r="SK24">
            <v>1338.3935848964529</v>
          </cell>
          <cell r="SL24">
            <v>4842.5072449999998</v>
          </cell>
          <cell r="SM24">
            <v>48721.215762901978</v>
          </cell>
          <cell r="SN24">
            <v>16487.644138767751</v>
          </cell>
          <cell r="SO24">
            <v>26371.048208891742</v>
          </cell>
          <cell r="SP24">
            <v>29059.13212731545</v>
          </cell>
          <cell r="SQ24">
            <v>19662.083635586521</v>
          </cell>
          <cell r="SR24">
            <v>14677.51240434112</v>
          </cell>
          <cell r="SS24">
            <v>1529.0193746597431</v>
          </cell>
          <cell r="ST24">
            <v>87.526740938109185</v>
          </cell>
          <cell r="SW24">
            <v>1338.3935848964529</v>
          </cell>
          <cell r="SX24">
            <v>2767.688370456437</v>
          </cell>
          <cell r="SZ24">
            <v>1863.005727159436</v>
          </cell>
          <cell r="TA24">
            <v>1958.745727159436</v>
          </cell>
          <cell r="TC24">
            <v>1430.4253831797</v>
          </cell>
          <cell r="TD24">
            <v>4842.5072449999998</v>
          </cell>
          <cell r="TE24">
            <v>48868.820972159883</v>
          </cell>
          <cell r="TF24">
            <v>16567.14342239036</v>
          </cell>
          <cell r="TG24">
            <v>26353.018589175001</v>
          </cell>
          <cell r="TH24">
            <v>29206.737336573369</v>
          </cell>
          <cell r="TI24">
            <v>19662.083635586521</v>
          </cell>
          <cell r="TJ24">
            <v>14678.86601987058</v>
          </cell>
          <cell r="TK24">
            <v>1466.9742554895131</v>
          </cell>
          <cell r="TL24">
            <v>87.4668997880093</v>
          </cell>
          <cell r="TO24">
            <v>1430.4253831797</v>
          </cell>
          <cell r="TP24">
            <v>2837.373574241366</v>
          </cell>
          <cell r="TR24">
            <v>1807.38317878974</v>
          </cell>
          <cell r="TS24">
            <v>1903.12317878974</v>
          </cell>
          <cell r="TU24">
            <v>1389.831802594028</v>
          </cell>
          <cell r="TV24">
            <v>4842.5072449999998</v>
          </cell>
          <cell r="TW24">
            <v>49016.426181417803</v>
          </cell>
          <cell r="TX24">
            <v>16646.642706012972</v>
          </cell>
          <cell r="TY24">
            <v>26335.001296127441</v>
          </cell>
          <cell r="TZ24">
            <v>29354.34254583127</v>
          </cell>
          <cell r="UA24">
            <v>19662.083635586521</v>
          </cell>
          <cell r="UB24">
            <v>14680.219635400041</v>
          </cell>
          <cell r="UC24">
            <v>1404.9291363192899</v>
          </cell>
          <cell r="UD24">
            <v>87.407099550700266</v>
          </cell>
          <cell r="UG24">
            <v>1389.831802594028</v>
          </cell>
          <cell r="AGA24">
            <v>2923.516712206831</v>
          </cell>
          <cell r="AGE24">
            <v>1525.1198757568541</v>
          </cell>
          <cell r="AGF24">
            <v>4842.5072449999998</v>
          </cell>
          <cell r="AGG24">
            <v>49160.694347046359</v>
          </cell>
          <cell r="AGH24">
            <v>29498.610711459831</v>
          </cell>
          <cell r="AGI24">
            <v>19662.083635586521</v>
          </cell>
          <cell r="AGL24">
            <v>1525.1198757568541</v>
          </cell>
          <cell r="AGM24">
            <v>3013.6356497393158</v>
          </cell>
          <cell r="AGQ24">
            <v>1578.608286274186</v>
          </cell>
          <cell r="AGR24">
            <v>4842.5072449999998</v>
          </cell>
          <cell r="AGS24">
            <v>49304.962512674931</v>
          </cell>
          <cell r="AGT24">
            <v>29642.878877088398</v>
          </cell>
          <cell r="AGU24">
            <v>19662.083635586521</v>
          </cell>
          <cell r="AGX24">
            <v>1578.608286274186</v>
          </cell>
          <cell r="AGY24">
            <v>3188.181685616918</v>
          </cell>
          <cell r="AHC24">
            <v>1676.979078121627</v>
          </cell>
          <cell r="AHD24">
            <v>4842.5072449999998</v>
          </cell>
          <cell r="AHE24">
            <v>49449.23067830348</v>
          </cell>
          <cell r="AHF24">
            <v>29787.147042716959</v>
          </cell>
          <cell r="AHG24">
            <v>19662.083635586521</v>
          </cell>
          <cell r="AHJ24">
            <v>1676.979078121627</v>
          </cell>
          <cell r="AHK24">
            <v>3231.321092539335</v>
          </cell>
          <cell r="AHO24">
            <v>1617.7696165496959</v>
          </cell>
          <cell r="AHP24">
            <v>4842.5072449999998</v>
          </cell>
          <cell r="AHQ24">
            <v>49593.498843932037</v>
          </cell>
          <cell r="AHR24">
            <v>29931.415208345519</v>
          </cell>
          <cell r="AHS24">
            <v>19662.083635586521</v>
          </cell>
          <cell r="AHV24">
            <v>1617.7696165496959</v>
          </cell>
          <cell r="AIX24">
            <v>1992.983654444786</v>
          </cell>
          <cell r="AIY24">
            <v>16724.344677878871</v>
          </cell>
          <cell r="AIZ24">
            <v>26316.99632132144</v>
          </cell>
          <cell r="AJB24">
            <v>2069.421856935438</v>
          </cell>
          <cell r="AJC24">
            <v>16802.046649744789</v>
          </cell>
          <cell r="AJD24">
            <v>26299.00365633515</v>
          </cell>
          <cell r="AJF24">
            <v>2207.7444498875002</v>
          </cell>
          <cell r="AJG24">
            <v>16879.748621610681</v>
          </cell>
          <cell r="AJH24">
            <v>26281.023292752448</v>
          </cell>
          <cell r="AJJ24">
            <v>2124.7292146524169</v>
          </cell>
          <cell r="AJK24">
            <v>16957.45059347658</v>
          </cell>
          <cell r="AJL24">
            <v>26263.05522216301</v>
          </cell>
          <cell r="AOP24">
            <v>2088.723654444786</v>
          </cell>
          <cell r="AOQ24">
            <v>14681.54264852662</v>
          </cell>
          <cell r="AOR24">
            <v>1344.2867269226499</v>
          </cell>
          <cell r="AOS24">
            <v>87.347340198210418</v>
          </cell>
          <cell r="AOT24">
            <v>2165.1618569354382</v>
          </cell>
          <cell r="AOU24">
            <v>14682.86566165321</v>
          </cell>
          <cell r="AOV24">
            <v>1283.644317526006</v>
          </cell>
          <cell r="AOW24">
            <v>87.287621702587217</v>
          </cell>
          <cell r="AOX24">
            <v>2303.4844498875</v>
          </cell>
          <cell r="AOY24">
            <v>14684.1886747798</v>
          </cell>
          <cell r="AOZ24">
            <v>1223.0019081293781</v>
          </cell>
          <cell r="APA24">
            <v>87.227944035897238</v>
          </cell>
          <cell r="APB24">
            <v>2220.4692146524171</v>
          </cell>
          <cell r="APC24">
            <v>14685.51168790639</v>
          </cell>
          <cell r="APD24">
            <v>1162.3594987327399</v>
          </cell>
          <cell r="APE24">
            <v>87.168307170226129</v>
          </cell>
          <cell r="AZQ24">
            <v>76163.849493999995</v>
          </cell>
          <cell r="AZR24">
            <v>15.2</v>
          </cell>
          <cell r="AZS24">
            <v>5.2631578947368363E-2</v>
          </cell>
          <cell r="AZT24">
            <v>1.1271952680533379</v>
          </cell>
          <cell r="AZU24">
            <v>13.95338090910032</v>
          </cell>
          <cell r="AZV24">
            <v>10.392666402599319</v>
          </cell>
          <cell r="AZW24">
            <v>0.1882324317963579</v>
          </cell>
          <cell r="AZX24">
            <v>3.8736408056036629</v>
          </cell>
          <cell r="AZY24">
            <v>0.2776130624426153</v>
          </cell>
          <cell r="AZZ24">
            <v>7.1667218612788339E-2</v>
          </cell>
          <cell r="BAA24">
            <v>1.3213148753280519</v>
          </cell>
          <cell r="BAB24">
            <v>11.903434395362209</v>
          </cell>
          <cell r="BAC24">
            <v>8.8092533302339735</v>
          </cell>
          <cell r="BAD24">
            <v>0.1324197761473449</v>
          </cell>
          <cell r="BAE24">
            <v>3.8736408056036629</v>
          </cell>
          <cell r="BAF24">
            <v>0.32542211574777968</v>
          </cell>
          <cell r="BAG24">
            <v>8.400936795095186E-2</v>
          </cell>
          <cell r="BAH24">
            <v>1.4917363757427939</v>
          </cell>
          <cell r="BAI24">
            <v>10.54354186828218</v>
          </cell>
          <cell r="BAJ24">
            <v>7.7894485149816637</v>
          </cell>
          <cell r="BAK24">
            <v>9.1356497799854677E-2</v>
          </cell>
          <cell r="BAL24">
            <v>3.8736408056036629</v>
          </cell>
          <cell r="BAM24">
            <v>0.36739464346953671</v>
          </cell>
          <cell r="BAN24">
            <v>9.4844788638651895E-2</v>
          </cell>
          <cell r="BAO24">
            <v>1.6477301187117539</v>
          </cell>
          <cell r="BAP24">
            <v>9.5453647144475564</v>
          </cell>
          <cell r="BAQ24">
            <v>7.0479422580706359</v>
          </cell>
          <cell r="BAR24">
            <v>5.8278263028133721E-2</v>
          </cell>
          <cell r="BAS24">
            <v>3.8736408056036629</v>
          </cell>
          <cell r="BAT24">
            <v>0.40581380821841678</v>
          </cell>
          <cell r="BAU24">
            <v>0.10476289067157719</v>
          </cell>
          <cell r="BAV24">
            <v>1.803949211587476</v>
          </cell>
          <cell r="BAW24">
            <v>8.7187515219693204</v>
          </cell>
          <cell r="BAX24">
            <v>6.430400507303613</v>
          </cell>
          <cell r="BAY24">
            <v>2.9870893660246381E-2</v>
          </cell>
          <cell r="BAZ24">
            <v>3.8736408056036629</v>
          </cell>
          <cell r="BBA24">
            <v>0.44428847362411322</v>
          </cell>
          <cell r="BBB24">
            <v>0.114695320480257</v>
          </cell>
        </row>
        <row r="25">
          <cell r="A25" t="str">
            <v>BBAS3</v>
          </cell>
          <cell r="B25" t="str">
            <v>Banco do Brasil</v>
          </cell>
          <cell r="C25" t="str">
            <v>Banks</v>
          </cell>
          <cell r="D25" t="str">
            <v>Bernardo Guttmann</v>
          </cell>
          <cell r="E25">
            <v>46206</v>
          </cell>
          <cell r="F25" t="str">
            <v>Neutral</v>
          </cell>
          <cell r="G25" t="b">
            <v>0</v>
          </cell>
          <cell r="H25" t="str">
            <v>BRL</v>
          </cell>
          <cell r="I25" t="str">
            <v>BRL</v>
          </cell>
          <cell r="J25">
            <v>21</v>
          </cell>
          <cell r="K25">
            <v>0.18093678719877401</v>
          </cell>
          <cell r="CH25">
            <v>252525.50938127999</v>
          </cell>
          <cell r="CM25">
            <v>17227.015615513181</v>
          </cell>
          <cell r="CN25">
            <v>5730.8340399999997</v>
          </cell>
          <cell r="CO25">
            <v>2451620.7076976192</v>
          </cell>
          <cell r="CQ25">
            <v>50082.315429589988</v>
          </cell>
          <cell r="CR25">
            <v>2451620.7076976211</v>
          </cell>
          <cell r="CS25">
            <v>187901.70978698999</v>
          </cell>
          <cell r="CY25">
            <v>5183.8390163458589</v>
          </cell>
          <cell r="CZ25">
            <v>262387.06507151207</v>
          </cell>
          <cell r="DE25">
            <v>18290.30459369141</v>
          </cell>
          <cell r="DF25">
            <v>5730.8340399999997</v>
          </cell>
          <cell r="DG25">
            <v>2696235.4760799459</v>
          </cell>
          <cell r="DI25">
            <v>52239.162129925957</v>
          </cell>
          <cell r="DJ25">
            <v>2696235.4760799459</v>
          </cell>
          <cell r="DK25">
            <v>200138.68333500251</v>
          </cell>
          <cell r="DQ25">
            <v>5472.5612158190424</v>
          </cell>
          <cell r="DR25">
            <v>258070.92507759159</v>
          </cell>
          <cell r="DW25">
            <v>26513.087487184919</v>
          </cell>
          <cell r="DX25">
            <v>5730.8340399999997</v>
          </cell>
          <cell r="DY25">
            <v>2852080.3260590001</v>
          </cell>
          <cell r="EA25">
            <v>56476.227675778828</v>
          </cell>
          <cell r="EB25">
            <v>2852080.3260590001</v>
          </cell>
          <cell r="EC25">
            <v>218697.84457603199</v>
          </cell>
          <cell r="EI25">
            <v>7953.9262461554854</v>
          </cell>
          <cell r="EJ25">
            <v>246429.3892047588</v>
          </cell>
          <cell r="EO25">
            <v>29527.340483259879</v>
          </cell>
          <cell r="EP25">
            <v>5730.8340399999997</v>
          </cell>
          <cell r="EQ25">
            <v>3020489.7984970142</v>
          </cell>
          <cell r="ES25">
            <v>61721.757247257061</v>
          </cell>
          <cell r="ET25">
            <v>3020489.7984970142</v>
          </cell>
          <cell r="EU25">
            <v>239366.98291431391</v>
          </cell>
          <cell r="FA25">
            <v>8858.2021449779677</v>
          </cell>
          <cell r="FB25">
            <v>258549.9141242365</v>
          </cell>
          <cell r="FG25">
            <v>34126.070875309837</v>
          </cell>
          <cell r="FH25">
            <v>5730.8340399999997</v>
          </cell>
          <cell r="FI25">
            <v>3205804.233986638</v>
          </cell>
          <cell r="FK25">
            <v>67554.132509408126</v>
          </cell>
          <cell r="FL25">
            <v>3205804.233986638</v>
          </cell>
          <cell r="FM25">
            <v>263255.23252703069</v>
          </cell>
          <cell r="FS25">
            <v>10237.82126259295</v>
          </cell>
          <cell r="FT25">
            <v>276668.67945791449</v>
          </cell>
          <cell r="FY25">
            <v>37435.470399742371</v>
          </cell>
          <cell r="FZ25">
            <v>5730.8340399999997</v>
          </cell>
          <cell r="GA25">
            <v>3404676.958392479</v>
          </cell>
          <cell r="GC25">
            <v>73468.649114771964</v>
          </cell>
          <cell r="GD25">
            <v>3404676.958392479</v>
          </cell>
          <cell r="GE25">
            <v>289460.06180685043</v>
          </cell>
          <cell r="GK25">
            <v>11230.64111992271</v>
          </cell>
          <cell r="OT25">
            <v>57600.231130839456</v>
          </cell>
          <cell r="OY25">
            <v>7374.0364049495474</v>
          </cell>
          <cell r="OZ25">
            <v>5730.8340399999997</v>
          </cell>
          <cell r="PA25">
            <v>2420991.98</v>
          </cell>
          <cell r="PC25">
            <v>42549.334999999999</v>
          </cell>
          <cell r="PD25">
            <v>2420991.98</v>
          </cell>
          <cell r="PE25">
            <v>179206.51800000001</v>
          </cell>
          <cell r="PK25">
            <v>2760.5690087047728</v>
          </cell>
          <cell r="PL25">
            <v>62217.760784404789</v>
          </cell>
          <cell r="PQ25">
            <v>3784.2308256107758</v>
          </cell>
          <cell r="PR25">
            <v>5730.8340399999997</v>
          </cell>
          <cell r="PS25">
            <v>2437483.3470000001</v>
          </cell>
          <cell r="PU25">
            <v>45459.947999999997</v>
          </cell>
          <cell r="PV25">
            <v>2437483.3470000001</v>
          </cell>
          <cell r="PW25">
            <v>179318.329</v>
          </cell>
          <cell r="QC25">
            <v>516.30600162802273</v>
          </cell>
          <cell r="QD25">
            <v>66364.611182577864</v>
          </cell>
          <cell r="QI25">
            <v>3784.8583806402412</v>
          </cell>
          <cell r="QJ25">
            <v>5730.8340399999997</v>
          </cell>
          <cell r="QK25">
            <v>2538718.0380000002</v>
          </cell>
          <cell r="QM25">
            <v>47060.235999999997</v>
          </cell>
          <cell r="QN25">
            <v>2538718.0380000002</v>
          </cell>
          <cell r="QO25">
            <v>181733.886</v>
          </cell>
          <cell r="QU25">
            <v>410.58700129466808</v>
          </cell>
          <cell r="QV25">
            <v>66342.906283457851</v>
          </cell>
          <cell r="RA25">
            <v>5741.6534001525961</v>
          </cell>
          <cell r="RB25">
            <v>5730.8340399999997</v>
          </cell>
          <cell r="RC25">
            <v>2451620.7076976192</v>
          </cell>
          <cell r="RE25">
            <v>50082.315429589988</v>
          </cell>
          <cell r="RF25">
            <v>2451620.7076976211</v>
          </cell>
          <cell r="RG25">
            <v>187901.70978698999</v>
          </cell>
          <cell r="RM25">
            <v>1496.377004718395</v>
          </cell>
          <cell r="RN25">
            <v>64127.917239055198</v>
          </cell>
          <cell r="RS25">
            <v>3430.7490676008961</v>
          </cell>
          <cell r="RT25">
            <v>5730.8340399999997</v>
          </cell>
          <cell r="RU25">
            <v>2606193.7540460522</v>
          </cell>
          <cell r="RW25">
            <v>50255.725606980013</v>
          </cell>
          <cell r="RX25">
            <v>2606193.7540460499</v>
          </cell>
          <cell r="RY25">
            <v>189885.59002200011</v>
          </cell>
          <cell r="SE25">
            <v>866.09900273099436</v>
          </cell>
          <cell r="SF25">
            <v>65200.857305208927</v>
          </cell>
          <cell r="SK25">
            <v>4236.5312989355889</v>
          </cell>
          <cell r="SL25">
            <v>5730.8340399999997</v>
          </cell>
          <cell r="SM25">
            <v>2661450.265793371</v>
          </cell>
          <cell r="SO25">
            <v>51442.747553782618</v>
          </cell>
          <cell r="SP25">
            <v>2661450.265793371</v>
          </cell>
          <cell r="SQ25">
            <v>192808.79661826559</v>
          </cell>
          <cell r="SW25">
            <v>1313.324702670033</v>
          </cell>
          <cell r="SX25">
            <v>66215.149095030196</v>
          </cell>
          <cell r="TC25">
            <v>5052.2055593608802</v>
          </cell>
          <cell r="TD25">
            <v>5730.8340399999997</v>
          </cell>
          <cell r="TE25">
            <v>2683519.9454325018</v>
          </cell>
          <cell r="TG25">
            <v>53530.120539077761</v>
          </cell>
          <cell r="TH25">
            <v>2683519.9454325018</v>
          </cell>
          <cell r="TI25">
            <v>196294.81845422459</v>
          </cell>
          <cell r="TO25">
            <v>1566.1837234018731</v>
          </cell>
          <cell r="TP25">
            <v>66843.14143221773</v>
          </cell>
          <cell r="TU25">
            <v>5570.8186677940066</v>
          </cell>
          <cell r="TV25">
            <v>5730.8340399999997</v>
          </cell>
          <cell r="TW25">
            <v>2696235.4760799459</v>
          </cell>
          <cell r="TY25">
            <v>52733.440507891602</v>
          </cell>
          <cell r="TZ25">
            <v>2696235.4760799459</v>
          </cell>
          <cell r="UA25">
            <v>200138.68333500251</v>
          </cell>
          <cell r="UG25">
            <v>1726.9537870161421</v>
          </cell>
          <cell r="UH25">
            <v>295017.65289123531</v>
          </cell>
          <cell r="UM25">
            <v>40855.266364842988</v>
          </cell>
          <cell r="UN25">
            <v>5730.8340399999997</v>
          </cell>
          <cell r="UO25">
            <v>3615618.510017137</v>
          </cell>
          <cell r="UQ25">
            <v>79388.778481848713</v>
          </cell>
          <cell r="UR25">
            <v>3615618.510017137</v>
          </cell>
          <cell r="US25">
            <v>316015.98494399851</v>
          </cell>
          <cell r="UY25">
            <v>14299.343227695061</v>
          </cell>
          <cell r="VB25">
            <v>103128.12133015999</v>
          </cell>
          <cell r="VC25">
            <v>112338.9361921317</v>
          </cell>
          <cell r="VD25">
            <v>118853.2429399164</v>
          </cell>
          <cell r="VE25">
            <v>121618.146356151</v>
          </cell>
          <cell r="VF25">
            <v>131442.6309643891</v>
          </cell>
          <cell r="VG25">
            <v>142868.01945664789</v>
          </cell>
          <cell r="VH25">
            <v>154114.88575450619</v>
          </cell>
          <cell r="VQ25">
            <v>23881.380717829459</v>
          </cell>
          <cell r="VR25">
            <v>25079.932053064789</v>
          </cell>
          <cell r="VS25">
            <v>26365.37859631786</v>
          </cell>
          <cell r="VT25">
            <v>27801.429962947848</v>
          </cell>
          <cell r="VU25">
            <v>27426.37159814519</v>
          </cell>
          <cell r="VV25">
            <v>27396.926570191419</v>
          </cell>
          <cell r="VW25">
            <v>28461.397263309031</v>
          </cell>
          <cell r="VX25">
            <v>29054.240760486009</v>
          </cell>
          <cell r="ACQ25">
            <v>-65404.527784250029</v>
          </cell>
          <cell r="ACR25">
            <v>21142.082223124689</v>
          </cell>
          <cell r="ACT25">
            <v>0.1512978353355465</v>
          </cell>
          <cell r="ACU25">
            <v>-70681.709316996086</v>
          </cell>
          <cell r="ACV25">
            <v>23080.935670551691</v>
          </cell>
          <cell r="ACX25">
            <v>0.14982464939795381</v>
          </cell>
          <cell r="ACY25">
            <v>-60427.532794104627</v>
          </cell>
          <cell r="ACZ25">
            <v>40663.840145778631</v>
          </cell>
          <cell r="ADB25">
            <v>0.1469783172782699</v>
          </cell>
          <cell r="ADC25">
            <v>-55312.44207473092</v>
          </cell>
          <cell r="ADD25">
            <v>49688.36361463504</v>
          </cell>
          <cell r="ADF25">
            <v>0.13949093212677979</v>
          </cell>
          <cell r="ADG25">
            <v>-54494.919907349082</v>
          </cell>
          <cell r="ADH25">
            <v>59151.776926404193</v>
          </cell>
          <cell r="ADJ25">
            <v>0.13468385020644061</v>
          </cell>
          <cell r="ADK25">
            <v>-57388.205318542437</v>
          </cell>
          <cell r="ADL25">
            <v>65977.895018634299</v>
          </cell>
          <cell r="ADN25">
            <v>0.13398631308279821</v>
          </cell>
          <cell r="ADO25">
            <v>-60963.466124951927</v>
          </cell>
          <cell r="ADP25">
            <v>72005.091598809013</v>
          </cell>
          <cell r="ADR25">
            <v>0.1369783098787746</v>
          </cell>
          <cell r="ADS25">
            <v>313529.97042833897</v>
          </cell>
          <cell r="ADT25">
            <v>165087.68159716201</v>
          </cell>
          <cell r="ADU25">
            <v>-64546.560251651943</v>
          </cell>
          <cell r="ADV25">
            <v>77749.513860601583</v>
          </cell>
          <cell r="ADW25">
            <v>44114.617841337087</v>
          </cell>
          <cell r="ADX25">
            <v>5730.8340399999997</v>
          </cell>
          <cell r="ADY25">
            <v>3838928.5507619251</v>
          </cell>
          <cell r="ADZ25">
            <v>3838928.5507619241</v>
          </cell>
          <cell r="AEA25">
            <v>342484.75564880058</v>
          </cell>
          <cell r="AEC25">
            <v>0.1393929899402202</v>
          </cell>
          <cell r="AED25">
            <v>17645.84713653483</v>
          </cell>
          <cell r="AEU25">
            <v>-10151.538159469999</v>
          </cell>
          <cell r="AEV25">
            <v>9505.3411381191181</v>
          </cell>
          <cell r="AEX25">
            <v>0.14138716430942869</v>
          </cell>
          <cell r="AEY25">
            <v>-15907.80407826</v>
          </cell>
          <cell r="AEZ25">
            <v>5275.8821637755163</v>
          </cell>
          <cell r="AFB25">
            <v>0.14143799877816851</v>
          </cell>
          <cell r="AFC25">
            <v>-17928.02143476003</v>
          </cell>
          <cell r="AFD25">
            <v>4321.8539867526833</v>
          </cell>
          <cell r="AFF25">
            <v>0.1480638884692411</v>
          </cell>
          <cell r="AFG25">
            <v>-17959.400715920001</v>
          </cell>
          <cell r="AFH25">
            <v>5496.7683303173508</v>
          </cell>
          <cell r="AFJ25">
            <v>0.1512978353355465</v>
          </cell>
          <cell r="AFK25">
            <v>-18864.755092959938</v>
          </cell>
          <cell r="AFL25">
            <v>3575.3429188883711</v>
          </cell>
          <cell r="AFN25">
            <v>0.1422867049275737</v>
          </cell>
          <cell r="AFO25">
            <v>-18210.431458404699</v>
          </cell>
          <cell r="AFP25">
            <v>5016.4601023796095</v>
          </cell>
          <cell r="AFR25">
            <v>0.14492533391077131</v>
          </cell>
          <cell r="AFS25">
            <v>-17250.18916304053</v>
          </cell>
          <cell r="AFT25">
            <v>6421.4501606329968</v>
          </cell>
          <cell r="AFV25">
            <v>0.14737390361850969</v>
          </cell>
          <cell r="AFW25">
            <v>-16356.33360259091</v>
          </cell>
          <cell r="AFX25">
            <v>8067.6824886506856</v>
          </cell>
          <cell r="AFZ25">
            <v>0.14982464939795381</v>
          </cell>
          <cell r="AGA25">
            <v>66104.966054060118</v>
          </cell>
          <cell r="AGB25">
            <v>30160.208622053611</v>
          </cell>
          <cell r="AGC25">
            <v>-15838.63701358549</v>
          </cell>
          <cell r="AGD25">
            <v>9652.2849960999938</v>
          </cell>
          <cell r="AGE25">
            <v>6293.3524142187589</v>
          </cell>
          <cell r="AGF25">
            <v>5730.8340399999997</v>
          </cell>
          <cell r="AGG25">
            <v>2757309.2097664629</v>
          </cell>
          <cell r="AGH25">
            <v>2757309.2097664629</v>
          </cell>
          <cell r="AGI25">
            <v>204544.03002495569</v>
          </cell>
          <cell r="AGK25">
            <v>0.14006262717361961</v>
          </cell>
          <cell r="AGL25">
            <v>1888.005724265628</v>
          </cell>
          <cell r="AGM25">
            <v>64331.699336295787</v>
          </cell>
          <cell r="AGN25">
            <v>29482.091191522519</v>
          </cell>
          <cell r="AGO25">
            <v>-15431.08643167459</v>
          </cell>
          <cell r="AGP25">
            <v>9934.305186798676</v>
          </cell>
          <cell r="AGQ25">
            <v>6477.2314075047116</v>
          </cell>
          <cell r="AGR25">
            <v>5730.8340399999997</v>
          </cell>
          <cell r="AGS25">
            <v>2817178.1916049402</v>
          </cell>
          <cell r="AGT25">
            <v>2817178.1916049388</v>
          </cell>
          <cell r="AGU25">
            <v>209078.09201020899</v>
          </cell>
          <cell r="AGW25">
            <v>0.1418589401492793</v>
          </cell>
          <cell r="AGX25">
            <v>1943.1694222514141</v>
          </cell>
          <cell r="AGY25">
            <v>63778.346237262202</v>
          </cell>
          <cell r="AGZ25">
            <v>29574.306045118381</v>
          </cell>
          <cell r="AHA25">
            <v>-14841.586222053829</v>
          </cell>
          <cell r="AHB25">
            <v>10133.07261406617</v>
          </cell>
          <cell r="AHC25">
            <v>6606.8290591247542</v>
          </cell>
          <cell r="AHD25">
            <v>5730.8340399999997</v>
          </cell>
          <cell r="AHE25">
            <v>2839431.911381816</v>
          </cell>
          <cell r="AHF25">
            <v>2839431.911381816</v>
          </cell>
          <cell r="AHG25">
            <v>213702.87235159631</v>
          </cell>
          <cell r="AHI25">
            <v>0.14450905347081061</v>
          </cell>
          <cell r="AHJ25">
            <v>1982.0487177374259</v>
          </cell>
          <cell r="AHK25">
            <v>63855.913449973472</v>
          </cell>
          <cell r="AHL25">
            <v>29636.637081221961</v>
          </cell>
          <cell r="AHM25">
            <v>-14316.22312679071</v>
          </cell>
          <cell r="AHN25">
            <v>10944.177348813821</v>
          </cell>
          <cell r="AHO25">
            <v>7135.6746063367282</v>
          </cell>
          <cell r="AHP25">
            <v>5730.8340399999997</v>
          </cell>
          <cell r="AHQ25">
            <v>2852080.3260590001</v>
          </cell>
          <cell r="AHR25">
            <v>2852080.3260590001</v>
          </cell>
          <cell r="AHS25">
            <v>218697.84457603199</v>
          </cell>
          <cell r="AHU25">
            <v>0.1469783172782699</v>
          </cell>
          <cell r="AHV25">
            <v>2140.7023819010178</v>
          </cell>
          <cell r="AIF25">
            <v>0.1222654219773429</v>
          </cell>
          <cell r="AIG25">
            <v>0.1220193325546058</v>
          </cell>
          <cell r="AIH25">
            <v>0.11970123905752</v>
          </cell>
          <cell r="AII25">
            <v>0.1136034057408043</v>
          </cell>
          <cell r="AIJ25">
            <v>0.1096884496250244</v>
          </cell>
          <cell r="AIK25">
            <v>0.1091203654372694</v>
          </cell>
          <cell r="AIP25">
            <v>0.1096798456162201</v>
          </cell>
          <cell r="AIQ25">
            <v>0.1096984490404464</v>
          </cell>
          <cell r="AIR25">
            <v>0.1115759921181268</v>
          </cell>
          <cell r="AIS25">
            <v>0.1222654219773429</v>
          </cell>
          <cell r="AIT25">
            <v>0.11588032300707531</v>
          </cell>
          <cell r="AIU25">
            <v>0.1180292601057621</v>
          </cell>
          <cell r="AIV25">
            <v>0.12002341021825851</v>
          </cell>
          <cell r="AIW25">
            <v>0.1220193325546058</v>
          </cell>
          <cell r="AIZ25">
            <v>53826.824038170751</v>
          </cell>
          <cell r="AJA25">
            <v>0.1140690023453715</v>
          </cell>
          <cell r="AJD25">
            <v>55240.996786252501</v>
          </cell>
          <cell r="AJE25">
            <v>0.11553194526718009</v>
          </cell>
          <cell r="AJH25">
            <v>57695.082241557531</v>
          </cell>
          <cell r="AJI25">
            <v>0.117690235374894</v>
          </cell>
          <cell r="AJL25">
            <v>56920.70732448731</v>
          </cell>
          <cell r="AJM25">
            <v>0.11970123905752</v>
          </cell>
          <cell r="APF25">
            <v>0.1115570903254476</v>
          </cell>
          <cell r="APH25">
            <v>0.1135236402263782</v>
          </cell>
          <cell r="AWU25">
            <v>62914.741997080848</v>
          </cell>
          <cell r="AWV25">
            <v>30650.329517352231</v>
          </cell>
          <cell r="AWW25">
            <v>-13427.3572105407</v>
          </cell>
          <cell r="AWY25">
            <v>7647.0055146328632</v>
          </cell>
          <cell r="AWZ25">
            <v>5730.8340399999997</v>
          </cell>
          <cell r="AXA25">
            <v>2920839.778524634</v>
          </cell>
          <cell r="AXB25">
            <v>58271.522207130147</v>
          </cell>
          <cell r="AXC25">
            <v>2920839.778524634</v>
          </cell>
          <cell r="AXD25">
            <v>224050.748436275</v>
          </cell>
          <cell r="AXF25">
            <v>0.1088265296261655</v>
          </cell>
          <cell r="AXG25">
            <v>0.13362551904747999</v>
          </cell>
          <cell r="AXH25">
            <v>2294.101654389859</v>
          </cell>
          <cell r="AXI25">
            <v>60980.71874804594</v>
          </cell>
          <cell r="AXJ25">
            <v>29993.664914233759</v>
          </cell>
          <cell r="AXK25">
            <v>-13835.84210603586</v>
          </cell>
          <cell r="AXM25">
            <v>7358.2320342353087</v>
          </cell>
          <cell r="AXN25">
            <v>5730.8340399999997</v>
          </cell>
          <cell r="AXO25">
            <v>2984044.6025372641</v>
          </cell>
          <cell r="AXP25">
            <v>59925.198312792272</v>
          </cell>
          <cell r="AXQ25">
            <v>2984044.6025372641</v>
          </cell>
          <cell r="AXR25">
            <v>229201.51086023971</v>
          </cell>
          <cell r="AXT25">
            <v>0.110240468754582</v>
          </cell>
          <cell r="AXU25">
            <v>0.13536166142549419</v>
          </cell>
          <cell r="AXV25">
            <v>2207.469610270593</v>
          </cell>
          <cell r="AXW25">
            <v>61180.267370145317</v>
          </cell>
          <cell r="AXX25">
            <v>30398.188006007971</v>
          </cell>
          <cell r="AXY25">
            <v>-13961.10761735387</v>
          </cell>
          <cell r="AYA25">
            <v>7179.9226538653966</v>
          </cell>
          <cell r="AYB25">
            <v>5730.8340399999997</v>
          </cell>
          <cell r="AYC25">
            <v>3007658.5903141629</v>
          </cell>
          <cell r="AYD25">
            <v>62785.763105843442</v>
          </cell>
          <cell r="AYE25">
            <v>3007658.5903141629</v>
          </cell>
          <cell r="AYF25">
            <v>234227.45671794549</v>
          </cell>
          <cell r="AYH25">
            <v>0.1121216305959814</v>
          </cell>
          <cell r="AYI25">
            <v>0.13767149551037031</v>
          </cell>
          <cell r="AYJ25">
            <v>2153.976796159619</v>
          </cell>
          <cell r="AYK25">
            <v>61353.661089486683</v>
          </cell>
          <cell r="AYL25">
            <v>30575.96391855703</v>
          </cell>
          <cell r="AYM25">
            <v>-14088.135140800479</v>
          </cell>
          <cell r="AYO25">
            <v>7342.1802805263223</v>
          </cell>
          <cell r="AYP25">
            <v>5730.8340399999997</v>
          </cell>
          <cell r="AYQ25">
            <v>3020489.7984970142</v>
          </cell>
          <cell r="AYR25">
            <v>62008.436243143158</v>
          </cell>
          <cell r="AYS25">
            <v>3020489.7984970142</v>
          </cell>
          <cell r="AYT25">
            <v>239366.98291431391</v>
          </cell>
          <cell r="AYV25">
            <v>0.1136034057408043</v>
          </cell>
          <cell r="AYW25">
            <v>0.13949093212677979</v>
          </cell>
          <cell r="AYX25">
            <v>2202.6540841578972</v>
          </cell>
          <cell r="AYY25">
            <v>85271.848778606407</v>
          </cell>
          <cell r="AYZ25">
            <v>332160.02729747759</v>
          </cell>
          <cell r="AZA25">
            <v>175709.82660319211</v>
          </cell>
          <cell r="AZB25">
            <v>-68123.005867775908</v>
          </cell>
          <cell r="AZC25">
            <v>83155.434150691159</v>
          </cell>
          <cell r="AZD25">
            <v>47181.90528580403</v>
          </cell>
          <cell r="AZE25">
            <v>5730.8340399999997</v>
          </cell>
          <cell r="AZF25">
            <v>4075055.415611031</v>
          </cell>
          <cell r="AZG25">
            <v>91070.814365931772</v>
          </cell>
          <cell r="AZH25">
            <v>4075055.4156110319</v>
          </cell>
          <cell r="AZI25">
            <v>368434.8035559929</v>
          </cell>
          <cell r="AZJ25">
            <v>0.1149767905443306</v>
          </cell>
          <cell r="AZK25">
            <v>0.14117727880946401</v>
          </cell>
          <cell r="AZL25">
            <v>21231.85737861181</v>
          </cell>
          <cell r="AZM25">
            <v>12868.31744259576</v>
          </cell>
          <cell r="AZN25">
            <v>12382.37182536714</v>
          </cell>
          <cell r="AZO25">
            <v>12082.31427928562</v>
          </cell>
          <cell r="AZP25">
            <v>12355.36006738654</v>
          </cell>
          <cell r="AZQ25">
            <v>116966.42</v>
          </cell>
          <cell r="AZR25">
            <v>20.49</v>
          </cell>
          <cell r="AZS25">
            <v>2.489019033674977E-2</v>
          </cell>
          <cell r="AZT25">
            <v>3.1915606813997721</v>
          </cell>
          <cell r="AZU25">
            <v>6.3949957421891943</v>
          </cell>
          <cell r="AZX25">
            <v>0.58442684867780181</v>
          </cell>
          <cell r="AZY25">
            <v>9.1388152899338035E-2</v>
          </cell>
          <cell r="AZZ25">
            <v>4.6787455885364718E-2</v>
          </cell>
          <cell r="BAA25">
            <v>4.6263924765800626</v>
          </cell>
          <cell r="BAB25">
            <v>4.4116484003055323</v>
          </cell>
          <cell r="BAE25">
            <v>0.53483115129347203</v>
          </cell>
          <cell r="BAF25">
            <v>0.12123159027279511</v>
          </cell>
          <cell r="BAG25">
            <v>6.8001792703884456E-2</v>
          </cell>
          <cell r="BAH25">
            <v>5.1523635612487357</v>
          </cell>
          <cell r="BAI25">
            <v>3.961292080006749</v>
          </cell>
          <cell r="BAL25">
            <v>0.48864892967243689</v>
          </cell>
          <cell r="BAM25">
            <v>0.1233559454347543</v>
          </cell>
          <cell r="BAN25">
            <v>7.5732865423922255E-2</v>
          </cell>
          <cell r="BAO25">
            <v>5.9548175077339769</v>
          </cell>
          <cell r="BAP25">
            <v>3.427479841654582</v>
          </cell>
          <cell r="BAS25">
            <v>0.44430805373636789</v>
          </cell>
          <cell r="BAT25">
            <v>0.12963112090015461</v>
          </cell>
          <cell r="BAU25">
            <v>8.7527867080081215E-2</v>
          </cell>
          <cell r="BAV25">
            <v>6.5322900887463797</v>
          </cell>
          <cell r="BAW25">
            <v>3.124481107116126</v>
          </cell>
          <cell r="BAZ25">
            <v>0.40408483045943938</v>
          </cell>
          <cell r="BBA25">
            <v>0.12932862021124741</v>
          </cell>
          <cell r="BBB25">
            <v>9.6015943036665677E-2</v>
          </cell>
        </row>
        <row r="26">
          <cell r="A26" t="str">
            <v>BBDC4</v>
          </cell>
          <cell r="B26" t="str">
            <v>Bradesco</v>
          </cell>
          <cell r="C26" t="str">
            <v>Banks</v>
          </cell>
          <cell r="D26" t="str">
            <v>Bernardo Guttmann</v>
          </cell>
          <cell r="E26">
            <v>46134</v>
          </cell>
          <cell r="F26" t="str">
            <v>Neutral</v>
          </cell>
          <cell r="G26" t="b">
            <v>0</v>
          </cell>
          <cell r="H26" t="str">
            <v>BRL</v>
          </cell>
          <cell r="I26" t="str">
            <v>BRL</v>
          </cell>
          <cell r="J26">
            <v>24</v>
          </cell>
          <cell r="K26">
            <v>0.151366787198774</v>
          </cell>
          <cell r="BP26">
            <v>121290</v>
          </cell>
          <cell r="BR26">
            <v>21330</v>
          </cell>
          <cell r="BU26">
            <v>16175</v>
          </cell>
          <cell r="BV26">
            <v>10596.982927999999</v>
          </cell>
          <cell r="BW26">
            <v>2094615</v>
          </cell>
          <cell r="BZ26">
            <v>2127922</v>
          </cell>
          <cell r="CA26">
            <v>160487</v>
          </cell>
          <cell r="CG26">
            <v>9590.7947999999997</v>
          </cell>
          <cell r="CH26">
            <v>137292</v>
          </cell>
          <cell r="CJ26">
            <v>31333</v>
          </cell>
          <cell r="CM26">
            <v>24652</v>
          </cell>
          <cell r="CN26">
            <v>10577.012027999999</v>
          </cell>
          <cell r="CO26">
            <v>2341162</v>
          </cell>
          <cell r="CR26">
            <v>2382602</v>
          </cell>
          <cell r="CS26">
            <v>172239</v>
          </cell>
          <cell r="CY26">
            <v>12324.38205</v>
          </cell>
          <cell r="CZ26">
            <v>151961.25648028319</v>
          </cell>
          <cell r="DB26">
            <v>34348.006293562103</v>
          </cell>
          <cell r="DE26">
            <v>27559.629363449309</v>
          </cell>
          <cell r="DF26">
            <v>10577.012027999999</v>
          </cell>
          <cell r="DG26">
            <v>2518596.8953449312</v>
          </cell>
          <cell r="DJ26">
            <v>2562166.8352874569</v>
          </cell>
          <cell r="DK26">
            <v>186018.81468172459</v>
          </cell>
          <cell r="DQ26">
            <v>13779.81468172466</v>
          </cell>
          <cell r="DR26">
            <v>162933.17765778551</v>
          </cell>
          <cell r="DT26">
            <v>39665.920697709997</v>
          </cell>
          <cell r="DW26">
            <v>31314.612643828499</v>
          </cell>
          <cell r="DX26">
            <v>10577.012027999999</v>
          </cell>
          <cell r="DY26">
            <v>2685396.590034679</v>
          </cell>
          <cell r="EB26">
            <v>2730726.8434777139</v>
          </cell>
          <cell r="EC26">
            <v>200110.39037144749</v>
          </cell>
          <cell r="EI26">
            <v>17223.036954105672</v>
          </cell>
          <cell r="EJ26">
            <v>174368.70789901921</v>
          </cell>
          <cell r="EL26">
            <v>43744.728680285603</v>
          </cell>
          <cell r="EO26">
            <v>34120.531212157352</v>
          </cell>
          <cell r="EP26">
            <v>10577.012027999999</v>
          </cell>
          <cell r="EQ26">
            <v>2864173.3237044821</v>
          </cell>
          <cell r="ET26">
            <v>2911316.8825960299</v>
          </cell>
          <cell r="EU26">
            <v>215464.62941691829</v>
          </cell>
          <cell r="FA26">
            <v>18766.292166686559</v>
          </cell>
          <cell r="FB26">
            <v>186596.25285680449</v>
          </cell>
          <cell r="FD26">
            <v>48536.736943012351</v>
          </cell>
          <cell r="FG26">
            <v>37912.468163116559</v>
          </cell>
          <cell r="FH26">
            <v>10577.012027999999</v>
          </cell>
          <cell r="FI26">
            <v>3048917.5493164691</v>
          </cell>
          <cell r="FL26">
            <v>3097946.9496871051</v>
          </cell>
          <cell r="FM26">
            <v>232525.2400903207</v>
          </cell>
          <cell r="FS26">
            <v>20851.857489714101</v>
          </cell>
          <cell r="FT26">
            <v>199987.10805947721</v>
          </cell>
          <cell r="FV26">
            <v>54159.185792544929</v>
          </cell>
          <cell r="FY26">
            <v>41812.601879512818</v>
          </cell>
          <cell r="FZ26">
            <v>10577.012027999999</v>
          </cell>
          <cell r="GA26">
            <v>3247062.9081099061</v>
          </cell>
          <cell r="GD26">
            <v>3298053.5875839358</v>
          </cell>
          <cell r="GE26">
            <v>251340.91093610151</v>
          </cell>
          <cell r="GK26">
            <v>22996.931033732049</v>
          </cell>
          <cell r="LZ26">
            <v>28010</v>
          </cell>
          <cell r="MB26">
            <v>4367</v>
          </cell>
          <cell r="ME26">
            <v>3587</v>
          </cell>
          <cell r="MF26">
            <v>10619.610428</v>
          </cell>
          <cell r="MG26">
            <v>1969988</v>
          </cell>
          <cell r="MJ26">
            <v>2000075</v>
          </cell>
          <cell r="MK26">
            <v>160563</v>
          </cell>
          <cell r="MQ26">
            <v>2223.2736</v>
          </cell>
          <cell r="MR26">
            <v>29541</v>
          </cell>
          <cell r="MT26">
            <v>5010</v>
          </cell>
          <cell r="MW26">
            <v>3813</v>
          </cell>
          <cell r="MX26">
            <v>10574.015028</v>
          </cell>
          <cell r="MY26">
            <v>2023541</v>
          </cell>
          <cell r="NB26">
            <v>2054518</v>
          </cell>
          <cell r="NC26">
            <v>160086</v>
          </cell>
          <cell r="NI26">
            <v>2302.9857499999998</v>
          </cell>
          <cell r="NJ26">
            <v>30951</v>
          </cell>
          <cell r="NL26">
            <v>5830</v>
          </cell>
          <cell r="NO26">
            <v>4259</v>
          </cell>
          <cell r="NP26">
            <v>10608.092628</v>
          </cell>
          <cell r="NQ26">
            <v>2044624</v>
          </cell>
          <cell r="NT26">
            <v>2077359</v>
          </cell>
          <cell r="NU26">
            <v>162931</v>
          </cell>
          <cell r="OA26">
            <v>2421.7953499999999</v>
          </cell>
          <cell r="OB26">
            <v>32788</v>
          </cell>
          <cell r="OD26">
            <v>6123</v>
          </cell>
          <cell r="OG26">
            <v>4516</v>
          </cell>
          <cell r="OH26">
            <v>10596.982927999999</v>
          </cell>
          <cell r="OI26">
            <v>2094615</v>
          </cell>
          <cell r="OL26">
            <v>2127922</v>
          </cell>
          <cell r="OM26">
            <v>160487</v>
          </cell>
          <cell r="OS26">
            <v>2642.7401</v>
          </cell>
          <cell r="OT26">
            <v>32305</v>
          </cell>
          <cell r="OV26">
            <v>7607</v>
          </cell>
          <cell r="OY26">
            <v>5864</v>
          </cell>
          <cell r="OZ26">
            <v>10577.012027999999</v>
          </cell>
          <cell r="PA26">
            <v>2075459</v>
          </cell>
          <cell r="PD26">
            <v>2114665</v>
          </cell>
          <cell r="PE26">
            <v>164193</v>
          </cell>
          <cell r="PK26">
            <v>2766.0785000000001</v>
          </cell>
          <cell r="PL26">
            <v>34001</v>
          </cell>
          <cell r="PN26">
            <v>7813</v>
          </cell>
          <cell r="PQ26">
            <v>6067</v>
          </cell>
          <cell r="PR26">
            <v>10577.012027999999</v>
          </cell>
          <cell r="PS26">
            <v>2157239</v>
          </cell>
          <cell r="PV26">
            <v>2196957</v>
          </cell>
          <cell r="PW26">
            <v>167312</v>
          </cell>
          <cell r="QC26">
            <v>3051.3546500000011</v>
          </cell>
          <cell r="QD26">
            <v>35008</v>
          </cell>
          <cell r="QF26">
            <v>7863</v>
          </cell>
          <cell r="QI26">
            <v>6205</v>
          </cell>
          <cell r="QJ26">
            <v>10577.012027999999</v>
          </cell>
          <cell r="QK26">
            <v>2216893</v>
          </cell>
          <cell r="QN26">
            <v>2256528</v>
          </cell>
          <cell r="QO26">
            <v>169590</v>
          </cell>
          <cell r="QU26">
            <v>3223.4422500000001</v>
          </cell>
          <cell r="QV26">
            <v>35978</v>
          </cell>
          <cell r="QX26">
            <v>8050</v>
          </cell>
          <cell r="RA26">
            <v>6516</v>
          </cell>
          <cell r="RB26">
            <v>10577.012027999999</v>
          </cell>
          <cell r="RC26">
            <v>2341162</v>
          </cell>
          <cell r="RF26">
            <v>2382602</v>
          </cell>
          <cell r="RG26">
            <v>172239</v>
          </cell>
          <cell r="RM26">
            <v>3283.5066499999989</v>
          </cell>
          <cell r="RN26">
            <v>36112.370225034108</v>
          </cell>
          <cell r="RP26">
            <v>8132.4198667423352</v>
          </cell>
          <cell r="RS26">
            <v>6588.2463900624261</v>
          </cell>
          <cell r="RT26">
            <v>10577.012027999999</v>
          </cell>
          <cell r="RU26">
            <v>2384408.8737223698</v>
          </cell>
          <cell r="RX26">
            <v>2426382.1087080012</v>
          </cell>
          <cell r="RY26">
            <v>175533.12319503119</v>
          </cell>
          <cell r="SE26">
            <v>3294.1231950312131</v>
          </cell>
          <cell r="SF26">
            <v>37611.051139590621</v>
          </cell>
          <cell r="SH26">
            <v>8649.5648490478343</v>
          </cell>
          <cell r="SK26">
            <v>6768.4040549930287</v>
          </cell>
          <cell r="SL26">
            <v>10577.012027999999</v>
          </cell>
          <cell r="SM26">
            <v>2428377.3052403419</v>
          </cell>
          <cell r="SP26">
            <v>2470882.7752116048</v>
          </cell>
          <cell r="SQ26">
            <v>178917.3252225277</v>
          </cell>
          <cell r="SW26">
            <v>3384.2020274965139</v>
          </cell>
          <cell r="SX26">
            <v>38550.539761092121</v>
          </cell>
          <cell r="SZ26">
            <v>8911.9801733639815</v>
          </cell>
          <cell r="TC26">
            <v>7045.5841386911852</v>
          </cell>
          <cell r="TD26">
            <v>10577.012027999999</v>
          </cell>
          <cell r="TE26">
            <v>2473129.2739532879</v>
          </cell>
          <cell r="TH26">
            <v>2516166.9789101831</v>
          </cell>
          <cell r="TI26">
            <v>182440.11729187329</v>
          </cell>
          <cell r="TO26">
            <v>3522.7920693455931</v>
          </cell>
          <cell r="TP26">
            <v>39687.295354566377</v>
          </cell>
          <cell r="TR26">
            <v>8654.0414044079625</v>
          </cell>
          <cell r="TU26">
            <v>7157.3947797026894</v>
          </cell>
          <cell r="TV26">
            <v>10577.012027999999</v>
          </cell>
          <cell r="TW26">
            <v>2518596.8953449312</v>
          </cell>
          <cell r="TZ26">
            <v>2562166.8352874569</v>
          </cell>
          <cell r="UA26">
            <v>186018.81468172459</v>
          </cell>
          <cell r="UG26">
            <v>3578.6973898513438</v>
          </cell>
          <cell r="UH26">
            <v>213992.97726124889</v>
          </cell>
          <cell r="UJ26">
            <v>60218.076965845088</v>
          </cell>
          <cell r="UM26">
            <v>45936.211865567282</v>
          </cell>
          <cell r="UN26">
            <v>10577.012027999999</v>
          </cell>
          <cell r="UO26">
            <v>3448273.4281982309</v>
          </cell>
          <cell r="UR26">
            <v>3501303.8420635518</v>
          </cell>
          <cell r="US26">
            <v>269715.39568232838</v>
          </cell>
          <cell r="UY26">
            <v>27561.727119340379</v>
          </cell>
          <cell r="VA26">
            <v>63726</v>
          </cell>
          <cell r="VB26">
            <v>73232</v>
          </cell>
          <cell r="VC26">
            <v>84379.810116257024</v>
          </cell>
          <cell r="VD26">
            <v>92330.016728874354</v>
          </cell>
          <cell r="VE26">
            <v>100194.5462883287</v>
          </cell>
          <cell r="VF26">
            <v>108416.5461572854</v>
          </cell>
          <cell r="VG26">
            <v>117116.4545783682</v>
          </cell>
          <cell r="VH26">
            <v>126149.9103285318</v>
          </cell>
          <cell r="VM26">
            <v>15152</v>
          </cell>
          <cell r="VN26">
            <v>15580</v>
          </cell>
          <cell r="VO26">
            <v>15999</v>
          </cell>
          <cell r="VP26">
            <v>16995</v>
          </cell>
          <cell r="VQ26">
            <v>17233</v>
          </cell>
          <cell r="VR26">
            <v>18044</v>
          </cell>
          <cell r="VS26">
            <v>18710</v>
          </cell>
          <cell r="VT26">
            <v>19245</v>
          </cell>
          <cell r="VU26">
            <v>20270.21535772776</v>
          </cell>
          <cell r="VV26">
            <v>20779.637949655989</v>
          </cell>
          <cell r="VW26">
            <v>21349.603341159691</v>
          </cell>
          <cell r="VX26">
            <v>21980.35346771359</v>
          </cell>
          <cell r="ACM26">
            <v>-33067</v>
          </cell>
          <cell r="ACO26">
            <v>0.105101976071413</v>
          </cell>
          <cell r="ACP26">
            <v>0.14782763010227351</v>
          </cell>
          <cell r="ACQ26">
            <v>-33172</v>
          </cell>
          <cell r="ACS26">
            <v>0.1121048331683142</v>
          </cell>
          <cell r="ACT26">
            <v>0.1577772728010518</v>
          </cell>
          <cell r="ACU26">
            <v>-38821.065892594153</v>
          </cell>
          <cell r="ACW26">
            <v>0.1099276770107287</v>
          </cell>
          <cell r="ACX26">
            <v>0.1547131251519481</v>
          </cell>
          <cell r="ACY26">
            <v>-41195.629513470289</v>
          </cell>
          <cell r="ADA26">
            <v>0.10821787503411</v>
          </cell>
          <cell r="ADB26">
            <v>0.15230673565671801</v>
          </cell>
          <cell r="ADC26">
            <v>-44636.938145861808</v>
          </cell>
          <cell r="ADE26">
            <v>0.1066366220848487</v>
          </cell>
          <cell r="ADF26">
            <v>0.15008126712969669</v>
          </cell>
          <cell r="ADG26">
            <v>-47719.548611198043</v>
          </cell>
          <cell r="ADI26">
            <v>0.10655571283582289</v>
          </cell>
          <cell r="ADJ26">
            <v>0.14996739478097729</v>
          </cell>
          <cell r="ADK26">
            <v>-50870.05374063467</v>
          </cell>
          <cell r="ADM26">
            <v>0.1066463672821322</v>
          </cell>
          <cell r="ADN26">
            <v>0.15009498260124979</v>
          </cell>
          <cell r="ADO26">
            <v>-54007.250941619321</v>
          </cell>
          <cell r="ADQ26">
            <v>0.10645845394072161</v>
          </cell>
          <cell r="ADR26">
            <v>0.14983051180465021</v>
          </cell>
          <cell r="ADS26">
            <v>228765.19865138031</v>
          </cell>
          <cell r="ADT26">
            <v>135651.36300502779</v>
          </cell>
          <cell r="ADU26">
            <v>-56677.40856466585</v>
          </cell>
          <cell r="ADW26">
            <v>50706.64559112642</v>
          </cell>
          <cell r="ADX26">
            <v>10577.012027999999</v>
          </cell>
          <cell r="ADY26">
            <v>3663431.011870821</v>
          </cell>
          <cell r="ADZ26">
            <v>3718582.7537918021</v>
          </cell>
          <cell r="AEA26">
            <v>289998.05391877901</v>
          </cell>
          <cell r="AEB26">
            <v>0.1064782823715074</v>
          </cell>
          <cell r="AEC26">
            <v>0.1498584185027371</v>
          </cell>
          <cell r="AED26">
            <v>30423.987354675872</v>
          </cell>
          <cell r="AEE26">
            <v>-8435</v>
          </cell>
          <cell r="AEG26">
            <v>0.11210363582800011</v>
          </cell>
          <cell r="AEH26">
            <v>0.15376322400049841</v>
          </cell>
          <cell r="AEI26">
            <v>-8193</v>
          </cell>
          <cell r="AEK26">
            <v>0.1114118129002665</v>
          </cell>
          <cell r="AEL26">
            <v>0.1523369147402244</v>
          </cell>
          <cell r="AEM26">
            <v>-8093</v>
          </cell>
          <cell r="AEO26">
            <v>0.1122966155543034</v>
          </cell>
          <cell r="AEP26">
            <v>0.15104901323787409</v>
          </cell>
          <cell r="AEQ26">
            <v>-8346</v>
          </cell>
          <cell r="AES26">
            <v>0.105101976071413</v>
          </cell>
          <cell r="AET26">
            <v>0.14782763010227351</v>
          </cell>
          <cell r="AEU26">
            <v>-7642</v>
          </cell>
          <cell r="AEW26">
            <v>0.1107766830030185</v>
          </cell>
          <cell r="AEX26">
            <v>0.15447457407877549</v>
          </cell>
          <cell r="AEY26">
            <v>-8142</v>
          </cell>
          <cell r="AFA26">
            <v>0.1108761640367</v>
          </cell>
          <cell r="AFB26">
            <v>0.15516771280611971</v>
          </cell>
          <cell r="AFC26">
            <v>-8560</v>
          </cell>
          <cell r="AFE26">
            <v>0.1139389101715511</v>
          </cell>
          <cell r="AFF26">
            <v>0.15854537141914921</v>
          </cell>
          <cell r="AFG26">
            <v>-8828</v>
          </cell>
          <cell r="AFI26">
            <v>0.1121048331683142</v>
          </cell>
          <cell r="AFJ26">
            <v>0.1577772728010518</v>
          </cell>
          <cell r="AFK26">
            <v>-9403.9432556348947</v>
          </cell>
          <cell r="AFM26">
            <v>0.111037544042216</v>
          </cell>
          <cell r="AFN26">
            <v>0.15627516122524521</v>
          </cell>
          <cell r="AFO26">
            <v>-9578.656957853018</v>
          </cell>
          <cell r="AFQ26">
            <v>0.11063935477085959</v>
          </cell>
          <cell r="AFR26">
            <v>0.1557147463393061</v>
          </cell>
          <cell r="AFS26">
            <v>-9806.7109588811145</v>
          </cell>
          <cell r="AFU26">
            <v>0.1102869307033877</v>
          </cell>
          <cell r="AFV26">
            <v>0.15521874178121831</v>
          </cell>
          <cell r="AFW26">
            <v>-10031.754720225121</v>
          </cell>
          <cell r="AFY26">
            <v>0.1099276770107287</v>
          </cell>
          <cell r="AFZ26">
            <v>0.1547131251519481</v>
          </cell>
          <cell r="AGA26">
            <v>38894.335013944583</v>
          </cell>
          <cell r="AGB26">
            <v>22334.934208508588</v>
          </cell>
          <cell r="AGC26">
            <v>-10014.668523976619</v>
          </cell>
          <cell r="AGE26">
            <v>7297.3258806418726</v>
          </cell>
          <cell r="AGF26">
            <v>10577.012027999999</v>
          </cell>
          <cell r="AGG26">
            <v>2559211.3447731552</v>
          </cell>
          <cell r="AGH26">
            <v>2603221.363090808</v>
          </cell>
          <cell r="AGI26">
            <v>189302.6113280135</v>
          </cell>
          <cell r="AGJ26">
            <v>0.1088324162253007</v>
          </cell>
          <cell r="AGK26">
            <v>0.15317164603060371</v>
          </cell>
          <cell r="AGL26">
            <v>4013.5292343530309</v>
          </cell>
          <cell r="AGM26">
            <v>40311.207394026547</v>
          </cell>
          <cell r="AGN26">
            <v>22823.599066830138</v>
          </cell>
          <cell r="AGO26">
            <v>-10178.20015814324</v>
          </cell>
          <cell r="AGQ26">
            <v>7680.1368934234024</v>
          </cell>
          <cell r="AGR26">
            <v>10577.012027999999</v>
          </cell>
          <cell r="AGS26">
            <v>2600554.6259400588</v>
          </cell>
          <cell r="AGT26">
            <v>2645004.7226328389</v>
          </cell>
          <cell r="AGU26">
            <v>192758.67293005399</v>
          </cell>
          <cell r="AGV26">
            <v>0.1085820806809758</v>
          </cell>
          <cell r="AGW26">
            <v>0.15281932170744569</v>
          </cell>
          <cell r="AGX26">
            <v>4224.0752913828719</v>
          </cell>
          <cell r="AGY26">
            <v>41264.460722708609</v>
          </cell>
          <cell r="AGZ26">
            <v>23326.602624261159</v>
          </cell>
          <cell r="AHA26">
            <v>-10394.29631779044</v>
          </cell>
          <cell r="AHC26">
            <v>8039.0733215731052</v>
          </cell>
          <cell r="AHD26">
            <v>10577.012027999999</v>
          </cell>
          <cell r="AHE26">
            <v>2642627.4630048661</v>
          </cell>
          <cell r="AHF26">
            <v>2687517.6380727738</v>
          </cell>
          <cell r="AHG26">
            <v>196376.25592476191</v>
          </cell>
          <cell r="AHH26">
            <v>0.1083866448712496</v>
          </cell>
          <cell r="AHI26">
            <v>0.15254426372649349</v>
          </cell>
          <cell r="AHJ26">
            <v>4421.4903268652079</v>
          </cell>
          <cell r="AHK26">
            <v>42463.174527105737</v>
          </cell>
          <cell r="AHL26">
            <v>23844.880829274469</v>
          </cell>
          <cell r="AHM26">
            <v>-10608.46451355998</v>
          </cell>
          <cell r="AHO26">
            <v>8298.0765481901144</v>
          </cell>
          <cell r="AHP26">
            <v>10577.012027999999</v>
          </cell>
          <cell r="AHQ26">
            <v>2685396.590034679</v>
          </cell>
          <cell r="AHR26">
            <v>2730726.8434777139</v>
          </cell>
          <cell r="AHS26">
            <v>200110.39037144749</v>
          </cell>
          <cell r="AHT26">
            <v>0.10821787503411</v>
          </cell>
          <cell r="AHU26">
            <v>0.15230673565671801</v>
          </cell>
          <cell r="AHV26">
            <v>4563.9421015045637</v>
          </cell>
          <cell r="AIE26">
            <v>0.12356196488834779</v>
          </cell>
          <cell r="AIF26">
            <v>0.13151397432914741</v>
          </cell>
          <cell r="AIG26">
            <v>0.1289598787480109</v>
          </cell>
          <cell r="AIH26">
            <v>0.12695405217563341</v>
          </cell>
          <cell r="AII26">
            <v>0.12509903081839349</v>
          </cell>
          <cell r="AIJ26">
            <v>0.12500411343973419</v>
          </cell>
          <cell r="AIK26">
            <v>0.1251104632391834</v>
          </cell>
          <cell r="AIL26">
            <v>0.12747730577257521</v>
          </cell>
          <cell r="AIM26">
            <v>0.1262075261496815</v>
          </cell>
          <cell r="AIN26">
            <v>0.12709234085653351</v>
          </cell>
          <cell r="AIO26">
            <v>0.12356196488834779</v>
          </cell>
          <cell r="AIP26">
            <v>0.1301380111223624</v>
          </cell>
          <cell r="AIQ26">
            <v>0.13021576149545819</v>
          </cell>
          <cell r="AIR26">
            <v>0.13357767016214481</v>
          </cell>
          <cell r="AIS26">
            <v>0.13151397432914741</v>
          </cell>
          <cell r="AIT26">
            <v>0.13026190132957649</v>
          </cell>
          <cell r="AIU26">
            <v>0.12979477201738451</v>
          </cell>
          <cell r="AIV26">
            <v>0.1293813314149363</v>
          </cell>
          <cell r="AIW26">
            <v>0.1289598787480109</v>
          </cell>
          <cell r="AIX26">
            <v>9510.6742059511198</v>
          </cell>
          <cell r="AJA26">
            <v>0.1276749912480917</v>
          </cell>
          <cell r="AJB26">
            <v>9984.7908890043618</v>
          </cell>
          <cell r="AJE26">
            <v>0.12738131414765311</v>
          </cell>
          <cell r="AJF26">
            <v>10217.702291286931</v>
          </cell>
          <cell r="AJI26">
            <v>0.1271520417841259</v>
          </cell>
          <cell r="AJJ26">
            <v>9952.7533114675916</v>
          </cell>
          <cell r="AJM26">
            <v>0.12695405217563341</v>
          </cell>
          <cell r="APF26">
            <v>0.12489001573785879</v>
          </cell>
          <cell r="APG26">
            <v>67287.260812648688</v>
          </cell>
          <cell r="APH26">
            <v>0.1249132771411689</v>
          </cell>
          <cell r="AZQ26">
            <v>180899.25416000001</v>
          </cell>
          <cell r="AZR26">
            <v>18.29</v>
          </cell>
          <cell r="AZS26">
            <v>0.31219245489338432</v>
          </cell>
          <cell r="AZT26">
            <v>2.605615772251376</v>
          </cell>
          <cell r="AZU26">
            <v>6.5639218791496479</v>
          </cell>
          <cell r="AZX26">
            <v>0.97247826500516021</v>
          </cell>
          <cell r="AZY26">
            <v>0.14815506383374941</v>
          </cell>
          <cell r="AZZ26">
            <v>7.6173971781756639E-2</v>
          </cell>
          <cell r="BAA26">
            <v>2.9606293876693028</v>
          </cell>
          <cell r="BAB26">
            <v>5.7768319288360006</v>
          </cell>
          <cell r="BAE26">
            <v>0.90399730780701848</v>
          </cell>
          <cell r="BAF26">
            <v>0.1564866900999089</v>
          </cell>
          <cell r="BAG26">
            <v>9.5207893664793153E-2</v>
          </cell>
          <cell r="BAH26">
            <v>3.2259140031070932</v>
          </cell>
          <cell r="BAI26">
            <v>5.3017713304400287</v>
          </cell>
          <cell r="BAL26">
            <v>0.83957749654568481</v>
          </cell>
          <cell r="BAM26">
            <v>0.1583579230822848</v>
          </cell>
          <cell r="BAN26">
            <v>0.10373891398185831</v>
          </cell>
          <cell r="BAO26">
            <v>3.584421390724787</v>
          </cell>
          <cell r="BAP26">
            <v>4.7714976872961614</v>
          </cell>
          <cell r="BAS26">
            <v>0.77797685141506601</v>
          </cell>
          <cell r="BAT26">
            <v>0.1630466789256515</v>
          </cell>
          <cell r="BAU26">
            <v>0.1152677913822201</v>
          </cell>
          <cell r="BAV26">
            <v>3.9531582046824179</v>
          </cell>
          <cell r="BAW26">
            <v>4.3264290196835704</v>
          </cell>
          <cell r="BAZ26">
            <v>0.71973660589616506</v>
          </cell>
          <cell r="BBA26">
            <v>0.16635812181862769</v>
          </cell>
          <cell r="BBB26">
            <v>0.12712562658435261</v>
          </cell>
        </row>
        <row r="27">
          <cell r="A27" t="str">
            <v>BEEF3</v>
          </cell>
          <cell r="B27" t="str">
            <v>Minerva</v>
          </cell>
          <cell r="C27" t="str">
            <v>Food &amp; Beverages</v>
          </cell>
          <cell r="D27" t="str">
            <v>Leonardo Alencar</v>
          </cell>
          <cell r="E27">
            <v>46076</v>
          </cell>
          <cell r="F27" t="str">
            <v>Neutral</v>
          </cell>
          <cell r="G27" t="b">
            <v>0</v>
          </cell>
          <cell r="H27" t="str">
            <v>BRL</v>
          </cell>
          <cell r="I27" t="str">
            <v>BRL</v>
          </cell>
          <cell r="J27">
            <v>7.2</v>
          </cell>
          <cell r="AF27">
            <v>30977.782508000051</v>
          </cell>
          <cell r="AG27">
            <v>5737.4305080000458</v>
          </cell>
          <cell r="AH27">
            <v>2423.2945080000459</v>
          </cell>
          <cell r="AI27">
            <v>2837.76</v>
          </cell>
          <cell r="AK27">
            <v>656.34950800004594</v>
          </cell>
          <cell r="AL27">
            <v>1187.553597678917</v>
          </cell>
          <cell r="AM27">
            <v>21400.129000000001</v>
          </cell>
          <cell r="AN27">
            <v>7071.4629999999997</v>
          </cell>
          <cell r="AO27">
            <v>5234.6660000000002</v>
          </cell>
          <cell r="AP27">
            <v>20337.633000000002</v>
          </cell>
          <cell r="AQ27">
            <v>1062.4960000000001</v>
          </cell>
          <cell r="AR27">
            <v>13766.474</v>
          </cell>
          <cell r="AS27">
            <v>8430.7210000000014</v>
          </cell>
          <cell r="AT27">
            <v>1658.1</v>
          </cell>
          <cell r="AU27">
            <v>1908.0239999999999</v>
          </cell>
          <cell r="AV27">
            <v>527.02399999999966</v>
          </cell>
          <cell r="AW27">
            <v>583</v>
          </cell>
          <cell r="AX27">
            <v>26891.611212599018</v>
          </cell>
          <cell r="AY27">
            <v>5513.5512125990163</v>
          </cell>
          <cell r="AZ27">
            <v>2050.2002125990161</v>
          </cell>
          <cell r="BA27">
            <v>2562.645</v>
          </cell>
          <cell r="BC27">
            <v>395.70221259901609</v>
          </cell>
          <cell r="BD27">
            <v>1187.553597678917</v>
          </cell>
          <cell r="BE27">
            <v>28594.153999999999</v>
          </cell>
          <cell r="BF27">
            <v>12678.589</v>
          </cell>
          <cell r="BG27">
            <v>5693.2910000000002</v>
          </cell>
          <cell r="BH27">
            <v>27934.603999999999</v>
          </cell>
          <cell r="BI27">
            <v>659.5499999999995</v>
          </cell>
          <cell r="BJ27">
            <v>21556.882000000001</v>
          </cell>
          <cell r="BK27">
            <v>10262.875</v>
          </cell>
          <cell r="BL27">
            <v>1178.8</v>
          </cell>
          <cell r="BM27">
            <v>1283.9680000000001</v>
          </cell>
          <cell r="BN27">
            <v>-24.031999999999702</v>
          </cell>
          <cell r="BO27">
            <v>295.3</v>
          </cell>
          <cell r="BP27">
            <v>34068.867161148053</v>
          </cell>
          <cell r="BQ27">
            <v>7003.2641611480476</v>
          </cell>
          <cell r="BR27">
            <v>2427.8761611480481</v>
          </cell>
          <cell r="BS27">
            <v>3130.2339999999999</v>
          </cell>
          <cell r="BU27">
            <v>-1563.5258388519519</v>
          </cell>
          <cell r="BV27">
            <v>1187.553597678917</v>
          </cell>
          <cell r="BW27">
            <v>42141.895999999993</v>
          </cell>
          <cell r="BX27">
            <v>14460.929</v>
          </cell>
          <cell r="BY27">
            <v>8786.5300000000007</v>
          </cell>
          <cell r="BZ27">
            <v>42054.678999999996</v>
          </cell>
          <cell r="CA27">
            <v>87.217000000000212</v>
          </cell>
          <cell r="CB27">
            <v>30082.109</v>
          </cell>
          <cell r="CC27">
            <v>17848.904999999999</v>
          </cell>
          <cell r="CD27">
            <v>754.8</v>
          </cell>
          <cell r="CE27">
            <v>2944.3679999999981</v>
          </cell>
          <cell r="CF27">
            <v>1742.3679999999979</v>
          </cell>
          <cell r="CG27">
            <v>0</v>
          </cell>
          <cell r="CH27">
            <v>54966.135429801907</v>
          </cell>
          <cell r="CI27">
            <v>9445.43611445641</v>
          </cell>
          <cell r="CJ27">
            <v>3904.8338448201698</v>
          </cell>
          <cell r="CK27">
            <v>4869.1076904119027</v>
          </cell>
          <cell r="CM27">
            <v>951.59414042630226</v>
          </cell>
          <cell r="CN27">
            <v>1187.553597678917</v>
          </cell>
          <cell r="CO27">
            <v>43622.341030079057</v>
          </cell>
          <cell r="CP27">
            <v>14316.73070902088</v>
          </cell>
          <cell r="CQ27">
            <v>8569.1467595831164</v>
          </cell>
          <cell r="CR27">
            <v>41739.428909015107</v>
          </cell>
          <cell r="CS27">
            <v>1882.912121063946</v>
          </cell>
          <cell r="CT27">
            <v>26690.484</v>
          </cell>
          <cell r="CU27">
            <v>16109.550797346959</v>
          </cell>
          <cell r="CV27">
            <v>1184.93660517485</v>
          </cell>
          <cell r="CW27">
            <v>4588.4444079959976</v>
          </cell>
          <cell r="CX27">
            <v>1472.835728383242</v>
          </cell>
          <cell r="CY27">
            <v>160.13501936235741</v>
          </cell>
          <cell r="CZ27">
            <v>56798.233460470306</v>
          </cell>
          <cell r="DA27">
            <v>9431.1912730061958</v>
          </cell>
          <cell r="DB27">
            <v>3724.9428181025501</v>
          </cell>
          <cell r="DC27">
            <v>4713.8721298747469</v>
          </cell>
          <cell r="DE27">
            <v>1219.889007113281</v>
          </cell>
          <cell r="DF27">
            <v>1187.553597678917</v>
          </cell>
          <cell r="DG27">
            <v>45916.895985269213</v>
          </cell>
          <cell r="DH27">
            <v>15516.25916054198</v>
          </cell>
          <cell r="DI27">
            <v>8829.7785839412645</v>
          </cell>
          <cell r="DJ27">
            <v>42334.485224068543</v>
          </cell>
          <cell r="DK27">
            <v>3582.4107612006669</v>
          </cell>
          <cell r="DL27">
            <v>26690.484</v>
          </cell>
          <cell r="DM27">
            <v>15089.17727468798</v>
          </cell>
          <cell r="DN27">
            <v>1249.561136130347</v>
          </cell>
          <cell r="DO27">
            <v>3160.7679449020188</v>
          </cell>
          <cell r="DP27">
            <v>719.9188184976598</v>
          </cell>
          <cell r="DQ27">
            <v>-479.60963302344061</v>
          </cell>
          <cell r="DR27">
            <v>59263.989444639883</v>
          </cell>
          <cell r="DS27">
            <v>9662.8313398331593</v>
          </cell>
          <cell r="DT27">
            <v>3712.2027435047121</v>
          </cell>
          <cell r="DU27">
            <v>4744.0639955831184</v>
          </cell>
          <cell r="DW27">
            <v>1077.7744942924551</v>
          </cell>
          <cell r="DX27">
            <v>1187.553597678917</v>
          </cell>
          <cell r="DY27">
            <v>46289.953149342327</v>
          </cell>
          <cell r="DZ27">
            <v>15933.33235324678</v>
          </cell>
          <cell r="EA27">
            <v>9101.7250996449347</v>
          </cell>
          <cell r="EB27">
            <v>42168.655140995441</v>
          </cell>
          <cell r="EC27">
            <v>4121.2980083468947</v>
          </cell>
          <cell r="ED27">
            <v>26690.484</v>
          </cell>
          <cell r="EE27">
            <v>14842.062138893991</v>
          </cell>
          <cell r="EF27">
            <v>1303.807767782077</v>
          </cell>
          <cell r="EG27">
            <v>3533.663715679465</v>
          </cell>
          <cell r="EH27">
            <v>955.96043985102051</v>
          </cell>
          <cell r="EI27">
            <v>538.88724714622731</v>
          </cell>
          <cell r="EJ27">
            <v>56014.472733970499</v>
          </cell>
          <cell r="EK27">
            <v>9413.0788941135106</v>
          </cell>
          <cell r="EL27">
            <v>3787.150831495991</v>
          </cell>
          <cell r="EM27">
            <v>4762.4338745617688</v>
          </cell>
          <cell r="EO27">
            <v>1455.8825592864589</v>
          </cell>
          <cell r="EP27">
            <v>1187.553597678917</v>
          </cell>
          <cell r="EQ27">
            <v>45741.732374622879</v>
          </cell>
          <cell r="ER27">
            <v>15907.404495150249</v>
          </cell>
          <cell r="ES27">
            <v>9358.760456726508</v>
          </cell>
          <cell r="ET27">
            <v>41620.434366275978</v>
          </cell>
          <cell r="EU27">
            <v>4121.2980083468956</v>
          </cell>
          <cell r="EV27">
            <v>26690.484</v>
          </cell>
          <cell r="EW27">
            <v>14644.009380258671</v>
          </cell>
          <cell r="EX27">
            <v>1232.318400147351</v>
          </cell>
          <cell r="EY27">
            <v>3684.5975755422778</v>
          </cell>
          <cell r="EZ27">
            <v>1429.9547011899281</v>
          </cell>
          <cell r="FA27">
            <v>1455.8825592864589</v>
          </cell>
          <cell r="FB27">
            <v>57693.039342842603</v>
          </cell>
          <cell r="FC27">
            <v>9983.6226170932277</v>
          </cell>
          <cell r="FD27">
            <v>4189.9177943065124</v>
          </cell>
          <cell r="FE27">
            <v>5194.4268118461441</v>
          </cell>
          <cell r="FG27">
            <v>1837.4921511441589</v>
          </cell>
          <cell r="FH27">
            <v>1187.553597678917</v>
          </cell>
          <cell r="FI27">
            <v>46213.749567220271</v>
          </cell>
          <cell r="FJ27">
            <v>15753.243922128109</v>
          </cell>
          <cell r="FK27">
            <v>9623.4983047294136</v>
          </cell>
          <cell r="FL27">
            <v>42092.451558873378</v>
          </cell>
          <cell r="FM27">
            <v>4121.2980083468956</v>
          </cell>
          <cell r="FN27">
            <v>26690.484</v>
          </cell>
          <cell r="FO27">
            <v>14913.869122651509</v>
          </cell>
          <cell r="FP27">
            <v>1269.2468655425371</v>
          </cell>
          <cell r="FQ27">
            <v>3939.047108066261</v>
          </cell>
          <cell r="FR27">
            <v>1683.331578122021</v>
          </cell>
          <cell r="FS27">
            <v>1837.4921511441589</v>
          </cell>
          <cell r="FT27">
            <v>61325.566361969388</v>
          </cell>
          <cell r="FU27">
            <v>10612.22147959804</v>
          </cell>
          <cell r="FV27">
            <v>4453.2952371278261</v>
          </cell>
          <cell r="FW27">
            <v>5521.0511591247787</v>
          </cell>
          <cell r="FY27">
            <v>2081.6418665159149</v>
          </cell>
          <cell r="FZ27">
            <v>1187.553597678917</v>
          </cell>
          <cell r="GA27">
            <v>47118.324198432143</v>
          </cell>
          <cell r="GB27">
            <v>15240.35150261206</v>
          </cell>
          <cell r="GC27">
            <v>9904.9048426957888</v>
          </cell>
          <cell r="GD27">
            <v>42997.026190085242</v>
          </cell>
          <cell r="GE27">
            <v>4121.2980083468956</v>
          </cell>
          <cell r="GF27">
            <v>26690.484</v>
          </cell>
          <cell r="GG27">
            <v>15677.14204932658</v>
          </cell>
          <cell r="GH27">
            <v>1349.162459963326</v>
          </cell>
          <cell r="GI27">
            <v>3830.8427193741022</v>
          </cell>
          <cell r="GJ27">
            <v>1568.749446999871</v>
          </cell>
          <cell r="GK27">
            <v>2081.6418665159149</v>
          </cell>
          <cell r="GL27">
            <v>7229.1603553617324</v>
          </cell>
          <cell r="GM27">
            <v>1226.0083553617319</v>
          </cell>
          <cell r="GN27">
            <v>551.00435536173245</v>
          </cell>
          <cell r="GO27">
            <v>645.97900000000004</v>
          </cell>
          <cell r="GQ27">
            <v>115.11435536173239</v>
          </cell>
          <cell r="GR27">
            <v>1187.553597678917</v>
          </cell>
          <cell r="GS27">
            <v>17619.859</v>
          </cell>
          <cell r="GT27">
            <v>5289.375</v>
          </cell>
          <cell r="GU27">
            <v>4358.4759999999997</v>
          </cell>
          <cell r="GV27">
            <v>17094.63</v>
          </cell>
          <cell r="GW27">
            <v>525.22900000000004</v>
          </cell>
          <cell r="GX27">
            <v>11786.986999999999</v>
          </cell>
          <cell r="GY27">
            <v>6497.612000000001</v>
          </cell>
          <cell r="GZ27">
            <v>172.8</v>
          </cell>
          <cell r="HA27">
            <v>182.00800000000001</v>
          </cell>
          <cell r="HB27">
            <v>-56.992000000000019</v>
          </cell>
          <cell r="HC27">
            <v>145.75</v>
          </cell>
          <cell r="HD27">
            <v>8471.7678736300022</v>
          </cell>
          <cell r="HE27">
            <v>1517.700873630002</v>
          </cell>
          <cell r="HF27">
            <v>671.04887363000216</v>
          </cell>
          <cell r="HG27">
            <v>778.04100000000017</v>
          </cell>
          <cell r="HI27">
            <v>424.97587363000213</v>
          </cell>
          <cell r="HJ27">
            <v>1187.553597678917</v>
          </cell>
          <cell r="HK27">
            <v>19628.616000000002</v>
          </cell>
          <cell r="HL27">
            <v>6203.3149999999996</v>
          </cell>
          <cell r="HM27">
            <v>4620.1480000000001</v>
          </cell>
          <cell r="HN27">
            <v>18889.294999999998</v>
          </cell>
          <cell r="HO27">
            <v>739.32599999999979</v>
          </cell>
          <cell r="HP27">
            <v>12806.938</v>
          </cell>
          <cell r="HQ27">
            <v>6603.6230000000014</v>
          </cell>
          <cell r="HR27">
            <v>179</v>
          </cell>
          <cell r="HS27">
            <v>552.60499999999968</v>
          </cell>
          <cell r="HT27">
            <v>259.60499999999968</v>
          </cell>
          <cell r="HU27">
            <v>145.75</v>
          </cell>
          <cell r="HV27">
            <v>8437.6659999999993</v>
          </cell>
          <cell r="HW27">
            <v>1658.8449999999989</v>
          </cell>
          <cell r="HX27">
            <v>703.55699999999933</v>
          </cell>
          <cell r="HY27">
            <v>806.23300000000006</v>
          </cell>
          <cell r="IA27">
            <v>141.59499999999929</v>
          </cell>
          <cell r="IB27">
            <v>1187.553597678917</v>
          </cell>
          <cell r="IC27">
            <v>21332.804</v>
          </cell>
          <cell r="ID27">
            <v>7966.1490000000003</v>
          </cell>
          <cell r="IE27">
            <v>4802.5110000000004</v>
          </cell>
          <cell r="IF27">
            <v>20655.45</v>
          </cell>
          <cell r="IG27">
            <v>677.35399999999993</v>
          </cell>
          <cell r="IH27">
            <v>14444.148999999999</v>
          </cell>
          <cell r="II27">
            <v>6477.9999999999991</v>
          </cell>
          <cell r="IJ27">
            <v>214.5</v>
          </cell>
          <cell r="IK27">
            <v>926.26100000000133</v>
          </cell>
          <cell r="IL27">
            <v>597.26100000000133</v>
          </cell>
          <cell r="IM27">
            <v>145.75</v>
          </cell>
          <cell r="IN27">
            <v>6839.1882790083118</v>
          </cell>
          <cell r="IO27">
            <v>1334.8762790083119</v>
          </cell>
          <cell r="IP27">
            <v>497.68427900831199</v>
          </cell>
          <cell r="IQ27">
            <v>607.50699999999995</v>
          </cell>
          <cell r="IS27">
            <v>-25.335720991687982</v>
          </cell>
          <cell r="IT27">
            <v>1187.553597678917</v>
          </cell>
          <cell r="IU27">
            <v>21400.129000000001</v>
          </cell>
          <cell r="IV27">
            <v>7071.4629999999997</v>
          </cell>
          <cell r="IW27">
            <v>5234.6660000000002</v>
          </cell>
          <cell r="IX27">
            <v>20337.633000000002</v>
          </cell>
          <cell r="IY27">
            <v>1062.4960000000001</v>
          </cell>
          <cell r="IZ27">
            <v>13766.474</v>
          </cell>
          <cell r="JA27">
            <v>8430.7210000000014</v>
          </cell>
          <cell r="JB27">
            <v>1091.8</v>
          </cell>
          <cell r="JC27">
            <v>247.1499999999987</v>
          </cell>
          <cell r="JD27">
            <v>-272.85000000000127</v>
          </cell>
          <cell r="JE27">
            <v>145.75</v>
          </cell>
          <cell r="JF27">
            <v>6381.4728496054668</v>
          </cell>
          <cell r="JG27">
            <v>1153.899849605466</v>
          </cell>
          <cell r="JH27">
            <v>400.86084960546651</v>
          </cell>
          <cell r="JI27">
            <v>531.88099999999997</v>
          </cell>
          <cell r="JK27">
            <v>114.05284960546651</v>
          </cell>
          <cell r="JL27">
            <v>1187.553597678917</v>
          </cell>
          <cell r="JM27">
            <v>20221.387999999999</v>
          </cell>
          <cell r="JN27">
            <v>6373.567</v>
          </cell>
          <cell r="JO27">
            <v>5216.7520000000004</v>
          </cell>
          <cell r="JP27">
            <v>19164.557000000001</v>
          </cell>
          <cell r="JQ27">
            <v>1056.8309999999999</v>
          </cell>
          <cell r="JR27">
            <v>14078.335999999999</v>
          </cell>
          <cell r="JS27">
            <v>9089.3509999999987</v>
          </cell>
          <cell r="JT27">
            <v>371.5</v>
          </cell>
          <cell r="JU27">
            <v>-905.20599999999968</v>
          </cell>
          <cell r="JV27">
            <v>-1077.2059999999999</v>
          </cell>
          <cell r="JW27">
            <v>0</v>
          </cell>
          <cell r="JX27">
            <v>7276.4843032254594</v>
          </cell>
          <cell r="JY27">
            <v>1512.38230322546</v>
          </cell>
          <cell r="JZ27">
            <v>571.4063032254594</v>
          </cell>
          <cell r="KA27">
            <v>711.16399999999999</v>
          </cell>
          <cell r="KC27">
            <v>120.8173032254594</v>
          </cell>
          <cell r="KD27">
            <v>1187.553597678917</v>
          </cell>
          <cell r="KE27">
            <v>19866.668000000001</v>
          </cell>
          <cell r="KF27">
            <v>6197.2709999999997</v>
          </cell>
          <cell r="KG27">
            <v>5195.4639999999999</v>
          </cell>
          <cell r="KH27">
            <v>18960.802</v>
          </cell>
          <cell r="KI27">
            <v>905.86600000000021</v>
          </cell>
          <cell r="KJ27">
            <v>13893.437</v>
          </cell>
          <cell r="KK27">
            <v>9080.7480000000014</v>
          </cell>
          <cell r="KL27">
            <v>187.1</v>
          </cell>
          <cell r="KM27">
            <v>399.5640000000011</v>
          </cell>
          <cell r="KN27">
            <v>136.5640000000011</v>
          </cell>
          <cell r="KO27">
            <v>181.3</v>
          </cell>
          <cell r="KP27">
            <v>7067.6370597680907</v>
          </cell>
          <cell r="KQ27">
            <v>1477.52405976809</v>
          </cell>
          <cell r="KR27">
            <v>574.69005976809046</v>
          </cell>
          <cell r="KS27">
            <v>713.7</v>
          </cell>
          <cell r="KU27">
            <v>140.97505976809049</v>
          </cell>
          <cell r="KV27">
            <v>1187.553597678917</v>
          </cell>
          <cell r="KW27">
            <v>25906.758000000002</v>
          </cell>
          <cell r="KX27">
            <v>10457.294</v>
          </cell>
          <cell r="KY27">
            <v>5992.4120000000003</v>
          </cell>
          <cell r="KZ27">
            <v>24794.512999999999</v>
          </cell>
          <cell r="LA27">
            <v>1112.2449999999999</v>
          </cell>
          <cell r="LB27">
            <v>19421.731</v>
          </cell>
          <cell r="LC27">
            <v>10349.019</v>
          </cell>
          <cell r="LD27">
            <v>396.7</v>
          </cell>
          <cell r="LE27">
            <v>1129.9509999999991</v>
          </cell>
          <cell r="LF27">
            <v>839.95099999999888</v>
          </cell>
          <cell r="LG27">
            <v>114</v>
          </cell>
          <cell r="LH27">
            <v>6166.0169999999998</v>
          </cell>
          <cell r="LI27">
            <v>1369.7449999999999</v>
          </cell>
          <cell r="LJ27">
            <v>503.24299999999982</v>
          </cell>
          <cell r="LK27">
            <v>605.9</v>
          </cell>
          <cell r="LM27">
            <v>19.8569999999998</v>
          </cell>
          <cell r="LN27">
            <v>1187.553597678917</v>
          </cell>
          <cell r="LO27">
            <v>28594.153999999999</v>
          </cell>
          <cell r="LP27">
            <v>12678.589</v>
          </cell>
          <cell r="LQ27">
            <v>5693.2910000000002</v>
          </cell>
          <cell r="LR27">
            <v>27934.603999999999</v>
          </cell>
          <cell r="LS27">
            <v>659.5499999999995</v>
          </cell>
          <cell r="LT27">
            <v>21556.882000000001</v>
          </cell>
          <cell r="LU27">
            <v>10262.875</v>
          </cell>
          <cell r="LV27">
            <v>223.5</v>
          </cell>
          <cell r="LW27">
            <v>659.65899999999999</v>
          </cell>
          <cell r="LX27">
            <v>76.658999999999992</v>
          </cell>
          <cell r="LY27">
            <v>0</v>
          </cell>
          <cell r="LZ27">
            <v>7187.0839999999998</v>
          </cell>
          <cell r="MA27">
            <v>1429.162</v>
          </cell>
          <cell r="MB27">
            <v>476.59000000000037</v>
          </cell>
          <cell r="MC27">
            <v>628.9</v>
          </cell>
          <cell r="ME27">
            <v>-186.1509999999997</v>
          </cell>
          <cell r="MF27">
            <v>1187.553597678917</v>
          </cell>
          <cell r="MG27">
            <v>32569.989000000001</v>
          </cell>
          <cell r="MH27">
            <v>15798.949000000001</v>
          </cell>
          <cell r="MI27">
            <v>6089.9359999999997</v>
          </cell>
          <cell r="MJ27">
            <v>32052.414000000001</v>
          </cell>
          <cell r="MK27">
            <v>517.57499999999982</v>
          </cell>
          <cell r="ML27">
            <v>24793.895</v>
          </cell>
          <cell r="MM27">
            <v>10415.235000000001</v>
          </cell>
          <cell r="MN27">
            <v>175.2</v>
          </cell>
          <cell r="MO27">
            <v>677.58200000000056</v>
          </cell>
          <cell r="MP27">
            <v>273.58200000000062</v>
          </cell>
          <cell r="MQ27">
            <v>0</v>
          </cell>
          <cell r="MR27">
            <v>7666.1411611445783</v>
          </cell>
          <cell r="MS27">
            <v>1665.6081611445779</v>
          </cell>
          <cell r="MT27">
            <v>595.17216114457801</v>
          </cell>
          <cell r="MU27">
            <v>744.6</v>
          </cell>
          <cell r="MW27">
            <v>95.528161144578192</v>
          </cell>
          <cell r="MX27">
            <v>1187.553597678917</v>
          </cell>
          <cell r="MY27">
            <v>34855.127000000008</v>
          </cell>
          <cell r="MZ27">
            <v>16512.985000000001</v>
          </cell>
          <cell r="NA27">
            <v>6538.5479999999998</v>
          </cell>
          <cell r="NB27">
            <v>33613.097999999998</v>
          </cell>
          <cell r="NC27">
            <v>1242.029</v>
          </cell>
          <cell r="ND27">
            <v>26086.717000000001</v>
          </cell>
          <cell r="NE27">
            <v>11190.592000000001</v>
          </cell>
          <cell r="NF27">
            <v>204.3</v>
          </cell>
          <cell r="NG27">
            <v>-322.1740000000006</v>
          </cell>
          <cell r="NH27">
            <v>241.8259999999994</v>
          </cell>
          <cell r="NI27">
            <v>0</v>
          </cell>
          <cell r="NJ27">
            <v>8501.4240000000009</v>
          </cell>
          <cell r="NK27">
            <v>1774.488000000001</v>
          </cell>
          <cell r="NL27">
            <v>647.98000000000093</v>
          </cell>
          <cell r="NM27">
            <v>813.00800000000004</v>
          </cell>
          <cell r="NO27">
            <v>94.166000000000949</v>
          </cell>
          <cell r="NP27">
            <v>1187.553597678917</v>
          </cell>
          <cell r="NQ27">
            <v>35971.355999999992</v>
          </cell>
          <cell r="NR27">
            <v>16817.832999999999</v>
          </cell>
          <cell r="NS27">
            <v>6558.692</v>
          </cell>
          <cell r="NT27">
            <v>34636.22</v>
          </cell>
          <cell r="NU27">
            <v>1335.136</v>
          </cell>
          <cell r="NV27">
            <v>25686.465</v>
          </cell>
          <cell r="NW27">
            <v>10618.647000000001</v>
          </cell>
          <cell r="NX27">
            <v>154.80000000000001</v>
          </cell>
          <cell r="NY27">
            <v>1194.0100000000009</v>
          </cell>
          <cell r="NZ27">
            <v>571.0100000000009</v>
          </cell>
          <cell r="OA27">
            <v>0</v>
          </cell>
          <cell r="OB27">
            <v>10714.21800000347</v>
          </cell>
          <cell r="OC27">
            <v>2134.0060000034682</v>
          </cell>
          <cell r="OD27">
            <v>708.13400000346815</v>
          </cell>
          <cell r="OE27">
            <v>943.726</v>
          </cell>
          <cell r="OG27">
            <v>-1567.0689999965321</v>
          </cell>
          <cell r="OH27">
            <v>1187.553597678917</v>
          </cell>
          <cell r="OI27">
            <v>42141.895999999993</v>
          </cell>
          <cell r="OJ27">
            <v>14460.929</v>
          </cell>
          <cell r="OK27">
            <v>8786.5300000000007</v>
          </cell>
          <cell r="OL27">
            <v>42054.678999999996</v>
          </cell>
          <cell r="OM27">
            <v>87.217000000000212</v>
          </cell>
          <cell r="ON27">
            <v>30082.109</v>
          </cell>
          <cell r="OO27">
            <v>17848.904999999999</v>
          </cell>
          <cell r="OP27">
            <v>220.5</v>
          </cell>
          <cell r="OQ27">
            <v>1394.9499999999971</v>
          </cell>
          <cell r="OR27">
            <v>655.94999999999709</v>
          </cell>
          <cell r="OS27">
            <v>0</v>
          </cell>
          <cell r="OT27">
            <v>11196.151</v>
          </cell>
          <cell r="OU27">
            <v>2075.4299999999998</v>
          </cell>
          <cell r="OV27">
            <v>720.32400000000007</v>
          </cell>
          <cell r="OW27">
            <v>962.50399999999991</v>
          </cell>
          <cell r="OY27">
            <v>184.93600000000009</v>
          </cell>
          <cell r="OZ27">
            <v>1187.553597678917</v>
          </cell>
          <cell r="PA27">
            <v>40181.431999999993</v>
          </cell>
          <cell r="PB27">
            <v>11874.053</v>
          </cell>
          <cell r="PC27">
            <v>8612.9089999999997</v>
          </cell>
          <cell r="PD27">
            <v>40245.211000000003</v>
          </cell>
          <cell r="PE27">
            <v>-63.779000000000053</v>
          </cell>
          <cell r="PF27">
            <v>27459.39</v>
          </cell>
          <cell r="PG27">
            <v>18511.376</v>
          </cell>
          <cell r="PH27">
            <v>230.9</v>
          </cell>
          <cell r="PI27">
            <v>511.20400000000291</v>
          </cell>
          <cell r="PJ27">
            <v>-130.79599999999709</v>
          </cell>
          <cell r="PK27">
            <v>0</v>
          </cell>
          <cell r="PL27">
            <v>13917.915000000001</v>
          </cell>
          <cell r="PM27">
            <v>2445.1329999999998</v>
          </cell>
          <cell r="PN27">
            <v>1058.83</v>
          </cell>
          <cell r="PO27">
            <v>1302.4559999999999</v>
          </cell>
          <cell r="PQ27">
            <v>458.32899999999978</v>
          </cell>
          <cell r="PR27">
            <v>1187.553597678917</v>
          </cell>
          <cell r="PS27">
            <v>44477.421999999999</v>
          </cell>
          <cell r="PT27">
            <v>12547.956</v>
          </cell>
          <cell r="PU27">
            <v>8446.2790000000005</v>
          </cell>
          <cell r="PV27">
            <v>42446.385000000002</v>
          </cell>
          <cell r="PW27">
            <v>2031.0369999999989</v>
          </cell>
          <cell r="PX27">
            <v>26712.856</v>
          </cell>
          <cell r="PY27">
            <v>17655.151000000002</v>
          </cell>
          <cell r="PZ27">
            <v>240.7</v>
          </cell>
          <cell r="QA27">
            <v>142.53299999999859</v>
          </cell>
          <cell r="QB27">
            <v>-447.46700000000152</v>
          </cell>
          <cell r="QC27">
            <v>0</v>
          </cell>
          <cell r="QD27">
            <v>15512.2</v>
          </cell>
          <cell r="QE27">
            <v>2556.282999999999</v>
          </cell>
          <cell r="QF27">
            <v>1146.431</v>
          </cell>
          <cell r="QG27">
            <v>1388.2909999999999</v>
          </cell>
          <cell r="QI27">
            <v>119.9349999999996</v>
          </cell>
          <cell r="QJ27">
            <v>1187.553597678917</v>
          </cell>
          <cell r="QK27">
            <v>45345.889000000003</v>
          </cell>
          <cell r="QL27">
            <v>14893.215</v>
          </cell>
          <cell r="QM27">
            <v>8432.9179999999997</v>
          </cell>
          <cell r="QN27">
            <v>43491.235999999997</v>
          </cell>
          <cell r="QO27">
            <v>1854.653</v>
          </cell>
          <cell r="QP27">
            <v>26690.484</v>
          </cell>
          <cell r="QQ27">
            <v>15838.48</v>
          </cell>
          <cell r="QR27">
            <v>340.5</v>
          </cell>
          <cell r="QS27">
            <v>3593.4479999999999</v>
          </cell>
          <cell r="QT27">
            <v>2467.4479999999999</v>
          </cell>
          <cell r="QU27">
            <v>0</v>
          </cell>
          <cell r="QV27">
            <v>14339.869429801911</v>
          </cell>
          <cell r="QW27">
            <v>2368.59011445641</v>
          </cell>
          <cell r="QX27">
            <v>979.24884482017092</v>
          </cell>
          <cell r="QY27">
            <v>1215.856690411902</v>
          </cell>
          <cell r="RA27">
            <v>188.39414042630281</v>
          </cell>
          <cell r="RB27">
            <v>1187.553597678917</v>
          </cell>
          <cell r="RC27">
            <v>43622.341030079057</v>
          </cell>
          <cell r="RD27">
            <v>14316.73070902088</v>
          </cell>
          <cell r="RE27">
            <v>8569.1467595831164</v>
          </cell>
          <cell r="RF27">
            <v>41739.428909015107</v>
          </cell>
          <cell r="RG27">
            <v>1882.912121063946</v>
          </cell>
          <cell r="RH27">
            <v>26690.484</v>
          </cell>
          <cell r="RI27">
            <v>16109.550797346959</v>
          </cell>
          <cell r="RJ27">
            <v>372.83660517484958</v>
          </cell>
          <cell r="RK27">
            <v>341.25940799599653</v>
          </cell>
          <cell r="RL27">
            <v>-416.34927161675932</v>
          </cell>
          <cell r="RM27">
            <v>160.13501936235741</v>
          </cell>
          <cell r="RN27">
            <v>12850.753302818241</v>
          </cell>
          <cell r="RO27">
            <v>2060.8747208049899</v>
          </cell>
          <cell r="RP27">
            <v>755.99195986331051</v>
          </cell>
          <cell r="RQ27">
            <v>987.30551931403875</v>
          </cell>
          <cell r="RS27">
            <v>84.461577551446624</v>
          </cell>
          <cell r="RT27">
            <v>1187.553597678917</v>
          </cell>
          <cell r="RU27">
            <v>42670.559721185229</v>
          </cell>
          <cell r="RV27">
            <v>13617.52735627764</v>
          </cell>
          <cell r="RW27">
            <v>8620.5497727943894</v>
          </cell>
          <cell r="RX27">
            <v>40703.186022569833</v>
          </cell>
          <cell r="RY27">
            <v>1967.3736986153931</v>
          </cell>
          <cell r="RZ27">
            <v>26690.484</v>
          </cell>
          <cell r="SA27">
            <v>16420.812241615331</v>
          </cell>
          <cell r="SB27">
            <v>282.71657266200123</v>
          </cell>
          <cell r="SC27">
            <v>-32.118316618299268</v>
          </cell>
          <cell r="SD27">
            <v>-699.20335274324498</v>
          </cell>
          <cell r="SE27">
            <v>0</v>
          </cell>
          <cell r="SF27">
            <v>13614.01744975906</v>
          </cell>
          <cell r="SG27">
            <v>2228.3753332945739</v>
          </cell>
          <cell r="SH27">
            <v>913.38792474424554</v>
          </cell>
          <cell r="SI27">
            <v>1185.6682737394269</v>
          </cell>
          <cell r="SK27">
            <v>272.74335527993662</v>
          </cell>
          <cell r="SL27">
            <v>1187.553597678917</v>
          </cell>
          <cell r="SM27">
            <v>45025.736982162838</v>
          </cell>
          <cell r="SN27">
            <v>15570.075284242799</v>
          </cell>
          <cell r="SO27">
            <v>8647.7778076939067</v>
          </cell>
          <cell r="SP27">
            <v>42785.619928267508</v>
          </cell>
          <cell r="SQ27">
            <v>2240.1170538953288</v>
          </cell>
          <cell r="SR27">
            <v>26690.484</v>
          </cell>
          <cell r="SS27">
            <v>14667.108543773749</v>
          </cell>
          <cell r="ST27">
            <v>299.50838389469931</v>
          </cell>
          <cell r="SU27">
            <v>2578.8375839936848</v>
          </cell>
          <cell r="SV27">
            <v>1952.547927965162</v>
          </cell>
          <cell r="SW27">
            <v>0</v>
          </cell>
          <cell r="SX27">
            <v>15305.906570444529</v>
          </cell>
          <cell r="SY27">
            <v>2644.7347917659681</v>
          </cell>
          <cell r="SZ27">
            <v>1077.1798396473321</v>
          </cell>
          <cell r="TA27">
            <v>1322.0743447744451</v>
          </cell>
          <cell r="TC27">
            <v>474.33305415013677</v>
          </cell>
          <cell r="TD27">
            <v>1187.553597678917</v>
          </cell>
          <cell r="TE27">
            <v>45963.204991249309</v>
          </cell>
          <cell r="TF27">
            <v>15147.492916562691</v>
          </cell>
          <cell r="TG27">
            <v>8739.6132471165729</v>
          </cell>
          <cell r="TH27">
            <v>43248.754883203837</v>
          </cell>
          <cell r="TI27">
            <v>2714.4501080454661</v>
          </cell>
          <cell r="TJ27">
            <v>26690.484</v>
          </cell>
          <cell r="TK27">
            <v>15530.458882811519</v>
          </cell>
          <cell r="TL27">
            <v>336.7299445497797</v>
          </cell>
          <cell r="TM27">
            <v>155.2995202302375</v>
          </cell>
          <cell r="TN27">
            <v>-422.58236768010869</v>
          </cell>
          <cell r="TO27">
            <v>0</v>
          </cell>
          <cell r="TP27">
            <v>15027.55613744847</v>
          </cell>
          <cell r="TQ27">
            <v>2497.206427140663</v>
          </cell>
          <cell r="TR27">
            <v>978.38309384766103</v>
          </cell>
          <cell r="TS27">
            <v>1218.823992046837</v>
          </cell>
          <cell r="TU27">
            <v>388.35102013176072</v>
          </cell>
          <cell r="TV27">
            <v>1187.553597678917</v>
          </cell>
          <cell r="TW27">
            <v>45916.895985269213</v>
          </cell>
          <cell r="TX27">
            <v>15516.25916054198</v>
          </cell>
          <cell r="TY27">
            <v>8829.7785839412645</v>
          </cell>
          <cell r="TZ27">
            <v>42334.485224068543</v>
          </cell>
          <cell r="UA27">
            <v>3582.4107612006669</v>
          </cell>
          <cell r="UB27">
            <v>26690.484</v>
          </cell>
          <cell r="UC27">
            <v>15089.17727468798</v>
          </cell>
          <cell r="UD27">
            <v>330.60623502386642</v>
          </cell>
          <cell r="UE27">
            <v>458.74915729639548</v>
          </cell>
          <cell r="UF27">
            <v>-110.84338904414891</v>
          </cell>
          <cell r="UG27">
            <v>-479.60963302344061</v>
          </cell>
          <cell r="AZQ27">
            <v>3554.7664140000002</v>
          </cell>
          <cell r="AZR27">
            <v>3.6</v>
          </cell>
          <cell r="AZS27">
            <v>1</v>
          </cell>
          <cell r="AZT27">
            <v>1.027228589511719</v>
          </cell>
          <cell r="AZU27">
            <v>2.914008072268742</v>
          </cell>
          <cell r="AZV27">
            <v>3.9551229170027091</v>
          </cell>
          <cell r="AZW27">
            <v>3.2010153985846279</v>
          </cell>
          <cell r="AZX27">
            <v>0.99228331170169837</v>
          </cell>
          <cell r="AZY27">
            <v>0.34052181294375827</v>
          </cell>
          <cell r="AZZ27">
            <v>0.13492015428483811</v>
          </cell>
          <cell r="BAA27">
            <v>0.90755861158517281</v>
          </cell>
          <cell r="BAB27">
            <v>3.2982469271864332</v>
          </cell>
          <cell r="BAC27">
            <v>3.8778626447750399</v>
          </cell>
          <cell r="BAD27">
            <v>3.1285543687253048</v>
          </cell>
          <cell r="BAE27">
            <v>0.8625356396942192</v>
          </cell>
          <cell r="BAF27">
            <v>0.26151336110847362</v>
          </cell>
          <cell r="BAG27">
            <v>0.1515956843251044</v>
          </cell>
          <cell r="BAH27">
            <v>1.225951032552967</v>
          </cell>
          <cell r="BAI27">
            <v>2.4416573928478291</v>
          </cell>
          <cell r="BAJ27">
            <v>3.8213183161379431</v>
          </cell>
          <cell r="BAK27">
            <v>3.074900306433376</v>
          </cell>
          <cell r="BAL27">
            <v>0.86253563969421898</v>
          </cell>
          <cell r="BAM27">
            <v>0.3532582590091396</v>
          </cell>
          <cell r="BAN27">
            <v>0.40955786955583029</v>
          </cell>
          <cell r="BAO27">
            <v>1.5472919746405991</v>
          </cell>
          <cell r="BAP27">
            <v>1.934575019428812</v>
          </cell>
          <cell r="BAQ27">
            <v>3.555471316783767</v>
          </cell>
          <cell r="BAR27">
            <v>2.871128935465932</v>
          </cell>
          <cell r="BAS27">
            <v>0.86253563969421898</v>
          </cell>
          <cell r="BAT27">
            <v>0.44585277439842308</v>
          </cell>
          <cell r="BAU27">
            <v>0.51690939351385434</v>
          </cell>
          <cell r="BAV27">
            <v>1.7528824556504241</v>
          </cell>
          <cell r="BAW27">
            <v>1.7076743464761699</v>
          </cell>
          <cell r="BAX27">
            <v>3.4833780577348081</v>
          </cell>
          <cell r="BAY27">
            <v>2.8395212428735741</v>
          </cell>
          <cell r="BAZ27">
            <v>0.86253563969421898</v>
          </cell>
          <cell r="BBA27">
            <v>0.50509375014860625</v>
          </cell>
          <cell r="BBB27">
            <v>0.58559174473957865</v>
          </cell>
        </row>
        <row r="28">
          <cell r="A28" t="str">
            <v>BHIA3</v>
          </cell>
          <cell r="B28" t="str">
            <v>Grupo Casas Bahia</v>
          </cell>
          <cell r="C28" t="str">
            <v>Retail</v>
          </cell>
          <cell r="D28" t="str">
            <v>Danniela Eiger</v>
          </cell>
          <cell r="E28">
            <v>46055</v>
          </cell>
          <cell r="F28" t="str">
            <v>Neutral</v>
          </cell>
          <cell r="G28" t="b">
            <v>0</v>
          </cell>
          <cell r="H28" t="str">
            <v>BRL</v>
          </cell>
          <cell r="I28" t="str">
            <v>BRL</v>
          </cell>
          <cell r="J28">
            <v>3.8</v>
          </cell>
          <cell r="K28">
            <v>0.1757898523809524</v>
          </cell>
          <cell r="L28">
            <v>8.7252000000000052E-2</v>
          </cell>
          <cell r="M28">
            <v>0.1580822819047619</v>
          </cell>
          <cell r="AF28">
            <v>30898</v>
          </cell>
          <cell r="AG28">
            <v>9590</v>
          </cell>
          <cell r="AH28">
            <v>1121</v>
          </cell>
          <cell r="AI28">
            <v>2382</v>
          </cell>
          <cell r="AJ28">
            <v>1249</v>
          </cell>
          <cell r="AK28">
            <v>-342</v>
          </cell>
          <cell r="AL28">
            <v>1.597046</v>
          </cell>
          <cell r="AM28">
            <v>35574</v>
          </cell>
          <cell r="AN28">
            <v>2019</v>
          </cell>
          <cell r="AO28">
            <v>1827</v>
          </cell>
          <cell r="AP28">
            <v>35574</v>
          </cell>
          <cell r="AQ28">
            <v>5284</v>
          </cell>
          <cell r="AR28">
            <v>4137</v>
          </cell>
          <cell r="AS28">
            <v>2118</v>
          </cell>
          <cell r="AT28">
            <v>1007</v>
          </cell>
          <cell r="AX28">
            <v>28846</v>
          </cell>
          <cell r="AY28">
            <v>8009</v>
          </cell>
          <cell r="AZ28">
            <v>-1211</v>
          </cell>
          <cell r="BA28">
            <v>1239</v>
          </cell>
          <cell r="BB28">
            <v>175</v>
          </cell>
          <cell r="BC28">
            <v>-2627</v>
          </cell>
          <cell r="BD28">
            <v>2.377081</v>
          </cell>
          <cell r="BE28">
            <v>31996</v>
          </cell>
          <cell r="BF28">
            <v>2573</v>
          </cell>
          <cell r="BG28">
            <v>1663</v>
          </cell>
          <cell r="BH28">
            <v>31996</v>
          </cell>
          <cell r="BI28">
            <v>3453</v>
          </cell>
          <cell r="BJ28">
            <v>3982</v>
          </cell>
          <cell r="BK28">
            <v>1409</v>
          </cell>
          <cell r="BL28">
            <v>388</v>
          </cell>
          <cell r="BP28">
            <v>27206</v>
          </cell>
          <cell r="BQ28">
            <v>8377</v>
          </cell>
          <cell r="BR28">
            <v>444</v>
          </cell>
          <cell r="BS28">
            <v>1970</v>
          </cell>
          <cell r="BT28">
            <v>925</v>
          </cell>
          <cell r="BU28">
            <v>-1045</v>
          </cell>
          <cell r="BV28">
            <v>95.087000000000003</v>
          </cell>
          <cell r="BW28">
            <v>33889</v>
          </cell>
          <cell r="BX28">
            <v>2414</v>
          </cell>
          <cell r="BY28">
            <v>1352</v>
          </cell>
          <cell r="BZ28">
            <v>33889</v>
          </cell>
          <cell r="CA28">
            <v>2477</v>
          </cell>
          <cell r="CB28">
            <v>4069</v>
          </cell>
          <cell r="CC28">
            <v>1655</v>
          </cell>
          <cell r="CD28">
            <v>189.28611491000001</v>
          </cell>
          <cell r="CH28">
            <v>29188.749745273559</v>
          </cell>
          <cell r="CI28">
            <v>8778.7964436159109</v>
          </cell>
          <cell r="CJ28">
            <v>1245.5825140536931</v>
          </cell>
          <cell r="CK28">
            <v>2457.517139062079</v>
          </cell>
          <cell r="CL28">
            <v>1506.0228959396929</v>
          </cell>
          <cell r="CM28">
            <v>-1796.04494673616</v>
          </cell>
          <cell r="CN28">
            <v>932.01656200000002</v>
          </cell>
          <cell r="CO28">
            <v>34409.427082377282</v>
          </cell>
          <cell r="CP28">
            <v>1326.971210688823</v>
          </cell>
          <cell r="CQ28">
            <v>2090</v>
          </cell>
          <cell r="CR28">
            <v>34409.427082377268</v>
          </cell>
          <cell r="CS28">
            <v>4946.9550532638405</v>
          </cell>
          <cell r="CT28">
            <v>1404</v>
          </cell>
          <cell r="CU28">
            <v>77.028789311176979</v>
          </cell>
          <cell r="CV28">
            <v>331.18499949608201</v>
          </cell>
          <cell r="CZ28">
            <v>32268.89400813379</v>
          </cell>
          <cell r="DA28">
            <v>9737.6793937174498</v>
          </cell>
          <cell r="DB28">
            <v>1867.3720729944721</v>
          </cell>
          <cell r="DC28">
            <v>2838.224384203244</v>
          </cell>
          <cell r="DD28">
            <v>1882.404761761934</v>
          </cell>
          <cell r="DE28">
            <v>-835.23605162425497</v>
          </cell>
          <cell r="DF28">
            <v>1103.816562</v>
          </cell>
          <cell r="DG28">
            <v>34990.949301158093</v>
          </cell>
          <cell r="DH28">
            <v>731.72539725233219</v>
          </cell>
          <cell r="DI28">
            <v>2090</v>
          </cell>
          <cell r="DJ28">
            <v>34990.949301158093</v>
          </cell>
          <cell r="DK28">
            <v>4111.7190016395853</v>
          </cell>
          <cell r="DL28">
            <v>1258</v>
          </cell>
          <cell r="DM28">
            <v>526.27460274766781</v>
          </cell>
          <cell r="DN28">
            <v>394.36250486213322</v>
          </cell>
          <cell r="DR28">
            <v>34348.004836449581</v>
          </cell>
          <cell r="DS28">
            <v>10365.08591917947</v>
          </cell>
          <cell r="DT28">
            <v>2071.7541914944732</v>
          </cell>
          <cell r="DU28">
            <v>3022.9442679643439</v>
          </cell>
          <cell r="DV28">
            <v>2031.3014211184609</v>
          </cell>
          <cell r="DW28">
            <v>-85.89393893420123</v>
          </cell>
          <cell r="DX28">
            <v>1205.016562</v>
          </cell>
          <cell r="DY28">
            <v>35509.944954039063</v>
          </cell>
          <cell r="DZ28">
            <v>370.03670729861551</v>
          </cell>
          <cell r="EA28">
            <v>2090</v>
          </cell>
          <cell r="EB28">
            <v>35509.944954039063</v>
          </cell>
          <cell r="EC28">
            <v>4025.825062705384</v>
          </cell>
          <cell r="ED28">
            <v>1258</v>
          </cell>
          <cell r="EE28">
            <v>887.96329270138449</v>
          </cell>
          <cell r="EF28">
            <v>419.77159864557439</v>
          </cell>
          <cell r="EJ28">
            <v>36130.402868762802</v>
          </cell>
          <cell r="EK28">
            <v>10902.954387379339</v>
          </cell>
          <cell r="EL28">
            <v>2210.774627225951</v>
          </cell>
          <cell r="EM28">
            <v>3182.2660424770902</v>
          </cell>
          <cell r="EN28">
            <v>2166.262339051606</v>
          </cell>
          <cell r="EO28">
            <v>10.420027489703459</v>
          </cell>
          <cell r="EP28">
            <v>1205.016562</v>
          </cell>
          <cell r="EQ28">
            <v>36588.67376257776</v>
          </cell>
          <cell r="ER28">
            <v>661.47169320350031</v>
          </cell>
          <cell r="ES28">
            <v>2090</v>
          </cell>
          <cell r="ET28">
            <v>36588.67376257776</v>
          </cell>
          <cell r="EU28">
            <v>4036.245090195087</v>
          </cell>
          <cell r="EV28">
            <v>1758</v>
          </cell>
          <cell r="EW28">
            <v>1096.5283067964999</v>
          </cell>
          <cell r="EX28">
            <v>441.55452533984538</v>
          </cell>
          <cell r="FB28">
            <v>37833.369172921681</v>
          </cell>
          <cell r="FC28">
            <v>11416.853000824951</v>
          </cell>
          <cell r="FD28">
            <v>2337.467679951817</v>
          </cell>
          <cell r="FE28">
            <v>3328.3557143907301</v>
          </cell>
          <cell r="FF28">
            <v>2292.838834712551</v>
          </cell>
          <cell r="FG28">
            <v>146.57279945156611</v>
          </cell>
          <cell r="FH28">
            <v>1205.016562</v>
          </cell>
          <cell r="FI28">
            <v>37193.590144903173</v>
          </cell>
          <cell r="FJ28">
            <v>498.17326995445728</v>
          </cell>
          <cell r="FK28">
            <v>2090</v>
          </cell>
          <cell r="FL28">
            <v>37193.590144903173</v>
          </cell>
          <cell r="FM28">
            <v>4182.8178896466534</v>
          </cell>
          <cell r="FN28">
            <v>1758</v>
          </cell>
          <cell r="FO28">
            <v>1259.8267300455429</v>
          </cell>
          <cell r="FP28">
            <v>462.36670617364229</v>
          </cell>
          <cell r="FT28">
            <v>39346.7834877809</v>
          </cell>
          <cell r="FU28">
            <v>11873.55112578228</v>
          </cell>
          <cell r="FV28">
            <v>2439.076029274172</v>
          </cell>
          <cell r="FW28">
            <v>3447.2017043328419</v>
          </cell>
          <cell r="FX28">
            <v>2399.7720598192568</v>
          </cell>
          <cell r="FY28">
            <v>260.00940463355192</v>
          </cell>
          <cell r="FZ28">
            <v>1205.016562</v>
          </cell>
          <cell r="GA28">
            <v>37841.845635588958</v>
          </cell>
          <cell r="GB28">
            <v>436.06505962467122</v>
          </cell>
          <cell r="GC28">
            <v>2090</v>
          </cell>
          <cell r="GD28">
            <v>37841.845635588958</v>
          </cell>
          <cell r="GE28">
            <v>4442.827294280205</v>
          </cell>
          <cell r="GF28">
            <v>1758</v>
          </cell>
          <cell r="GG28">
            <v>1321.934940375329</v>
          </cell>
          <cell r="GH28">
            <v>480.86234658671788</v>
          </cell>
          <cell r="GL28">
            <v>7399</v>
          </cell>
          <cell r="GM28">
            <v>2275</v>
          </cell>
          <cell r="GN28">
            <v>379</v>
          </cell>
          <cell r="GO28">
            <v>673</v>
          </cell>
          <cell r="GP28">
            <v>394</v>
          </cell>
          <cell r="GQ28">
            <v>18</v>
          </cell>
          <cell r="GR28">
            <v>1.597046</v>
          </cell>
          <cell r="GS28">
            <v>34729</v>
          </cell>
          <cell r="GT28">
            <v>1286</v>
          </cell>
          <cell r="GU28">
            <v>1585</v>
          </cell>
          <cell r="GV28">
            <v>34729</v>
          </cell>
          <cell r="GW28">
            <v>5635</v>
          </cell>
          <cell r="GX28">
            <v>4652</v>
          </cell>
          <cell r="GY28">
            <v>3366</v>
          </cell>
          <cell r="GZ28">
            <v>312</v>
          </cell>
          <cell r="HD28">
            <v>7646</v>
          </cell>
          <cell r="HE28">
            <v>2399</v>
          </cell>
          <cell r="HF28">
            <v>438</v>
          </cell>
          <cell r="HG28">
            <v>690</v>
          </cell>
          <cell r="HH28">
            <v>401</v>
          </cell>
          <cell r="HI28">
            <v>6</v>
          </cell>
          <cell r="HJ28">
            <v>1.597046</v>
          </cell>
          <cell r="HK28">
            <v>34144</v>
          </cell>
          <cell r="HL28">
            <v>1233</v>
          </cell>
          <cell r="HM28">
            <v>1664</v>
          </cell>
          <cell r="HN28">
            <v>34144</v>
          </cell>
          <cell r="HO28">
            <v>5627</v>
          </cell>
          <cell r="HP28">
            <v>3787</v>
          </cell>
          <cell r="HQ28">
            <v>2554</v>
          </cell>
          <cell r="HR28">
            <v>258</v>
          </cell>
          <cell r="HV28">
            <v>7008</v>
          </cell>
          <cell r="HW28">
            <v>2149</v>
          </cell>
          <cell r="HX28">
            <v>51</v>
          </cell>
          <cell r="HY28">
            <v>390</v>
          </cell>
          <cell r="HZ28">
            <v>97</v>
          </cell>
          <cell r="IA28">
            <v>-203</v>
          </cell>
          <cell r="IB28">
            <v>1.597046</v>
          </cell>
          <cell r="IC28">
            <v>34041</v>
          </cell>
          <cell r="ID28">
            <v>1232</v>
          </cell>
          <cell r="IE28">
            <v>1602</v>
          </cell>
          <cell r="IF28">
            <v>34041</v>
          </cell>
          <cell r="IG28">
            <v>5505</v>
          </cell>
          <cell r="IH28">
            <v>4207</v>
          </cell>
          <cell r="II28">
            <v>2975</v>
          </cell>
          <cell r="IJ28">
            <v>227</v>
          </cell>
          <cell r="IN28">
            <v>8845</v>
          </cell>
          <cell r="IO28">
            <v>2767</v>
          </cell>
          <cell r="IP28">
            <v>253</v>
          </cell>
          <cell r="IQ28">
            <v>629</v>
          </cell>
          <cell r="IR28">
            <v>357</v>
          </cell>
          <cell r="IS28">
            <v>-163</v>
          </cell>
          <cell r="IT28">
            <v>1.597046</v>
          </cell>
          <cell r="IU28">
            <v>35574</v>
          </cell>
          <cell r="IV28">
            <v>2019</v>
          </cell>
          <cell r="IW28">
            <v>1827</v>
          </cell>
          <cell r="IX28">
            <v>35574</v>
          </cell>
          <cell r="IY28">
            <v>5284</v>
          </cell>
          <cell r="IZ28">
            <v>4137</v>
          </cell>
          <cell r="JA28">
            <v>2118</v>
          </cell>
          <cell r="JB28">
            <v>210</v>
          </cell>
          <cell r="JF28">
            <v>7354</v>
          </cell>
          <cell r="JG28">
            <v>2313</v>
          </cell>
          <cell r="JH28">
            <v>259</v>
          </cell>
          <cell r="JI28">
            <v>675</v>
          </cell>
          <cell r="JJ28">
            <v>402</v>
          </cell>
          <cell r="JK28">
            <v>-296</v>
          </cell>
          <cell r="JL28">
            <v>1.597046</v>
          </cell>
          <cell r="JM28">
            <v>34253</v>
          </cell>
          <cell r="JN28">
            <v>1050</v>
          </cell>
          <cell r="JO28">
            <v>1313</v>
          </cell>
          <cell r="JP28">
            <v>34253</v>
          </cell>
          <cell r="JQ28">
            <v>5064</v>
          </cell>
          <cell r="JR28">
            <v>4098</v>
          </cell>
          <cell r="JS28">
            <v>3048</v>
          </cell>
          <cell r="JT28">
            <v>108</v>
          </cell>
          <cell r="JX28">
            <v>7488</v>
          </cell>
          <cell r="JY28">
            <v>2137</v>
          </cell>
          <cell r="JZ28">
            <v>-54</v>
          </cell>
          <cell r="KA28">
            <v>468</v>
          </cell>
          <cell r="KB28">
            <v>201</v>
          </cell>
          <cell r="KC28">
            <v>-494</v>
          </cell>
          <cell r="KD28">
            <v>1.5984309999999999</v>
          </cell>
          <cell r="KE28">
            <v>32956</v>
          </cell>
          <cell r="KF28">
            <v>874</v>
          </cell>
          <cell r="KG28">
            <v>1655</v>
          </cell>
          <cell r="KH28">
            <v>32956</v>
          </cell>
          <cell r="KI28">
            <v>4610</v>
          </cell>
          <cell r="KJ28">
            <v>3662</v>
          </cell>
          <cell r="KK28">
            <v>2788</v>
          </cell>
          <cell r="KL28">
            <v>97</v>
          </cell>
          <cell r="KP28">
            <v>6590</v>
          </cell>
          <cell r="KQ28">
            <v>1513</v>
          </cell>
          <cell r="KR28">
            <v>-674</v>
          </cell>
          <cell r="KS28">
            <v>-67</v>
          </cell>
          <cell r="KT28">
            <v>-330</v>
          </cell>
          <cell r="KU28">
            <v>-837</v>
          </cell>
          <cell r="KV28">
            <v>2.377081</v>
          </cell>
          <cell r="KW28">
            <v>32269</v>
          </cell>
          <cell r="KX28">
            <v>1642</v>
          </cell>
          <cell r="KY28">
            <v>1672</v>
          </cell>
          <cell r="KZ28">
            <v>32269</v>
          </cell>
          <cell r="LA28">
            <v>4434</v>
          </cell>
          <cell r="LB28">
            <v>3671</v>
          </cell>
          <cell r="LC28">
            <v>2029</v>
          </cell>
          <cell r="LD28">
            <v>109</v>
          </cell>
          <cell r="LH28">
            <v>7414</v>
          </cell>
          <cell r="LI28">
            <v>2046</v>
          </cell>
          <cell r="LJ28">
            <v>-742</v>
          </cell>
          <cell r="LK28">
            <v>163</v>
          </cell>
          <cell r="LL28">
            <v>-98</v>
          </cell>
          <cell r="LM28">
            <v>-1000</v>
          </cell>
          <cell r="LN28">
            <v>2.377081</v>
          </cell>
          <cell r="LO28">
            <v>31996</v>
          </cell>
          <cell r="LP28">
            <v>2573</v>
          </cell>
          <cell r="LQ28">
            <v>1663</v>
          </cell>
          <cell r="LR28">
            <v>31996</v>
          </cell>
          <cell r="LS28">
            <v>3453</v>
          </cell>
          <cell r="LT28">
            <v>3982</v>
          </cell>
          <cell r="LU28">
            <v>1409</v>
          </cell>
          <cell r="LV28">
            <v>74</v>
          </cell>
          <cell r="LZ28">
            <v>6347</v>
          </cell>
          <cell r="MA28">
            <v>1902</v>
          </cell>
          <cell r="MB28">
            <v>-26</v>
          </cell>
          <cell r="MC28">
            <v>387</v>
          </cell>
          <cell r="MD28">
            <v>135</v>
          </cell>
          <cell r="ME28">
            <v>-261</v>
          </cell>
          <cell r="MF28">
            <v>2.377081</v>
          </cell>
          <cell r="MG28">
            <v>31333</v>
          </cell>
          <cell r="MH28">
            <v>1868</v>
          </cell>
          <cell r="MI28">
            <v>1469</v>
          </cell>
          <cell r="MJ28">
            <v>31333</v>
          </cell>
          <cell r="MK28">
            <v>3202</v>
          </cell>
          <cell r="ML28">
            <v>4022</v>
          </cell>
          <cell r="MM28">
            <v>2154</v>
          </cell>
          <cell r="MN28">
            <v>33</v>
          </cell>
          <cell r="MR28">
            <v>6479</v>
          </cell>
          <cell r="MS28">
            <v>1992</v>
          </cell>
          <cell r="MT28">
            <v>62</v>
          </cell>
          <cell r="MU28">
            <v>452</v>
          </cell>
          <cell r="MV28">
            <v>197</v>
          </cell>
          <cell r="MW28">
            <v>37</v>
          </cell>
          <cell r="MX28">
            <v>2.377081</v>
          </cell>
          <cell r="MY28">
            <v>31176</v>
          </cell>
          <cell r="MZ28">
            <v>1858</v>
          </cell>
          <cell r="NA28">
            <v>1541</v>
          </cell>
          <cell r="NB28">
            <v>31176</v>
          </cell>
          <cell r="NC28">
            <v>3242</v>
          </cell>
          <cell r="ND28">
            <v>3879</v>
          </cell>
          <cell r="NE28">
            <v>2021</v>
          </cell>
          <cell r="NF28">
            <v>48</v>
          </cell>
          <cell r="NJ28">
            <v>6399</v>
          </cell>
          <cell r="NK28">
            <v>2023</v>
          </cell>
          <cell r="NL28">
            <v>166</v>
          </cell>
          <cell r="NM28">
            <v>491</v>
          </cell>
          <cell r="NN28">
            <v>236</v>
          </cell>
          <cell r="NO28">
            <v>-369</v>
          </cell>
          <cell r="NP28">
            <v>95.086996999999997</v>
          </cell>
          <cell r="NQ28">
            <v>32027</v>
          </cell>
          <cell r="NR28">
            <v>1868</v>
          </cell>
          <cell r="NS28">
            <v>1498</v>
          </cell>
          <cell r="NT28">
            <v>32027</v>
          </cell>
          <cell r="NU28">
            <v>2879</v>
          </cell>
          <cell r="NV28">
            <v>4278</v>
          </cell>
          <cell r="NW28">
            <v>2410</v>
          </cell>
          <cell r="NX28">
            <v>54</v>
          </cell>
          <cell r="OB28">
            <v>7981</v>
          </cell>
          <cell r="OC28">
            <v>2460</v>
          </cell>
          <cell r="OD28">
            <v>242</v>
          </cell>
          <cell r="OE28">
            <v>640</v>
          </cell>
          <cell r="OF28">
            <v>357</v>
          </cell>
          <cell r="OG28">
            <v>-452</v>
          </cell>
          <cell r="OH28">
            <v>95.087000000000003</v>
          </cell>
          <cell r="OI28">
            <v>33889</v>
          </cell>
          <cell r="OJ28">
            <v>2414</v>
          </cell>
          <cell r="OK28">
            <v>1352</v>
          </cell>
          <cell r="OL28">
            <v>33889</v>
          </cell>
          <cell r="OM28">
            <v>2477</v>
          </cell>
          <cell r="ON28">
            <v>4069</v>
          </cell>
          <cell r="OO28">
            <v>1655</v>
          </cell>
          <cell r="OP28">
            <v>54.286114909999988</v>
          </cell>
          <cell r="OT28">
            <v>6991</v>
          </cell>
          <cell r="OU28">
            <v>2109</v>
          </cell>
          <cell r="OV28">
            <v>263</v>
          </cell>
          <cell r="OW28">
            <v>570</v>
          </cell>
          <cell r="OX28">
            <v>299</v>
          </cell>
          <cell r="OY28">
            <v>-408</v>
          </cell>
          <cell r="OZ28">
            <v>95.087000000000003</v>
          </cell>
          <cell r="PA28">
            <v>32816</v>
          </cell>
          <cell r="PB28">
            <v>1201</v>
          </cell>
          <cell r="PC28">
            <v>1834</v>
          </cell>
          <cell r="PD28">
            <v>32816</v>
          </cell>
          <cell r="PE28">
            <v>2089</v>
          </cell>
          <cell r="PF28">
            <v>4359</v>
          </cell>
          <cell r="PG28">
            <v>3158</v>
          </cell>
          <cell r="PH28">
            <v>70</v>
          </cell>
          <cell r="PL28">
            <v>6867</v>
          </cell>
          <cell r="PM28">
            <v>2067</v>
          </cell>
          <cell r="PN28">
            <v>264</v>
          </cell>
          <cell r="PO28">
            <v>572</v>
          </cell>
          <cell r="PP28">
            <v>347</v>
          </cell>
          <cell r="PQ28">
            <v>-555</v>
          </cell>
          <cell r="PR28">
            <v>95.084000000000003</v>
          </cell>
          <cell r="PS28">
            <v>33525</v>
          </cell>
          <cell r="PT28">
            <v>1883</v>
          </cell>
          <cell r="PU28">
            <v>1902</v>
          </cell>
          <cell r="PV28">
            <v>33525</v>
          </cell>
          <cell r="PW28">
            <v>1539</v>
          </cell>
          <cell r="PX28">
            <v>4867</v>
          </cell>
          <cell r="PY28">
            <v>2984</v>
          </cell>
          <cell r="PZ28">
            <v>78.992136819034997</v>
          </cell>
          <cell r="QD28">
            <v>6868</v>
          </cell>
          <cell r="QE28">
            <v>2062</v>
          </cell>
          <cell r="QF28">
            <v>265</v>
          </cell>
          <cell r="QG28">
            <v>587</v>
          </cell>
          <cell r="QH28">
            <v>360</v>
          </cell>
          <cell r="QI28">
            <v>-495</v>
          </cell>
          <cell r="QJ28">
            <v>653.87839800000006</v>
          </cell>
          <cell r="QK28">
            <v>34332</v>
          </cell>
          <cell r="QL28">
            <v>2255</v>
          </cell>
          <cell r="QM28">
            <v>2090</v>
          </cell>
          <cell r="QN28">
            <v>34332</v>
          </cell>
          <cell r="QO28">
            <v>2634</v>
          </cell>
          <cell r="QP28">
            <v>4055</v>
          </cell>
          <cell r="QQ28">
            <v>1800</v>
          </cell>
          <cell r="QR28">
            <v>97</v>
          </cell>
          <cell r="QV28">
            <v>8462.7497452735588</v>
          </cell>
          <cell r="QW28">
            <v>2540.7964436159109</v>
          </cell>
          <cell r="QX28">
            <v>453.58251405369282</v>
          </cell>
          <cell r="QY28">
            <v>728.51713906207908</v>
          </cell>
          <cell r="QZ28">
            <v>500.022895939693</v>
          </cell>
          <cell r="RA28">
            <v>-338.04494673616</v>
          </cell>
          <cell r="RB28">
            <v>932.01656200000002</v>
          </cell>
          <cell r="RC28">
            <v>34409.427082377282</v>
          </cell>
          <cell r="RD28">
            <v>1326.971210688823</v>
          </cell>
          <cell r="RE28">
            <v>2090</v>
          </cell>
          <cell r="RF28">
            <v>34409.427082377268</v>
          </cell>
          <cell r="RG28">
            <v>4946.9550532638405</v>
          </cell>
          <cell r="RH28">
            <v>1404</v>
          </cell>
          <cell r="RI28">
            <v>77.028789311176979</v>
          </cell>
          <cell r="RJ28">
            <v>85.192862677047003</v>
          </cell>
          <cell r="RN28">
            <v>7718.0663647323663</v>
          </cell>
          <cell r="RO28">
            <v>2336.0547797420122</v>
          </cell>
          <cell r="RP28">
            <v>400.39425315979622</v>
          </cell>
          <cell r="RQ28">
            <v>651.36655052073297</v>
          </cell>
          <cell r="RR28">
            <v>419.82455957876198</v>
          </cell>
          <cell r="RS28">
            <v>-268.32076802032788</v>
          </cell>
          <cell r="RT28">
            <v>977.31656200000009</v>
          </cell>
          <cell r="RU28">
            <v>34334.94435112107</v>
          </cell>
          <cell r="RV28">
            <v>1182.428828972638</v>
          </cell>
          <cell r="RW28">
            <v>2090</v>
          </cell>
          <cell r="RX28">
            <v>34334.944351121077</v>
          </cell>
          <cell r="RY28">
            <v>4678.6342852435127</v>
          </cell>
          <cell r="RZ28">
            <v>1258</v>
          </cell>
          <cell r="SA28">
            <v>75.571171027361515</v>
          </cell>
          <cell r="SB28">
            <v>93.409101283231138</v>
          </cell>
          <cell r="SF28">
            <v>7910.9839309006938</v>
          </cell>
          <cell r="SG28">
            <v>2389.155164092796</v>
          </cell>
          <cell r="SH28">
            <v>509.10648853367951</v>
          </cell>
          <cell r="SI28">
            <v>760.11596682141794</v>
          </cell>
          <cell r="SJ28">
            <v>522.78644889439715</v>
          </cell>
          <cell r="SK28">
            <v>-184.83540886359381</v>
          </cell>
          <cell r="SL28">
            <v>1015.266562</v>
          </cell>
          <cell r="SM28">
            <v>34629.737485359947</v>
          </cell>
          <cell r="SN28">
            <v>1513.2961705136281</v>
          </cell>
          <cell r="SO28">
            <v>2090</v>
          </cell>
          <cell r="SP28">
            <v>34629.737485359947</v>
          </cell>
          <cell r="SQ28">
            <v>4493.7988763799194</v>
          </cell>
          <cell r="SR28">
            <v>1258</v>
          </cell>
          <cell r="SS28">
            <v>-255.29617051362831</v>
          </cell>
          <cell r="ST28">
            <v>97.52133236867661</v>
          </cell>
          <cell r="SX28">
            <v>7534.4666669596372</v>
          </cell>
          <cell r="SY28">
            <v>2269.629729810636</v>
          </cell>
          <cell r="SZ28">
            <v>403.94011955207662</v>
          </cell>
          <cell r="TA28">
            <v>629.42912975878073</v>
          </cell>
          <cell r="TB28">
            <v>388.32619641607232</v>
          </cell>
          <cell r="TC28">
            <v>-253.6438444312472</v>
          </cell>
          <cell r="TD28">
            <v>1053.2165620000001</v>
          </cell>
          <cell r="TE28">
            <v>34749.813868649071</v>
          </cell>
          <cell r="TF28">
            <v>1681.8663687112351</v>
          </cell>
          <cell r="TG28">
            <v>2090</v>
          </cell>
          <cell r="TH28">
            <v>34749.813868649071</v>
          </cell>
          <cell r="TI28">
            <v>4240.1550319486714</v>
          </cell>
          <cell r="TJ28">
            <v>1258</v>
          </cell>
          <cell r="TK28">
            <v>-423.86636871123511</v>
          </cell>
          <cell r="TL28">
            <v>91.187057321133352</v>
          </cell>
          <cell r="TP28">
            <v>9105.3770455411031</v>
          </cell>
          <cell r="TQ28">
            <v>2742.8397200720051</v>
          </cell>
          <cell r="TR28">
            <v>553.93121174891883</v>
          </cell>
          <cell r="TS28">
            <v>797.31273710231221</v>
          </cell>
          <cell r="TT28">
            <v>551.4675568727024</v>
          </cell>
          <cell r="TU28">
            <v>-128.43603030908591</v>
          </cell>
          <cell r="TV28">
            <v>1103.816562</v>
          </cell>
          <cell r="TW28">
            <v>34990.949301158093</v>
          </cell>
          <cell r="TX28">
            <v>731.72539725233219</v>
          </cell>
          <cell r="TY28">
            <v>2090</v>
          </cell>
          <cell r="TZ28">
            <v>34990.949301158093</v>
          </cell>
          <cell r="UA28">
            <v>4111.7190016395853</v>
          </cell>
          <cell r="UB28">
            <v>1258</v>
          </cell>
          <cell r="UC28">
            <v>526.27460274766781</v>
          </cell>
          <cell r="UD28">
            <v>112.24501388909211</v>
          </cell>
          <cell r="UZ28">
            <v>-3041</v>
          </cell>
          <cell r="VA28">
            <v>-2178</v>
          </cell>
          <cell r="VB28">
            <v>-4115.7192276498872</v>
          </cell>
          <cell r="VC28">
            <v>-3176.2243452889802</v>
          </cell>
          <cell r="VD28">
            <v>-2201.896523212959</v>
          </cell>
          <cell r="VE28">
            <v>-2194.9867067870059</v>
          </cell>
          <cell r="VF28">
            <v>-2115.3876807827769</v>
          </cell>
          <cell r="VG28">
            <v>-2045.1223858900021</v>
          </cell>
          <cell r="VI28">
            <v>-826</v>
          </cell>
          <cell r="VJ28">
            <v>-802</v>
          </cell>
          <cell r="VK28">
            <v>-679</v>
          </cell>
          <cell r="VL28">
            <v>-734</v>
          </cell>
          <cell r="VM28">
            <v>-486</v>
          </cell>
          <cell r="VN28">
            <v>-42</v>
          </cell>
          <cell r="VO28">
            <v>-738</v>
          </cell>
          <cell r="VP28">
            <v>-921</v>
          </cell>
          <cell r="VQ28">
            <v>-922</v>
          </cell>
          <cell r="VR28">
            <v>-1147</v>
          </cell>
          <cell r="VS28">
            <v>-1060</v>
          </cell>
          <cell r="VT28">
            <v>-986.71922764988688</v>
          </cell>
          <cell r="VU28">
            <v>-828.3449196266231</v>
          </cell>
          <cell r="VV28">
            <v>-811.09919323964425</v>
          </cell>
          <cell r="VW28">
            <v>-788.2489747509361</v>
          </cell>
          <cell r="VX28">
            <v>-748.5312576717763</v>
          </cell>
          <cell r="VY28">
            <v>-2244</v>
          </cell>
          <cell r="VZ28">
            <v>-428</v>
          </cell>
          <cell r="WA28">
            <v>-574</v>
          </cell>
          <cell r="WB28">
            <v>-601</v>
          </cell>
          <cell r="WC28">
            <v>-641</v>
          </cell>
          <cell r="AZQ28">
            <v>1024.642227</v>
          </cell>
          <cell r="AZR28">
            <v>1.05</v>
          </cell>
          <cell r="AZS28">
            <v>2.6190476190476191</v>
          </cell>
          <cell r="AZT28">
            <v>-0.75668012274693064</v>
          </cell>
          <cell r="AZU28">
            <v>-1.226769635969871</v>
          </cell>
          <cell r="AZV28">
            <v>0.82390188404326348</v>
          </cell>
          <cell r="AZW28">
            <v>0.27957568607883992</v>
          </cell>
          <cell r="AZX28">
            <v>0.24920045036915581</v>
          </cell>
          <cell r="AZY28">
            <v>-0.203135489388063</v>
          </cell>
          <cell r="BAA28">
            <v>-7.1280297419016911E-2</v>
          </cell>
          <cell r="BAB28">
            <v>-11.929156349261429</v>
          </cell>
          <cell r="BAC28">
            <v>0.94156657392986942</v>
          </cell>
          <cell r="BAD28">
            <v>0.43714009327697922</v>
          </cell>
          <cell r="BAE28">
            <v>0.2545173252787673</v>
          </cell>
          <cell r="BAF28">
            <v>-2.133573555639794E-2</v>
          </cell>
          <cell r="BAH28">
            <v>8.6472068669405239E-3</v>
          </cell>
          <cell r="BAI28">
            <v>98.333927430853635</v>
          </cell>
          <cell r="BAJ28">
            <v>0.97918451313941635</v>
          </cell>
          <cell r="BAK28">
            <v>0.50618444822179853</v>
          </cell>
          <cell r="BAL28">
            <v>0.25386025974712928</v>
          </cell>
          <cell r="BAM28">
            <v>2.5816141628802378E-3</v>
          </cell>
          <cell r="BAO28">
            <v>0.12163550616125569</v>
          </cell>
          <cell r="BAP28">
            <v>6.9906710578901459</v>
          </cell>
          <cell r="BAQ28">
            <v>0.99634955691595417</v>
          </cell>
          <cell r="BAR28">
            <v>0.54946152820352279</v>
          </cell>
          <cell r="BAS28">
            <v>0.24496457986760631</v>
          </cell>
          <cell r="BAT28">
            <v>3.5041640185761953E-2</v>
          </cell>
          <cell r="BAV28">
            <v>0.21577247386708689</v>
          </cell>
          <cell r="BAW28">
            <v>3.9407890973947461</v>
          </cell>
          <cell r="BAX28">
            <v>0.97783335620303269</v>
          </cell>
          <cell r="BAY28">
            <v>0.55085854298799219</v>
          </cell>
          <cell r="BAZ28">
            <v>0.23062841725113811</v>
          </cell>
          <cell r="BBA28">
            <v>5.8523410299629187E-2</v>
          </cell>
        </row>
        <row r="29">
          <cell r="A29" t="str">
            <v>BLAU3</v>
          </cell>
          <cell r="B29" t="str">
            <v>Blau</v>
          </cell>
          <cell r="C29" t="str">
            <v>Health Care</v>
          </cell>
          <cell r="E29">
            <v>46191</v>
          </cell>
          <cell r="F29" t="str">
            <v>Buy</v>
          </cell>
          <cell r="G29" t="b">
            <v>0</v>
          </cell>
          <cell r="H29" t="str">
            <v>BRL</v>
          </cell>
          <cell r="I29" t="str">
            <v>BRL</v>
          </cell>
          <cell r="J29">
            <v>13</v>
          </cell>
          <cell r="K29">
            <v>0.16178000000000001</v>
          </cell>
          <cell r="AX29">
            <v>1372.633</v>
          </cell>
          <cell r="AY29">
            <v>490.25299999999999</v>
          </cell>
          <cell r="AZ29">
            <v>329.28276899999997</v>
          </cell>
          <cell r="BA29">
            <v>368.17176899999998</v>
          </cell>
          <cell r="BB29">
            <v>368.17176899999998</v>
          </cell>
          <cell r="BC29">
            <v>247.33076900000009</v>
          </cell>
          <cell r="BD29">
            <v>233.21209999999999</v>
          </cell>
          <cell r="BE29">
            <v>3053.4929999999999</v>
          </cell>
          <cell r="BF29">
            <v>407.31400000000002</v>
          </cell>
          <cell r="BG29">
            <v>708.93200000000002</v>
          </cell>
          <cell r="BH29">
            <v>1058.279</v>
          </cell>
          <cell r="BI29">
            <v>1995.249</v>
          </cell>
          <cell r="BJ29">
            <v>567.91999999999996</v>
          </cell>
          <cell r="BK29">
            <v>161.01599999999999</v>
          </cell>
          <cell r="BL29">
            <v>41</v>
          </cell>
          <cell r="BN29">
            <v>140.12676900000039</v>
          </cell>
          <cell r="BO29">
            <v>66.162000000000006</v>
          </cell>
          <cell r="BP29">
            <v>1754.3760001000021</v>
          </cell>
          <cell r="BQ29">
            <v>658.75000010000235</v>
          </cell>
          <cell r="BR29">
            <v>328.79790675836568</v>
          </cell>
          <cell r="BS29">
            <v>380.5589875077784</v>
          </cell>
          <cell r="BT29">
            <v>380.5589875077784</v>
          </cell>
          <cell r="BU29">
            <v>213.52590675836569</v>
          </cell>
          <cell r="BV29">
            <v>233.21209999999999</v>
          </cell>
          <cell r="BW29">
            <v>3411.7289999999998</v>
          </cell>
          <cell r="BX29">
            <v>492.87200000000001</v>
          </cell>
          <cell r="BY29">
            <v>810.423</v>
          </cell>
          <cell r="BZ29">
            <v>1261.0650000000001</v>
          </cell>
          <cell r="CA29">
            <v>2150.6640000000002</v>
          </cell>
          <cell r="CB29">
            <v>516.97400000000005</v>
          </cell>
          <cell r="CC29">
            <v>24.31900000000002</v>
          </cell>
          <cell r="CD29">
            <v>284</v>
          </cell>
          <cell r="CF29">
            <v>143.25898750777819</v>
          </cell>
          <cell r="CG29">
            <v>56.107999999999997</v>
          </cell>
          <cell r="CH29">
            <v>1702.381489845136</v>
          </cell>
          <cell r="CI29">
            <v>682.73886216398171</v>
          </cell>
          <cell r="CJ29">
            <v>354.38881279934128</v>
          </cell>
          <cell r="CK29">
            <v>423.80187402238658</v>
          </cell>
          <cell r="CL29">
            <v>393.80187402238658</v>
          </cell>
          <cell r="CM29">
            <v>296.77328196810271</v>
          </cell>
          <cell r="CN29">
            <v>233.21209999999999</v>
          </cell>
          <cell r="CO29">
            <v>3635.027</v>
          </cell>
          <cell r="CP29">
            <v>615.08600000000001</v>
          </cell>
          <cell r="CQ29">
            <v>980.47900000000004</v>
          </cell>
          <cell r="CR29">
            <v>1379.2850000000001</v>
          </cell>
          <cell r="CS29">
            <v>2255.7420000000002</v>
          </cell>
          <cell r="CT29">
            <v>561.85400000000004</v>
          </cell>
          <cell r="CU29">
            <v>-51.821999999999889</v>
          </cell>
          <cell r="CV29">
            <v>419.7</v>
          </cell>
          <cell r="CX29">
            <v>163.45534319114839</v>
          </cell>
          <cell r="CY29">
            <v>82</v>
          </cell>
          <cell r="CZ29">
            <v>1937.5350803435331</v>
          </cell>
          <cell r="DA29">
            <v>804.56615148943365</v>
          </cell>
          <cell r="DB29">
            <v>391.73734301746549</v>
          </cell>
          <cell r="DC29">
            <v>470.38187355909241</v>
          </cell>
          <cell r="DD29">
            <v>476.38187355909241</v>
          </cell>
          <cell r="DE29">
            <v>246.3298518767202</v>
          </cell>
          <cell r="DF29">
            <v>233.21209999999999</v>
          </cell>
          <cell r="DG29">
            <v>3874.2507075521762</v>
          </cell>
          <cell r="DH29">
            <v>423.03319312611183</v>
          </cell>
          <cell r="DI29">
            <v>1088.276178280051</v>
          </cell>
          <cell r="DJ29">
            <v>1401.059977757928</v>
          </cell>
          <cell r="DK29">
            <v>2473.1647297942491</v>
          </cell>
          <cell r="DL29">
            <v>526.92600000000004</v>
          </cell>
          <cell r="DM29">
            <v>99.810806873888282</v>
          </cell>
          <cell r="DN29">
            <v>476.20297569026752</v>
          </cell>
          <cell r="DP29">
            <v>-213.6593179503875</v>
          </cell>
          <cell r="DQ29">
            <v>15.020244886953551</v>
          </cell>
          <cell r="DR29">
            <v>2242.9770351735801</v>
          </cell>
          <cell r="DS29">
            <v>930.72067917877803</v>
          </cell>
          <cell r="DT29">
            <v>474.93381805939032</v>
          </cell>
          <cell r="DU29">
            <v>573.72479915344854</v>
          </cell>
          <cell r="DV29">
            <v>573.72479915344854</v>
          </cell>
          <cell r="DW29">
            <v>325.88968930554643</v>
          </cell>
          <cell r="DX29">
            <v>233.21209999999999</v>
          </cell>
          <cell r="DY29">
            <v>4182.5116265066463</v>
          </cell>
          <cell r="DZ29">
            <v>158.28323993829491</v>
          </cell>
          <cell r="EA29">
            <v>1277.052989939099</v>
          </cell>
          <cell r="EB29">
            <v>1401.9846156155249</v>
          </cell>
          <cell r="EC29">
            <v>2780.501010891122</v>
          </cell>
          <cell r="ED29">
            <v>526.92600000000004</v>
          </cell>
          <cell r="EE29">
            <v>359.06876006170518</v>
          </cell>
          <cell r="EF29">
            <v>489.51845496315212</v>
          </cell>
          <cell r="EH29">
            <v>-144.82230904177629</v>
          </cell>
          <cell r="EI29">
            <v>18.553408208672959</v>
          </cell>
          <cell r="EJ29">
            <v>2686.4775686909379</v>
          </cell>
          <cell r="EK29">
            <v>1152.151439795786</v>
          </cell>
          <cell r="EL29">
            <v>643.59641765179992</v>
          </cell>
          <cell r="EM29">
            <v>761.94630128775395</v>
          </cell>
          <cell r="EN29">
            <v>761.94630128775395</v>
          </cell>
          <cell r="EO29">
            <v>444.51553679726192</v>
          </cell>
          <cell r="EP29">
            <v>233.21209999999999</v>
          </cell>
          <cell r="EQ29">
            <v>4849.7470470782437</v>
          </cell>
          <cell r="ER29">
            <v>128.6025432896686</v>
          </cell>
          <cell r="ES29">
            <v>1511.4765908293871</v>
          </cell>
          <cell r="ET29">
            <v>1735.833383589176</v>
          </cell>
          <cell r="EU29">
            <v>3113.887663489068</v>
          </cell>
          <cell r="EV29">
            <v>526.92600000000004</v>
          </cell>
          <cell r="EW29">
            <v>383.25745671033138</v>
          </cell>
          <cell r="EX29">
            <v>661.02435540923079</v>
          </cell>
          <cell r="EZ29">
            <v>-68.115248486124415</v>
          </cell>
          <cell r="FA29">
            <v>111.12888419931549</v>
          </cell>
          <cell r="FB29">
            <v>3206.7302947897879</v>
          </cell>
          <cell r="FC29">
            <v>1403.5004788373451</v>
          </cell>
          <cell r="FD29">
            <v>831.178972921026</v>
          </cell>
          <cell r="FE29">
            <v>976.69387006443662</v>
          </cell>
          <cell r="FF29">
            <v>976.69387006443662</v>
          </cell>
          <cell r="FG29">
            <v>587.69410084738854</v>
          </cell>
          <cell r="FH29">
            <v>233.21209999999999</v>
          </cell>
          <cell r="FI29">
            <v>5537.0164156022111</v>
          </cell>
          <cell r="FJ29">
            <v>41.66507506177129</v>
          </cell>
          <cell r="FK29">
            <v>1821.330508616395</v>
          </cell>
          <cell r="FL29">
            <v>1982.332176477601</v>
          </cell>
          <cell r="FM29">
            <v>3554.6582391246102</v>
          </cell>
          <cell r="FN29">
            <v>526.92600000000004</v>
          </cell>
          <cell r="FO29">
            <v>464.70292493822882</v>
          </cell>
          <cell r="FP29">
            <v>706.18792662238945</v>
          </cell>
          <cell r="FR29">
            <v>3.5381413716938819</v>
          </cell>
          <cell r="FS29">
            <v>146.92352521184711</v>
          </cell>
          <cell r="FT29">
            <v>3788.4989018919309</v>
          </cell>
          <cell r="FU29">
            <v>1691.133091369833</v>
          </cell>
          <cell r="FV29">
            <v>1048.6033239134949</v>
          </cell>
          <cell r="FW29">
            <v>1222.184200223558</v>
          </cell>
          <cell r="FX29">
            <v>1222.184200223558</v>
          </cell>
          <cell r="FY29">
            <v>748.73080328674951</v>
          </cell>
          <cell r="FZ29">
            <v>233.21209999999999</v>
          </cell>
          <cell r="GA29">
            <v>6447.256175001703</v>
          </cell>
          <cell r="GB29">
            <v>257.02781271427989</v>
          </cell>
          <cell r="GC29">
            <v>2083.7398438984919</v>
          </cell>
          <cell r="GD29">
            <v>2331.0238334120309</v>
          </cell>
          <cell r="GE29">
            <v>4116.2063415896719</v>
          </cell>
          <cell r="GF29">
            <v>526.92600000000004</v>
          </cell>
          <cell r="GG29">
            <v>243.84818728572009</v>
          </cell>
          <cell r="GH29">
            <v>637.71829395195812</v>
          </cell>
          <cell r="GJ29">
            <v>344.79540104850582</v>
          </cell>
          <cell r="GK29">
            <v>187.1827008216874</v>
          </cell>
          <cell r="JF29">
            <v>258.20100000000002</v>
          </cell>
          <cell r="JG29">
            <v>107.35899999999999</v>
          </cell>
          <cell r="JH29">
            <v>51.278000000000013</v>
          </cell>
          <cell r="JI29">
            <v>58.135000000000012</v>
          </cell>
          <cell r="JJ29">
            <v>58.135000000000012</v>
          </cell>
          <cell r="JK29">
            <v>51.52600000000001</v>
          </cell>
          <cell r="JL29">
            <v>233.21209999999999</v>
          </cell>
          <cell r="JM29">
            <v>2505.5970000000002</v>
          </cell>
          <cell r="JN29">
            <v>621.38099999999997</v>
          </cell>
          <cell r="JO29">
            <v>549.76099999999997</v>
          </cell>
          <cell r="JP29">
            <v>671.82799999999997</v>
          </cell>
          <cell r="JQ29">
            <v>1833.769</v>
          </cell>
          <cell r="JR29">
            <v>277.66699999999997</v>
          </cell>
          <cell r="JS29">
            <v>-343.71399999999988</v>
          </cell>
          <cell r="JT29">
            <v>0</v>
          </cell>
          <cell r="JW29">
            <v>0</v>
          </cell>
          <cell r="JX29">
            <v>364.30900000000003</v>
          </cell>
          <cell r="JY29">
            <v>151.619</v>
          </cell>
          <cell r="JZ29">
            <v>86.245999999999981</v>
          </cell>
          <cell r="KA29">
            <v>94.149999999999977</v>
          </cell>
          <cell r="KB29">
            <v>94.149999999999977</v>
          </cell>
          <cell r="KC29">
            <v>70.109999999999985</v>
          </cell>
          <cell r="KD29">
            <v>233.21209999999999</v>
          </cell>
          <cell r="KE29">
            <v>2499.0830000000001</v>
          </cell>
          <cell r="KF29">
            <v>391.74299999999999</v>
          </cell>
          <cell r="KG29">
            <v>603.55899999999997</v>
          </cell>
          <cell r="KH29">
            <v>630.15700000000004</v>
          </cell>
          <cell r="KI29">
            <v>1868.9259999999999</v>
          </cell>
          <cell r="KJ29">
            <v>205.929</v>
          </cell>
          <cell r="KK29">
            <v>-185.81399999999999</v>
          </cell>
          <cell r="KL29">
            <v>0</v>
          </cell>
          <cell r="KO29">
            <v>28.126000000000001</v>
          </cell>
          <cell r="KP29">
            <v>362.64800000000002</v>
          </cell>
          <cell r="KQ29">
            <v>111.22799999999999</v>
          </cell>
          <cell r="KR29">
            <v>152.25399999999999</v>
          </cell>
          <cell r="KS29">
            <v>163.87100000000001</v>
          </cell>
          <cell r="KT29">
            <v>163.87100000000001</v>
          </cell>
          <cell r="KU29">
            <v>98.797999999999988</v>
          </cell>
          <cell r="KV29">
            <v>233.21209999999999</v>
          </cell>
          <cell r="KW29">
            <v>3074.0439999999999</v>
          </cell>
          <cell r="KX29">
            <v>471.94</v>
          </cell>
          <cell r="KY29">
            <v>687.36599999999999</v>
          </cell>
          <cell r="KZ29">
            <v>1104.903</v>
          </cell>
          <cell r="LA29">
            <v>1969.1410000000001</v>
          </cell>
          <cell r="LB29">
            <v>564.24400000000003</v>
          </cell>
          <cell r="LC29">
            <v>92.367999999999995</v>
          </cell>
          <cell r="LD29">
            <v>41</v>
          </cell>
          <cell r="LG29">
            <v>10.667</v>
          </cell>
          <cell r="LH29">
            <v>387.47500000000002</v>
          </cell>
          <cell r="LI29">
            <v>120.047</v>
          </cell>
          <cell r="LJ29">
            <v>39.50476900000001</v>
          </cell>
          <cell r="LK29">
            <v>52.015769000000013</v>
          </cell>
          <cell r="LL29">
            <v>52.015769000000013</v>
          </cell>
          <cell r="LM29">
            <v>26.89676900000001</v>
          </cell>
          <cell r="LN29">
            <v>233.21209999999999</v>
          </cell>
          <cell r="LO29">
            <v>3053.5279999999998</v>
          </cell>
          <cell r="LP29">
            <v>407.31400000000002</v>
          </cell>
          <cell r="LQ29">
            <v>708.93200000000002</v>
          </cell>
          <cell r="LR29">
            <v>1058.279</v>
          </cell>
          <cell r="LS29">
            <v>1995.249</v>
          </cell>
          <cell r="LT29">
            <v>567.91999999999996</v>
          </cell>
          <cell r="LU29">
            <v>161.01599999999999</v>
          </cell>
          <cell r="LV29">
            <v>0</v>
          </cell>
          <cell r="LY29">
            <v>27.369</v>
          </cell>
          <cell r="LZ29">
            <v>359.68099999999998</v>
          </cell>
          <cell r="MA29">
            <v>119.66200000000001</v>
          </cell>
          <cell r="MB29">
            <v>48.83499999999998</v>
          </cell>
          <cell r="MC29">
            <v>60.84699999999998</v>
          </cell>
          <cell r="MD29">
            <v>60.84699999999998</v>
          </cell>
          <cell r="ME29">
            <v>39.670999999999978</v>
          </cell>
          <cell r="MF29">
            <v>233.21209999999999</v>
          </cell>
          <cell r="MG29">
            <v>3160.9920000000002</v>
          </cell>
          <cell r="MH29">
            <v>447.91500000000002</v>
          </cell>
          <cell r="MI29">
            <v>727.84100000000001</v>
          </cell>
          <cell r="MJ29">
            <v>1148.2829999999999</v>
          </cell>
          <cell r="MK29">
            <v>2012.6769999999999</v>
          </cell>
          <cell r="ML29">
            <v>565.63200000000006</v>
          </cell>
          <cell r="MM29">
            <v>151.37799999999999</v>
          </cell>
          <cell r="MN29">
            <v>47</v>
          </cell>
          <cell r="MQ29">
            <v>0</v>
          </cell>
          <cell r="MR29">
            <v>465.09960752141097</v>
          </cell>
          <cell r="MS29">
            <v>169.63113952586559</v>
          </cell>
          <cell r="MT29">
            <v>72.077139525865576</v>
          </cell>
          <cell r="MU29">
            <v>84.915688210605779</v>
          </cell>
          <cell r="MV29">
            <v>84.915688210605779</v>
          </cell>
          <cell r="MW29">
            <v>47.621139525865573</v>
          </cell>
          <cell r="MX29">
            <v>233.21209999999999</v>
          </cell>
          <cell r="MY29">
            <v>3098.0880000000002</v>
          </cell>
          <cell r="MZ29">
            <v>376.37599999999998</v>
          </cell>
          <cell r="NA29">
            <v>744.10699999999997</v>
          </cell>
          <cell r="NB29">
            <v>1064.135</v>
          </cell>
          <cell r="NC29">
            <v>2033.953</v>
          </cell>
          <cell r="ND29">
            <v>519.48400000000004</v>
          </cell>
          <cell r="NE29">
            <v>143.273</v>
          </cell>
          <cell r="NF29">
            <v>69</v>
          </cell>
          <cell r="NI29">
            <v>19.167000000000002</v>
          </cell>
          <cell r="NJ29">
            <v>473.56955811157133</v>
          </cell>
          <cell r="NK29">
            <v>187.13389336069781</v>
          </cell>
          <cell r="NL29">
            <v>105.4588000190611</v>
          </cell>
          <cell r="NM29">
            <v>117.9674410441044</v>
          </cell>
          <cell r="NN29">
            <v>117.9674410441044</v>
          </cell>
          <cell r="NO29">
            <v>69.212544215656422</v>
          </cell>
          <cell r="NP29">
            <v>233.21209999999999</v>
          </cell>
          <cell r="NQ29">
            <v>3241.4940000000001</v>
          </cell>
          <cell r="NR29">
            <v>431.94799999999998</v>
          </cell>
          <cell r="NS29">
            <v>766.97400000000005</v>
          </cell>
          <cell r="NT29">
            <v>1156.809</v>
          </cell>
          <cell r="NU29">
            <v>2084.6849999999999</v>
          </cell>
          <cell r="NV29">
            <v>509.82499999999999</v>
          </cell>
          <cell r="NW29">
            <v>77.87700000000001</v>
          </cell>
          <cell r="NX29">
            <v>70</v>
          </cell>
          <cell r="OA29">
            <v>21.52</v>
          </cell>
          <cell r="OB29">
            <v>456.02583446701988</v>
          </cell>
          <cell r="OC29">
            <v>182.32296721343869</v>
          </cell>
          <cell r="OD29">
            <v>102.4269672134387</v>
          </cell>
          <cell r="OE29">
            <v>116.82885825306791</v>
          </cell>
          <cell r="OF29">
            <v>116.82885825306791</v>
          </cell>
          <cell r="OG29">
            <v>57.021223016843408</v>
          </cell>
          <cell r="OH29">
            <v>233.21209999999999</v>
          </cell>
          <cell r="OI29">
            <v>3411.7289999999998</v>
          </cell>
          <cell r="OJ29">
            <v>492.87200000000001</v>
          </cell>
          <cell r="OK29">
            <v>810.423</v>
          </cell>
          <cell r="OL29">
            <v>1261.0650000000001</v>
          </cell>
          <cell r="OM29">
            <v>2150.6640000000002</v>
          </cell>
          <cell r="ON29">
            <v>516.97400000000005</v>
          </cell>
          <cell r="OO29">
            <v>24.31900000000002</v>
          </cell>
          <cell r="OP29">
            <v>98</v>
          </cell>
          <cell r="OS29">
            <v>15.420999999999999</v>
          </cell>
          <cell r="OT29">
            <v>372.99700000000001</v>
          </cell>
          <cell r="OU29">
            <v>149.49</v>
          </cell>
          <cell r="OV29">
            <v>110.518</v>
          </cell>
          <cell r="OW29">
            <v>124.90658123261009</v>
          </cell>
          <cell r="OX29">
            <v>82.906581232610051</v>
          </cell>
          <cell r="OY29">
            <v>90.689000000000007</v>
          </cell>
          <cell r="OZ29">
            <v>233.21209999999999</v>
          </cell>
          <cell r="PA29">
            <v>3431.9250000000002</v>
          </cell>
          <cell r="PB29">
            <v>442.09899999999999</v>
          </cell>
          <cell r="PC29">
            <v>848.72799999999995</v>
          </cell>
          <cell r="PD29">
            <v>1243.9449999999999</v>
          </cell>
          <cell r="PE29">
            <v>2187.98</v>
          </cell>
          <cell r="PF29">
            <v>509.50799999999998</v>
          </cell>
          <cell r="PG29">
            <v>67.444999999999993</v>
          </cell>
          <cell r="PH29">
            <v>72.8</v>
          </cell>
          <cell r="PK29">
            <v>22.343</v>
          </cell>
          <cell r="PL29">
            <v>464.82591762727071</v>
          </cell>
          <cell r="PM29">
            <v>187.14379751212161</v>
          </cell>
          <cell r="PN29">
            <v>103.7459407811118</v>
          </cell>
          <cell r="PO29">
            <v>122.38902540755819</v>
          </cell>
          <cell r="PP29">
            <v>122.38902540755819</v>
          </cell>
          <cell r="PQ29">
            <v>63.18339870429822</v>
          </cell>
          <cell r="PR29">
            <v>233.21209999999999</v>
          </cell>
          <cell r="PS29">
            <v>3470.558</v>
          </cell>
          <cell r="PT29">
            <v>297.92200000000003</v>
          </cell>
          <cell r="PU29">
            <v>900.79</v>
          </cell>
          <cell r="PV29">
            <v>1218.2739999999999</v>
          </cell>
          <cell r="PW29">
            <v>2252.2840000000001</v>
          </cell>
          <cell r="PX29">
            <v>466.17700000000002</v>
          </cell>
          <cell r="PY29">
            <v>168.971</v>
          </cell>
          <cell r="PZ29">
            <v>100</v>
          </cell>
          <cell r="QC29">
            <v>0</v>
          </cell>
          <cell r="QD29">
            <v>475.19568441845342</v>
          </cell>
          <cell r="QE29">
            <v>192.73353455611149</v>
          </cell>
          <cell r="QF29">
            <v>91.586290957121307</v>
          </cell>
          <cell r="QG29">
            <v>107.7736250980649</v>
          </cell>
          <cell r="QH29">
            <v>113.7736250980649</v>
          </cell>
          <cell r="QI29">
            <v>105.522423742367</v>
          </cell>
          <cell r="QJ29">
            <v>233.21209999999999</v>
          </cell>
          <cell r="QK29">
            <v>3621.0639999999999</v>
          </cell>
          <cell r="QL29">
            <v>310.77699999999999</v>
          </cell>
          <cell r="QM29">
            <v>919.37400000000002</v>
          </cell>
          <cell r="QN29">
            <v>1286.2809999999999</v>
          </cell>
          <cell r="QO29">
            <v>2334.782999999999</v>
          </cell>
          <cell r="QP29">
            <v>507.60599999999999</v>
          </cell>
          <cell r="QQ29">
            <v>196.85400000000001</v>
          </cell>
          <cell r="QR29">
            <v>117</v>
          </cell>
          <cell r="QU29">
            <v>24.957000000000001</v>
          </cell>
          <cell r="QV29">
            <v>389.36288779941202</v>
          </cell>
          <cell r="QW29">
            <v>153.37153009574871</v>
          </cell>
          <cell r="QX29">
            <v>48.538581061108317</v>
          </cell>
          <cell r="QY29">
            <v>68.732642284153613</v>
          </cell>
          <cell r="QZ29">
            <v>74.732642284153613</v>
          </cell>
          <cell r="RA29">
            <v>37.378459521437541</v>
          </cell>
          <cell r="RB29">
            <v>233.21209999999999</v>
          </cell>
          <cell r="RC29">
            <v>3635.027</v>
          </cell>
          <cell r="RD29">
            <v>615.08600000000001</v>
          </cell>
          <cell r="RE29">
            <v>980.47900000000004</v>
          </cell>
          <cell r="RF29">
            <v>1379.2850000000001</v>
          </cell>
          <cell r="RG29">
            <v>2255.7420000000002</v>
          </cell>
          <cell r="RH29">
            <v>561.85400000000004</v>
          </cell>
          <cell r="RI29">
            <v>-51.821999999999889</v>
          </cell>
          <cell r="RJ29">
            <v>129.9</v>
          </cell>
          <cell r="RM29">
            <v>34.700000000000003</v>
          </cell>
          <cell r="RN29">
            <v>434.97018200689621</v>
          </cell>
          <cell r="RO29">
            <v>180.25358290546669</v>
          </cell>
          <cell r="RP29">
            <v>85.238943116624043</v>
          </cell>
          <cell r="RQ29">
            <v>103.8632794377025</v>
          </cell>
          <cell r="RR29">
            <v>109.8632794377025</v>
          </cell>
          <cell r="RS29">
            <v>36.283877195518038</v>
          </cell>
          <cell r="RT29">
            <v>233.21209999999999</v>
          </cell>
          <cell r="RU29">
            <v>3573.7310000000002</v>
          </cell>
          <cell r="RV29">
            <v>542.18399999999997</v>
          </cell>
          <cell r="RW29">
            <v>973.62199999999996</v>
          </cell>
          <cell r="RX29">
            <v>1298.6279999999999</v>
          </cell>
          <cell r="RY29">
            <v>2275.0770000000002</v>
          </cell>
          <cell r="RZ29">
            <v>526.92600000000004</v>
          </cell>
          <cell r="SA29">
            <v>-15.221</v>
          </cell>
          <cell r="SB29">
            <v>49.8</v>
          </cell>
          <cell r="SE29">
            <v>3.0619999999999998</v>
          </cell>
          <cell r="SF29">
            <v>489.4480897621799</v>
          </cell>
          <cell r="SG29">
            <v>203.15695056284471</v>
          </cell>
          <cell r="SH29">
            <v>100.7024496812506</v>
          </cell>
          <cell r="SI29">
            <v>119.4384094268423</v>
          </cell>
          <cell r="SJ29">
            <v>119.4384094268423</v>
          </cell>
          <cell r="SK29">
            <v>67.714811385937949</v>
          </cell>
          <cell r="SL29">
            <v>233.21209999999999</v>
          </cell>
          <cell r="SM29">
            <v>3730.595436198364</v>
          </cell>
          <cell r="SN29">
            <v>469.636475144428</v>
          </cell>
          <cell r="SO29">
            <v>1011.00767026033</v>
          </cell>
          <cell r="SP29">
            <v>1391.6327346199621</v>
          </cell>
          <cell r="SQ29">
            <v>2338.9367015784019</v>
          </cell>
          <cell r="SR29">
            <v>526.92600000000004</v>
          </cell>
          <cell r="SS29">
            <v>55.953524855572027</v>
          </cell>
          <cell r="ST29">
            <v>112.3642114146751</v>
          </cell>
          <cell r="SW29">
            <v>3.8551098075357868</v>
          </cell>
          <cell r="SX29">
            <v>522.67579577519155</v>
          </cell>
          <cell r="SY29">
            <v>217.5693774496969</v>
          </cell>
          <cell r="SZ29">
            <v>106.3596046250336</v>
          </cell>
          <cell r="TA29">
            <v>126.1870637003888</v>
          </cell>
          <cell r="TB29">
            <v>126.1870637003888</v>
          </cell>
          <cell r="TC29">
            <v>72.511591031913113</v>
          </cell>
          <cell r="TD29">
            <v>233.21209999999999</v>
          </cell>
          <cell r="TE29">
            <v>3850.5731473594201</v>
          </cell>
          <cell r="TF29">
            <v>364.16803870804358</v>
          </cell>
          <cell r="TG29">
            <v>1049.0490052246089</v>
          </cell>
          <cell r="TH29">
            <v>1443.2270527020451</v>
          </cell>
          <cell r="TI29">
            <v>2407.3200946573752</v>
          </cell>
          <cell r="TJ29">
            <v>526.92600000000004</v>
          </cell>
          <cell r="TK29">
            <v>160.04896129195649</v>
          </cell>
          <cell r="TL29">
            <v>159.58937618814539</v>
          </cell>
          <cell r="TO29">
            <v>4.1281979529400754</v>
          </cell>
          <cell r="TP29">
            <v>490.44101279926502</v>
          </cell>
          <cell r="TQ29">
            <v>203.58624057142541</v>
          </cell>
          <cell r="TR29">
            <v>99.436345594557338</v>
          </cell>
          <cell r="TS29">
            <v>120.89312099415881</v>
          </cell>
          <cell r="TT29">
            <v>120.89312099415881</v>
          </cell>
          <cell r="TU29">
            <v>69.81957226335112</v>
          </cell>
          <cell r="TV29">
            <v>233.21209999999999</v>
          </cell>
          <cell r="TW29">
            <v>3874.2507075521762</v>
          </cell>
          <cell r="TX29">
            <v>423.03319312611183</v>
          </cell>
          <cell r="TY29">
            <v>1088.276178280051</v>
          </cell>
          <cell r="TZ29">
            <v>1401.059977757928</v>
          </cell>
          <cell r="UA29">
            <v>2473.1647297942491</v>
          </cell>
          <cell r="UB29">
            <v>526.92600000000004</v>
          </cell>
          <cell r="UC29">
            <v>99.810806873888282</v>
          </cell>
          <cell r="UD29">
            <v>154.44938808744709</v>
          </cell>
          <cell r="UG29">
            <v>3.974937126477684</v>
          </cell>
          <cell r="UH29">
            <v>4401.1040993989982</v>
          </cell>
          <cell r="UI29">
            <v>1999.5352981169581</v>
          </cell>
          <cell r="UJ29">
            <v>1285.98773011715</v>
          </cell>
          <cell r="UK29">
            <v>1482.8022388815989</v>
          </cell>
          <cell r="UL29">
            <v>1482.8022388815989</v>
          </cell>
          <cell r="UM29">
            <v>939.56163050406371</v>
          </cell>
          <cell r="UN29">
            <v>233.21209999999999</v>
          </cell>
          <cell r="UO29">
            <v>7444.9192571638714</v>
          </cell>
          <cell r="UP29">
            <v>541.03586455825757</v>
          </cell>
          <cell r="UQ29">
            <v>2296.24721468285</v>
          </cell>
          <cell r="UR29">
            <v>2624.0156926961522</v>
          </cell>
          <cell r="US29">
            <v>4820.8775644677198</v>
          </cell>
          <cell r="UT29">
            <v>526.92600000000004</v>
          </cell>
          <cell r="UU29">
            <v>-45.651864558257557</v>
          </cell>
          <cell r="UV29">
            <v>646.89731621937369</v>
          </cell>
          <cell r="UX29">
            <v>457.02610012674921</v>
          </cell>
          <cell r="UY29">
            <v>234.8904076260159</v>
          </cell>
          <cell r="AZQ29">
            <v>2104.2730038</v>
          </cell>
          <cell r="AZR29">
            <v>9.11</v>
          </cell>
          <cell r="AZS29">
            <v>0.42700329308452267</v>
          </cell>
          <cell r="AZT29">
            <v>1.0562481615521671</v>
          </cell>
          <cell r="AZU29">
            <v>8.5425009911227399</v>
          </cell>
          <cell r="AZV29">
            <v>4.626716365605974</v>
          </cell>
          <cell r="AZW29">
            <v>0.20951848173439649</v>
          </cell>
          <cell r="AZX29">
            <v>0.85084223402096715</v>
          </cell>
          <cell r="AZY29">
            <v>9.9601069394683314E-2</v>
          </cell>
          <cell r="AZZ29">
            <v>7.1379734757938936E-3</v>
          </cell>
          <cell r="BAA29">
            <v>1.397396144134659</v>
          </cell>
          <cell r="BAB29">
            <v>6.4570100646144821</v>
          </cell>
          <cell r="BAC29">
            <v>4.2935947121275806</v>
          </cell>
          <cell r="BAD29">
            <v>0.62585539372103838</v>
          </cell>
          <cell r="BAE29">
            <v>0.75679634553544084</v>
          </cell>
          <cell r="BAF29">
            <v>0.1172053842199835</v>
          </cell>
          <cell r="BAG29">
            <v>8.8170157461357427E-3</v>
          </cell>
          <cell r="BAH29">
            <v>1.906056918990318</v>
          </cell>
          <cell r="BAI29">
            <v>4.7338570412213352</v>
          </cell>
          <cell r="BAJ29">
            <v>3.264705736226023</v>
          </cell>
          <cell r="BAK29">
            <v>0.50299798826058184</v>
          </cell>
          <cell r="BAL29">
            <v>0.67577036528099765</v>
          </cell>
          <cell r="BAM29">
            <v>0.14275259252582939</v>
          </cell>
          <cell r="BAN29">
            <v>5.2811058260327177E-2</v>
          </cell>
          <cell r="BAO29">
            <v>2.5199983227602192</v>
          </cell>
          <cell r="BAP29">
            <v>3.5805583223753241</v>
          </cell>
          <cell r="BAQ29">
            <v>2.630277518347425</v>
          </cell>
          <cell r="BAR29">
            <v>0.47579179022345081</v>
          </cell>
          <cell r="BAS29">
            <v>0.59197617949291514</v>
          </cell>
          <cell r="BAT29">
            <v>0.16533069041037191</v>
          </cell>
          <cell r="BAU29">
            <v>6.9821513152773143E-2</v>
          </cell>
          <cell r="BAV29">
            <v>3.210514391349117</v>
          </cell>
          <cell r="BAW29">
            <v>2.8104533626274542</v>
          </cell>
          <cell r="BAX29">
            <v>1.921249833418079</v>
          </cell>
          <cell r="BAY29">
            <v>0.1995183600320771</v>
          </cell>
          <cell r="BAZ29">
            <v>0.51121659828825139</v>
          </cell>
          <cell r="BBA29">
            <v>0.18189826776215279</v>
          </cell>
          <cell r="BBB29">
            <v>8.895361984099194E-2</v>
          </cell>
        </row>
        <row r="30">
          <cell r="A30" t="str">
            <v>BMEB4</v>
          </cell>
          <cell r="B30" t="str">
            <v>Banco Mercantil do Brasil</v>
          </cell>
          <cell r="C30" t="str">
            <v>Banks</v>
          </cell>
          <cell r="D30" t="str">
            <v>Bernardo Guttmann</v>
          </cell>
          <cell r="E30">
            <v>46142</v>
          </cell>
          <cell r="F30" t="str">
            <v>Buy</v>
          </cell>
          <cell r="G30" t="b">
            <v>0</v>
          </cell>
          <cell r="H30" t="str">
            <v>BRL</v>
          </cell>
          <cell r="I30" t="str">
            <v>BRL</v>
          </cell>
          <cell r="J30">
            <v>112</v>
          </cell>
          <cell r="K30">
            <v>0.16275178719877401</v>
          </cell>
          <cell r="BP30">
            <v>4815.7279999999982</v>
          </cell>
          <cell r="BU30">
            <v>752.18199999999877</v>
          </cell>
          <cell r="BV30">
            <v>104.483</v>
          </cell>
          <cell r="BW30">
            <v>0</v>
          </cell>
          <cell r="BZ30">
            <v>0</v>
          </cell>
          <cell r="CA30">
            <v>0</v>
          </cell>
          <cell r="CG30">
            <v>219.42</v>
          </cell>
          <cell r="CH30">
            <v>5703.9950000000008</v>
          </cell>
          <cell r="CM30">
            <v>1008.125000000001</v>
          </cell>
          <cell r="CN30">
            <v>104.48258</v>
          </cell>
          <cell r="CO30">
            <v>35563.179999999993</v>
          </cell>
          <cell r="CR30">
            <v>33233.89</v>
          </cell>
          <cell r="CS30">
            <v>2329.29</v>
          </cell>
          <cell r="CY30">
            <v>216.61257699999999</v>
          </cell>
          <cell r="CZ30">
            <v>7858.8006161121011</v>
          </cell>
          <cell r="DE30">
            <v>1226.9945621885761</v>
          </cell>
          <cell r="DF30">
            <v>123.72862600000001</v>
          </cell>
          <cell r="DG30">
            <v>42568.273868597476</v>
          </cell>
          <cell r="DJ30">
            <v>39234.580255065477</v>
          </cell>
          <cell r="DK30">
            <v>3333.6936135320029</v>
          </cell>
          <cell r="DQ30">
            <v>368.0983686565728</v>
          </cell>
          <cell r="DR30">
            <v>9589.6764173693755</v>
          </cell>
          <cell r="DW30">
            <v>1679.313993678051</v>
          </cell>
          <cell r="DX30">
            <v>123.72862600000001</v>
          </cell>
          <cell r="DY30">
            <v>49108.055516390457</v>
          </cell>
          <cell r="EB30">
            <v>44766.773506651632</v>
          </cell>
          <cell r="EC30">
            <v>4341.2820097388349</v>
          </cell>
          <cell r="EI30">
            <v>671.72559747122136</v>
          </cell>
          <cell r="EJ30">
            <v>10828.073721251991</v>
          </cell>
          <cell r="EO30">
            <v>2091.53729615672</v>
          </cell>
          <cell r="EP30">
            <v>123.72862600000001</v>
          </cell>
          <cell r="EQ30">
            <v>53549.215987209427</v>
          </cell>
          <cell r="ET30">
            <v>48266.742194200073</v>
          </cell>
          <cell r="EU30">
            <v>5282.4737930093597</v>
          </cell>
          <cell r="FA30">
            <v>1150.345512886197</v>
          </cell>
          <cell r="FB30">
            <v>11629.0729023248</v>
          </cell>
          <cell r="FG30">
            <v>2255.822858981925</v>
          </cell>
          <cell r="FH30">
            <v>123.72862600000001</v>
          </cell>
          <cell r="FI30">
            <v>57379.919808800347</v>
          </cell>
          <cell r="FL30">
            <v>51533.490301045509</v>
          </cell>
          <cell r="FM30">
            <v>5846.4295077548404</v>
          </cell>
          <cell r="FS30">
            <v>1691.867144236443</v>
          </cell>
          <cell r="FT30">
            <v>12322.0873161455</v>
          </cell>
          <cell r="FY30">
            <v>2358.3426941159551</v>
          </cell>
          <cell r="FZ30">
            <v>123.72862600000001</v>
          </cell>
          <cell r="GA30">
            <v>60669.153750780039</v>
          </cell>
          <cell r="GD30">
            <v>54233.138569496208</v>
          </cell>
          <cell r="GE30">
            <v>6436.0151812838294</v>
          </cell>
          <cell r="GK30">
            <v>1768.7570205869661</v>
          </cell>
          <cell r="LZ30">
            <v>1094.366</v>
          </cell>
          <cell r="ME30">
            <v>165.12200000000021</v>
          </cell>
          <cell r="MF30">
            <v>0</v>
          </cell>
          <cell r="MG30">
            <v>0</v>
          </cell>
          <cell r="MJ30">
            <v>0</v>
          </cell>
          <cell r="MK30">
            <v>0</v>
          </cell>
          <cell r="MQ30">
            <v>47.713999999999999</v>
          </cell>
          <cell r="MR30">
            <v>1203.085</v>
          </cell>
          <cell r="MW30">
            <v>180.71100000000021</v>
          </cell>
          <cell r="MX30">
            <v>0</v>
          </cell>
          <cell r="MY30">
            <v>0</v>
          </cell>
          <cell r="NB30">
            <v>0</v>
          </cell>
          <cell r="NC30">
            <v>0</v>
          </cell>
          <cell r="NI30">
            <v>54.286000000000001</v>
          </cell>
          <cell r="NJ30">
            <v>1213.9179999999999</v>
          </cell>
          <cell r="NO30">
            <v>201.32099999999991</v>
          </cell>
          <cell r="NP30">
            <v>0</v>
          </cell>
          <cell r="NQ30">
            <v>0</v>
          </cell>
          <cell r="NT30">
            <v>0</v>
          </cell>
          <cell r="NU30">
            <v>0</v>
          </cell>
          <cell r="OA30">
            <v>58.173999999999999</v>
          </cell>
          <cell r="OB30">
            <v>1304.3589999999999</v>
          </cell>
          <cell r="OG30">
            <v>205.02799999999959</v>
          </cell>
          <cell r="OH30">
            <v>104.483</v>
          </cell>
          <cell r="OI30">
            <v>0</v>
          </cell>
          <cell r="OL30">
            <v>0</v>
          </cell>
          <cell r="OM30">
            <v>0</v>
          </cell>
          <cell r="OS30">
            <v>59.246000000000002</v>
          </cell>
          <cell r="OT30">
            <v>1270.6510000000001</v>
          </cell>
          <cell r="OY30">
            <v>240.5440000000001</v>
          </cell>
          <cell r="OZ30">
            <v>104.483</v>
          </cell>
          <cell r="PA30">
            <v>27147.830999999998</v>
          </cell>
          <cell r="PD30">
            <v>25214.764999999999</v>
          </cell>
          <cell r="PE30">
            <v>1933.066</v>
          </cell>
          <cell r="PK30">
            <v>69.509</v>
          </cell>
          <cell r="PL30">
            <v>1339.5989999999999</v>
          </cell>
          <cell r="PQ30">
            <v>242.7020000000002</v>
          </cell>
          <cell r="PR30">
            <v>104.483</v>
          </cell>
          <cell r="PS30">
            <v>29804.548999999999</v>
          </cell>
          <cell r="PV30">
            <v>27697.651999999998</v>
          </cell>
          <cell r="PW30">
            <v>2106.8969999999999</v>
          </cell>
          <cell r="QC30">
            <v>70.132000000000005</v>
          </cell>
          <cell r="QD30">
            <v>1424.6189999999999</v>
          </cell>
          <cell r="QI30">
            <v>254.30199999999971</v>
          </cell>
          <cell r="QJ30">
            <v>104.48258</v>
          </cell>
          <cell r="QK30">
            <v>31508.94</v>
          </cell>
          <cell r="QN30">
            <v>29218.761999999999</v>
          </cell>
          <cell r="QO30">
            <v>2290.1779999999999</v>
          </cell>
          <cell r="QU30">
            <v>73.484999999999999</v>
          </cell>
          <cell r="QV30">
            <v>1669.126</v>
          </cell>
          <cell r="RA30">
            <v>270.57700000000023</v>
          </cell>
          <cell r="RB30">
            <v>104.48258</v>
          </cell>
          <cell r="RC30">
            <v>35563.179999999993</v>
          </cell>
          <cell r="RF30">
            <v>33233.89</v>
          </cell>
          <cell r="RG30">
            <v>2329.29</v>
          </cell>
          <cell r="RM30">
            <v>3.486577</v>
          </cell>
          <cell r="RN30">
            <v>1769.73382485722</v>
          </cell>
          <cell r="RS30">
            <v>274.89591316123187</v>
          </cell>
          <cell r="RT30">
            <v>123.72862600000001</v>
          </cell>
          <cell r="RU30">
            <v>37934.05413425462</v>
          </cell>
          <cell r="RX30">
            <v>35266.82957504176</v>
          </cell>
          <cell r="RY30">
            <v>2667.224559212862</v>
          </cell>
          <cell r="SE30">
            <v>82.468773948369559</v>
          </cell>
          <cell r="SF30">
            <v>1891.6276772217841</v>
          </cell>
          <cell r="SK30">
            <v>299.62457836412563</v>
          </cell>
          <cell r="SL30">
            <v>123.72862600000001</v>
          </cell>
          <cell r="SM30">
            <v>38419.128928158207</v>
          </cell>
          <cell r="SP30">
            <v>35542.167164090461</v>
          </cell>
          <cell r="SQ30">
            <v>2876.9617640677502</v>
          </cell>
          <cell r="SW30">
            <v>89.887373509237662</v>
          </cell>
          <cell r="SX30">
            <v>2017.866680373043</v>
          </cell>
          <cell r="TC30">
            <v>315.42927748666727</v>
          </cell>
          <cell r="TD30">
            <v>123.72862600000001</v>
          </cell>
          <cell r="TE30">
            <v>40374.781335105537</v>
          </cell>
          <cell r="TH30">
            <v>37277.019076797129</v>
          </cell>
          <cell r="TI30">
            <v>3097.7622583084171</v>
          </cell>
          <cell r="TO30">
            <v>94.628783246000182</v>
          </cell>
          <cell r="TP30">
            <v>2179.5724336600538</v>
          </cell>
          <cell r="TU30">
            <v>337.04479317655131</v>
          </cell>
          <cell r="TV30">
            <v>123.72862600000001</v>
          </cell>
          <cell r="TW30">
            <v>42568.273868597476</v>
          </cell>
          <cell r="TZ30">
            <v>39234.580255065477</v>
          </cell>
          <cell r="UA30">
            <v>3333.6936135320029</v>
          </cell>
          <cell r="UG30">
            <v>101.1134379529654</v>
          </cell>
          <cell r="UH30">
            <v>12999.50882444594</v>
          </cell>
          <cell r="UM30">
            <v>2451.0441773441521</v>
          </cell>
          <cell r="UN30">
            <v>123.72862600000001</v>
          </cell>
          <cell r="UO30">
            <v>63822.775014291037</v>
          </cell>
          <cell r="UR30">
            <v>57019.103206405583</v>
          </cell>
          <cell r="US30">
            <v>6803.6718078854528</v>
          </cell>
          <cell r="UY30">
            <v>2083.3875507425309</v>
          </cell>
          <cell r="VA30">
            <v>4344.4129999999986</v>
          </cell>
          <cell r="VB30">
            <v>4908.371000000001</v>
          </cell>
          <cell r="VC30">
            <v>6277.2628288655333</v>
          </cell>
          <cell r="VD30">
            <v>7579.4264059205361</v>
          </cell>
          <cell r="VE30">
            <v>8616.6273101514544</v>
          </cell>
          <cell r="VF30">
            <v>9210.9655469022946</v>
          </cell>
          <cell r="VG30">
            <v>9705.4164317823306</v>
          </cell>
          <cell r="VH30">
            <v>10195.188667511929</v>
          </cell>
          <cell r="VM30">
            <v>990.38400000000013</v>
          </cell>
          <cell r="VN30">
            <v>1089.037</v>
          </cell>
          <cell r="VO30">
            <v>1090.53</v>
          </cell>
          <cell r="VP30">
            <v>1174.462</v>
          </cell>
          <cell r="VQ30">
            <v>1113.8779999999999</v>
          </cell>
          <cell r="VR30">
            <v>1176.972</v>
          </cell>
          <cell r="VS30">
            <v>1225.0029999999999</v>
          </cell>
          <cell r="VT30">
            <v>1392.518</v>
          </cell>
          <cell r="VU30">
            <v>1432.2254640370611</v>
          </cell>
          <cell r="VV30">
            <v>1522.7681341403211</v>
          </cell>
          <cell r="VW30">
            <v>1615.739090933409</v>
          </cell>
          <cell r="VX30">
            <v>1706.5301397547421</v>
          </cell>
          <cell r="ACM30">
            <v>-419.69299999999998</v>
          </cell>
          <cell r="ACN30">
            <v>1026.301999999999</v>
          </cell>
          <cell r="ACO30">
            <v>0.1387310406352173</v>
          </cell>
          <cell r="ACP30">
            <v>0.18066041173595199</v>
          </cell>
          <cell r="ACQ30">
            <v>-554.10599999999999</v>
          </cell>
          <cell r="ACR30">
            <v>1298.137000000002</v>
          </cell>
          <cell r="ACS30">
            <v>9.8328662080793369E-2</v>
          </cell>
          <cell r="ACT30">
            <v>0.135321787067019</v>
          </cell>
          <cell r="ACU30">
            <v>-1799.6559325121441</v>
          </cell>
          <cell r="ACV30">
            <v>1641.7728407149241</v>
          </cell>
          <cell r="ACW30">
            <v>0.1379650423983908</v>
          </cell>
          <cell r="ACX30">
            <v>0.16843560277695269</v>
          </cell>
          <cell r="ACY30">
            <v>-2381.9833823104368</v>
          </cell>
          <cell r="ACZ30">
            <v>2285.2491498433369</v>
          </cell>
          <cell r="ADA30">
            <v>0.15432669403108459</v>
          </cell>
          <cell r="ADB30">
            <v>0.18050009267982961</v>
          </cell>
          <cell r="ADC30">
            <v>-2581.314446743263</v>
          </cell>
          <cell r="ADD30">
            <v>2881.0570126703569</v>
          </cell>
          <cell r="ADE30">
            <v>0.17145581696262341</v>
          </cell>
          <cell r="ADF30">
            <v>0.1953532876986239</v>
          </cell>
          <cell r="ADG30">
            <v>-2704.5832836878421</v>
          </cell>
          <cell r="ADH30">
            <v>3130.7530653811609</v>
          </cell>
          <cell r="ADI30">
            <v>0.17511977042990909</v>
          </cell>
          <cell r="ADJ30">
            <v>0.1971734737175812</v>
          </cell>
          <cell r="ADK30">
            <v>-2795.230320910503</v>
          </cell>
          <cell r="ADL30">
            <v>3299.4940555260732</v>
          </cell>
          <cell r="ADM30">
            <v>0.18069509838491751</v>
          </cell>
          <cell r="ADN30">
            <v>0.20136633116627631</v>
          </cell>
          <cell r="ADO30">
            <v>-2879.9374866977068</v>
          </cell>
          <cell r="ADP30">
            <v>3457.7524116099962</v>
          </cell>
          <cell r="ADQ30">
            <v>0.17925821550897389</v>
          </cell>
          <cell r="ADR30">
            <v>0.198656922275633</v>
          </cell>
          <cell r="ADS30">
            <v>13711.59962501581</v>
          </cell>
          <cell r="ADT30">
            <v>10718.06734442328</v>
          </cell>
          <cell r="ADU30">
            <v>-3030.3346238230338</v>
          </cell>
          <cell r="ADV30">
            <v>3580.9899434087019</v>
          </cell>
          <cell r="ADW30">
            <v>2516.4420905191569</v>
          </cell>
          <cell r="ADX30">
            <v>123.72862600000001</v>
          </cell>
          <cell r="ADY30">
            <v>67027.151039853692</v>
          </cell>
          <cell r="ADZ30">
            <v>59971.835022916333</v>
          </cell>
          <cell r="AEA30">
            <v>7055.3160169373687</v>
          </cell>
          <cell r="AEB30">
            <v>0.17440135157575229</v>
          </cell>
          <cell r="AEC30">
            <v>0.19260131188176541</v>
          </cell>
          <cell r="AED30">
            <v>2264.797881467242</v>
          </cell>
          <cell r="AEE30">
            <v>-92.295000000000002</v>
          </cell>
          <cell r="AEF30">
            <v>243.47200000000021</v>
          </cell>
          <cell r="AEG30">
            <v>0.12535827195244109</v>
          </cell>
          <cell r="AEH30">
            <v>0.17137684198411809</v>
          </cell>
          <cell r="AEI30">
            <v>-99.12700000000001</v>
          </cell>
          <cell r="AEJ30">
            <v>261.13700000000023</v>
          </cell>
          <cell r="AEK30">
            <v>0.13077046640957149</v>
          </cell>
          <cell r="AEL30">
            <v>0.17525816730669869</v>
          </cell>
          <cell r="AEM30">
            <v>-122.468</v>
          </cell>
          <cell r="AEN30">
            <v>253.16099999999989</v>
          </cell>
          <cell r="AEO30">
            <v>0.12949570058913121</v>
          </cell>
          <cell r="AEP30">
            <v>0.16813897389660931</v>
          </cell>
          <cell r="AEQ30">
            <v>-105.803</v>
          </cell>
          <cell r="AER30">
            <v>268.53199999999958</v>
          </cell>
          <cell r="AES30">
            <v>0.1387310406352173</v>
          </cell>
          <cell r="AET30">
            <v>0.18066041173595199</v>
          </cell>
          <cell r="AEU30">
            <v>-108.402</v>
          </cell>
          <cell r="AEV30">
            <v>314.60600000000011</v>
          </cell>
          <cell r="AEW30">
            <v>0.12622381400925151</v>
          </cell>
          <cell r="AEX30">
            <v>0.1642385417030269</v>
          </cell>
          <cell r="AEY30">
            <v>-130.499</v>
          </cell>
          <cell r="AEZ30">
            <v>310.43300000000022</v>
          </cell>
          <cell r="AFA30">
            <v>0.1324926565916012</v>
          </cell>
          <cell r="AFB30">
            <v>0.1708102919539338</v>
          </cell>
          <cell r="AFC30">
            <v>-115.902</v>
          </cell>
          <cell r="AFD30">
            <v>314.06099999999969</v>
          </cell>
          <cell r="AFE30">
            <v>0.12758281335757751</v>
          </cell>
          <cell r="AFF30">
            <v>0.1609190781036724</v>
          </cell>
          <cell r="AFG30">
            <v>-199.303</v>
          </cell>
          <cell r="AFH30">
            <v>359.03700000000032</v>
          </cell>
          <cell r="AFI30">
            <v>9.8328662080793369E-2</v>
          </cell>
          <cell r="AFJ30">
            <v>0.135321787067019</v>
          </cell>
          <cell r="AFK30">
            <v>-380.5414492399309</v>
          </cell>
          <cell r="AFL30">
            <v>363.16439528656969</v>
          </cell>
          <cell r="AFM30">
            <v>0.1234741364576928</v>
          </cell>
          <cell r="AFN30">
            <v>0.15755836602638021</v>
          </cell>
          <cell r="AFO30">
            <v>-433.16012806457752</v>
          </cell>
          <cell r="AFP30">
            <v>398.80057551900978</v>
          </cell>
          <cell r="AFQ30">
            <v>0.13220405052229189</v>
          </cell>
          <cell r="AFR30">
            <v>0.16603761363993561</v>
          </cell>
          <cell r="AFS30">
            <v>-468.15774871492732</v>
          </cell>
          <cell r="AFT30">
            <v>423.42685327692749</v>
          </cell>
          <cell r="AFU30">
            <v>0.13534060196674719</v>
          </cell>
          <cell r="AFV30">
            <v>0.16750808534495029</v>
          </cell>
          <cell r="AFW30">
            <v>-517.79660649270875</v>
          </cell>
          <cell r="AFX30">
            <v>456.38101663241679</v>
          </cell>
          <cell r="AFY30">
            <v>0.1379650423983908</v>
          </cell>
          <cell r="AFZ30">
            <v>0.16843560277695269</v>
          </cell>
          <cell r="AGA30">
            <v>2230.2865598307671</v>
          </cell>
          <cell r="AGB30">
            <v>1761.9596214432829</v>
          </cell>
          <cell r="AGC30">
            <v>-562.68050751727833</v>
          </cell>
          <cell r="AGD30">
            <v>476.65650446450172</v>
          </cell>
          <cell r="AGE30">
            <v>349.32226228737142</v>
          </cell>
          <cell r="AGF30">
            <v>123.72862600000001</v>
          </cell>
          <cell r="AGG30">
            <v>43385.408973843179</v>
          </cell>
          <cell r="AGH30">
            <v>39842.122002938762</v>
          </cell>
          <cell r="AGI30">
            <v>3543.2869709044262</v>
          </cell>
          <cell r="AGJ30">
            <v>0.14241765868560671</v>
          </cell>
          <cell r="AGK30">
            <v>0.1720110393210538</v>
          </cell>
          <cell r="AGL30">
            <v>139.7289049149486</v>
          </cell>
          <cell r="AGM30">
            <v>2341.4065512064481</v>
          </cell>
          <cell r="AGN30">
            <v>1852.271660702713</v>
          </cell>
          <cell r="AGO30">
            <v>-576.08638317553675</v>
          </cell>
          <cell r="AGP30">
            <v>554.63300470363947</v>
          </cell>
          <cell r="AGQ30">
            <v>407.41971861776318</v>
          </cell>
          <cell r="AGR30">
            <v>123.72862600000001</v>
          </cell>
          <cell r="AGS30">
            <v>44090.624751080373</v>
          </cell>
          <cell r="AGT30">
            <v>40302.885949005293</v>
          </cell>
          <cell r="AGU30">
            <v>3787.7388020750841</v>
          </cell>
          <cell r="AGV30">
            <v>0.15048498031151339</v>
          </cell>
          <cell r="AGW30">
            <v>0.17973661886789399</v>
          </cell>
          <cell r="AGX30">
            <v>162.96788744710531</v>
          </cell>
          <cell r="AGY30">
            <v>2440.574940934373</v>
          </cell>
          <cell r="AGZ30">
            <v>1925.955647614592</v>
          </cell>
          <cell r="AHA30">
            <v>-601.29237419278672</v>
          </cell>
          <cell r="AHB30">
            <v>605.68295064080598</v>
          </cell>
          <cell r="AHC30">
            <v>445.43316284740382</v>
          </cell>
          <cell r="AHD30">
            <v>123.72862600000001</v>
          </cell>
          <cell r="AHE30">
            <v>46454.828934918602</v>
          </cell>
          <cell r="AHF30">
            <v>42399.830235135058</v>
          </cell>
          <cell r="AHG30">
            <v>4054.9986997835258</v>
          </cell>
          <cell r="AHH30">
            <v>0.15267499266918411</v>
          </cell>
          <cell r="AHI30">
            <v>0.18039633488374929</v>
          </cell>
          <cell r="AHJ30">
            <v>178.17326513896151</v>
          </cell>
          <cell r="AHK30">
            <v>2577.4083653977909</v>
          </cell>
          <cell r="AHL30">
            <v>2039.2394761599489</v>
          </cell>
          <cell r="AHM30">
            <v>-641.92411742483557</v>
          </cell>
          <cell r="AHN30">
            <v>648.27669003439235</v>
          </cell>
          <cell r="AHO30">
            <v>477.13884992551488</v>
          </cell>
          <cell r="AHP30">
            <v>123.72862600000001</v>
          </cell>
          <cell r="AHQ30">
            <v>49108.055516390457</v>
          </cell>
          <cell r="AHR30">
            <v>44766.773506651632</v>
          </cell>
          <cell r="AHS30">
            <v>4341.2820097388349</v>
          </cell>
          <cell r="AHT30">
            <v>0.15432669403108459</v>
          </cell>
          <cell r="AHU30">
            <v>0.18050009267982961</v>
          </cell>
          <cell r="AHV30">
            <v>190.855539970206</v>
          </cell>
          <cell r="AZQ30">
            <v>6732.1803799999998</v>
          </cell>
          <cell r="AZR30">
            <v>60.11</v>
          </cell>
          <cell r="AZS30">
            <v>0.86325070703709872</v>
          </cell>
          <cell r="AZT30">
            <v>9.9168203984466494</v>
          </cell>
          <cell r="AZU30">
            <v>5.4867238922329742</v>
          </cell>
          <cell r="AZX30">
            <v>2.019435845175749</v>
          </cell>
          <cell r="AZY30">
            <v>0.36805858739027669</v>
          </cell>
          <cell r="AZZ30">
            <v>5.4677437008390561E-2</v>
          </cell>
          <cell r="BAA30">
            <v>13.57255833163501</v>
          </cell>
          <cell r="BAB30">
            <v>4.0088872035509606</v>
          </cell>
          <cell r="BAE30">
            <v>1.550735558044293</v>
          </cell>
          <cell r="BAF30">
            <v>0.38682444262105797</v>
          </cell>
          <cell r="BAG30">
            <v>9.9778312456806365E-2</v>
          </cell>
          <cell r="BAH30">
            <v>16.90423116924228</v>
          </cell>
          <cell r="BAI30">
            <v>3.2187713756626</v>
          </cell>
          <cell r="BAL30">
            <v>1.274437061838174</v>
          </cell>
          <cell r="BAM30">
            <v>0.39593898202099692</v>
          </cell>
          <cell r="BAN30">
            <v>0.17087265164546839</v>
          </cell>
          <cell r="BAO30">
            <v>18.232020607599129</v>
          </cell>
          <cell r="BAP30">
            <v>2.9843568404295269</v>
          </cell>
          <cell r="BAS30">
            <v>1.1515028738600681</v>
          </cell>
          <cell r="BAT30">
            <v>0.385846242734946</v>
          </cell>
          <cell r="BAU30">
            <v>0.25131042971793388</v>
          </cell>
          <cell r="BAV30">
            <v>19.060606832536511</v>
          </cell>
          <cell r="BAW30">
            <v>2.854623459430528</v>
          </cell>
          <cell r="BAZ30">
            <v>1.046016858315908</v>
          </cell>
          <cell r="BBA30">
            <v>0.36642901355703811</v>
          </cell>
          <cell r="BBB30">
            <v>0.26273167395240921</v>
          </cell>
        </row>
        <row r="31">
          <cell r="A31" t="str">
            <v>BMOB3</v>
          </cell>
          <cell r="B31" t="str">
            <v>Bemobi</v>
          </cell>
          <cell r="C31" t="str">
            <v>TMT</v>
          </cell>
          <cell r="D31" t="str">
            <v>Bernardo Guttmann</v>
          </cell>
          <cell r="E31">
            <v>46111</v>
          </cell>
          <cell r="F31" t="str">
            <v>Buy</v>
          </cell>
          <cell r="G31" t="b">
            <v>0</v>
          </cell>
          <cell r="H31" t="str">
            <v>BRL</v>
          </cell>
          <cell r="I31" t="str">
            <v>BRL</v>
          </cell>
          <cell r="J31">
            <v>31</v>
          </cell>
          <cell r="K31">
            <v>0.16550000000000001</v>
          </cell>
          <cell r="L31">
            <v>4.2000000000000003E-2</v>
          </cell>
          <cell r="M31">
            <v>0.152</v>
          </cell>
          <cell r="AF31">
            <v>556.32800000000009</v>
          </cell>
          <cell r="AG31">
            <v>400.76900000000018</v>
          </cell>
          <cell r="AH31">
            <v>154.01655372452419</v>
          </cell>
          <cell r="AI31">
            <v>180.0075537245242</v>
          </cell>
          <cell r="AJ31">
            <v>180.0075537245242</v>
          </cell>
          <cell r="AK31">
            <v>97.30617945818608</v>
          </cell>
          <cell r="AL31">
            <v>85608.392000000007</v>
          </cell>
          <cell r="AM31">
            <v>1349.318</v>
          </cell>
          <cell r="AN31">
            <v>359.29500000000002</v>
          </cell>
          <cell r="AO31">
            <v>450.96800000000002</v>
          </cell>
          <cell r="AP31">
            <v>259.101</v>
          </cell>
          <cell r="AQ31">
            <v>1058.5260000000001</v>
          </cell>
          <cell r="AR31">
            <v>0</v>
          </cell>
          <cell r="AS31">
            <v>-536.01300000000003</v>
          </cell>
          <cell r="AT31">
            <v>-47.353999999999999</v>
          </cell>
          <cell r="AX31">
            <v>541.20200000000011</v>
          </cell>
          <cell r="AY31">
            <v>396.34199999999998</v>
          </cell>
          <cell r="AZ31">
            <v>154.57628612234799</v>
          </cell>
          <cell r="BA31">
            <v>176.536286122348</v>
          </cell>
          <cell r="BB31">
            <v>176.536286122348</v>
          </cell>
          <cell r="BC31">
            <v>101.8533688407497</v>
          </cell>
          <cell r="BD31">
            <v>85608.392000000007</v>
          </cell>
          <cell r="BE31">
            <v>1443.377</v>
          </cell>
          <cell r="BF31">
            <v>262.97300000000001</v>
          </cell>
          <cell r="BG31">
            <v>487.41300000000001</v>
          </cell>
          <cell r="BH31">
            <v>314.62299999999988</v>
          </cell>
          <cell r="BI31">
            <v>1086.3420000000001</v>
          </cell>
          <cell r="BJ31">
            <v>0</v>
          </cell>
          <cell r="BK31">
            <v>-479.98200000000003</v>
          </cell>
          <cell r="BL31">
            <v>-48.694000000000003</v>
          </cell>
          <cell r="BP31">
            <v>607.49800000000005</v>
          </cell>
          <cell r="BQ31">
            <v>434.58499999999998</v>
          </cell>
          <cell r="BR31">
            <v>178.081634220246</v>
          </cell>
          <cell r="BS31">
            <v>200.42363422024599</v>
          </cell>
          <cell r="BT31">
            <v>200.42363422024599</v>
          </cell>
          <cell r="BU31">
            <v>129.3296385853624</v>
          </cell>
          <cell r="BV31">
            <v>85608.392000000007</v>
          </cell>
          <cell r="BW31">
            <v>1627.212</v>
          </cell>
          <cell r="BX31">
            <v>378.61</v>
          </cell>
          <cell r="BY31">
            <v>493.78899999999999</v>
          </cell>
          <cell r="BZ31">
            <v>405.79</v>
          </cell>
          <cell r="CA31">
            <v>1170.039</v>
          </cell>
          <cell r="CB31">
            <v>0</v>
          </cell>
          <cell r="CC31">
            <v>-562.86699999999996</v>
          </cell>
          <cell r="CD31">
            <v>-52.305</v>
          </cell>
          <cell r="CH31">
            <v>728.76981779276741</v>
          </cell>
          <cell r="CI31">
            <v>530.77182075301255</v>
          </cell>
          <cell r="CJ31">
            <v>175.56633954682539</v>
          </cell>
          <cell r="CK31">
            <v>244.96933954682541</v>
          </cell>
          <cell r="CL31">
            <v>244.96933954682541</v>
          </cell>
          <cell r="CM31">
            <v>182.29342215044571</v>
          </cell>
          <cell r="CN31">
            <v>85608.392000000007</v>
          </cell>
          <cell r="CO31">
            <v>1865.28</v>
          </cell>
          <cell r="CP31">
            <v>241.15600000000001</v>
          </cell>
          <cell r="CQ31">
            <v>532.27300000000002</v>
          </cell>
          <cell r="CR31">
            <v>891.923</v>
          </cell>
          <cell r="CS31">
            <v>973.35699999999997</v>
          </cell>
          <cell r="CT31">
            <v>0</v>
          </cell>
          <cell r="CU31">
            <v>-177.87299999999999</v>
          </cell>
          <cell r="CV31">
            <v>-56.610999999999997</v>
          </cell>
          <cell r="CZ31">
            <v>915.40885864752602</v>
          </cell>
          <cell r="DA31">
            <v>662.75384313810321</v>
          </cell>
          <cell r="DB31">
            <v>213.31189260585691</v>
          </cell>
          <cell r="DC31">
            <v>300.54301630523929</v>
          </cell>
          <cell r="DD31">
            <v>300.54301630523929</v>
          </cell>
          <cell r="DE31">
            <v>192.21498910940761</v>
          </cell>
          <cell r="DF31">
            <v>85608.392000000007</v>
          </cell>
          <cell r="DG31">
            <v>2049.1906556770218</v>
          </cell>
          <cell r="DH31">
            <v>345.84552737086881</v>
          </cell>
          <cell r="DI31">
            <v>517.54038300448474</v>
          </cell>
          <cell r="DJ31">
            <v>1075.64510947344</v>
          </cell>
          <cell r="DK31">
            <v>973.54554620358169</v>
          </cell>
          <cell r="DL31">
            <v>0</v>
          </cell>
          <cell r="DM31">
            <v>-141.9639065016886</v>
          </cell>
          <cell r="DN31">
            <v>-68.371713688068226</v>
          </cell>
          <cell r="DR31">
            <v>1036.7818002755639</v>
          </cell>
          <cell r="DS31">
            <v>750.62033956941843</v>
          </cell>
          <cell r="DT31">
            <v>248.60670305320139</v>
          </cell>
          <cell r="DU31">
            <v>348.13775587965551</v>
          </cell>
          <cell r="DV31">
            <v>348.13775587965551</v>
          </cell>
          <cell r="DW31">
            <v>210.98766484248719</v>
          </cell>
          <cell r="DX31">
            <v>85608.392000000007</v>
          </cell>
          <cell r="DY31">
            <v>2216.4054959210971</v>
          </cell>
          <cell r="DZ31">
            <v>394.28211681128158</v>
          </cell>
          <cell r="EA31">
            <v>495.88209275641248</v>
          </cell>
          <cell r="EB31">
            <v>1151.19616614448</v>
          </cell>
          <cell r="EC31">
            <v>1065.2093297766171</v>
          </cell>
          <cell r="ED31">
            <v>0</v>
          </cell>
          <cell r="EE31">
            <v>-222.23063589529281</v>
          </cell>
          <cell r="EF31">
            <v>-74.3098245446688</v>
          </cell>
          <cell r="EJ31">
            <v>1166.495766716376</v>
          </cell>
          <cell r="EK31">
            <v>844.52465588093082</v>
          </cell>
          <cell r="EL31">
            <v>290.78885334371063</v>
          </cell>
          <cell r="EM31">
            <v>399.2729596483336</v>
          </cell>
          <cell r="EN31">
            <v>399.2729596483336</v>
          </cell>
          <cell r="EO31">
            <v>243.15492606177341</v>
          </cell>
          <cell r="EP31">
            <v>85608.392000000007</v>
          </cell>
          <cell r="EQ31">
            <v>2464.3450356582098</v>
          </cell>
          <cell r="ER31">
            <v>515.9903823094761</v>
          </cell>
          <cell r="ES31">
            <v>472.02570718664708</v>
          </cell>
          <cell r="ET31">
            <v>1291.49065712369</v>
          </cell>
          <cell r="EU31">
            <v>1172.85437853452</v>
          </cell>
          <cell r="EV31">
            <v>0</v>
          </cell>
          <cell r="EW31">
            <v>-318.4050872871864</v>
          </cell>
          <cell r="EX31">
            <v>-80.673769586540232</v>
          </cell>
          <cell r="FB31">
            <v>1303.519847050334</v>
          </cell>
          <cell r="FC31">
            <v>943.72059613685849</v>
          </cell>
          <cell r="FD31">
            <v>336.0235187790235</v>
          </cell>
          <cell r="FE31">
            <v>454.64382486060379</v>
          </cell>
          <cell r="FF31">
            <v>454.64382486060379</v>
          </cell>
          <cell r="FG31">
            <v>280.33635199474901</v>
          </cell>
          <cell r="FH31">
            <v>85608.392000000007</v>
          </cell>
          <cell r="FI31">
            <v>2622.5021211793328</v>
          </cell>
          <cell r="FJ31">
            <v>542.34014958297985</v>
          </cell>
          <cell r="FK31">
            <v>445.28707915680911</v>
          </cell>
          <cell r="FL31">
            <v>1323.5446368292719</v>
          </cell>
          <cell r="FM31">
            <v>1298.9574843500609</v>
          </cell>
          <cell r="FN31">
            <v>0</v>
          </cell>
          <cell r="FO31">
            <v>-433.92896338317081</v>
          </cell>
          <cell r="FP31">
            <v>-87.526685791444805</v>
          </cell>
          <cell r="JF31">
            <v>137.02600000000001</v>
          </cell>
          <cell r="JG31">
            <v>100.72</v>
          </cell>
          <cell r="JH31">
            <v>34.130999999999993</v>
          </cell>
          <cell r="JI31">
            <v>43.502000000000002</v>
          </cell>
          <cell r="JJ31">
            <v>43.502000000000002</v>
          </cell>
          <cell r="JK31">
            <v>19.098459999999989</v>
          </cell>
          <cell r="JL31">
            <v>0</v>
          </cell>
          <cell r="JM31">
            <v>1350.665</v>
          </cell>
          <cell r="JN31">
            <v>555.35500000000002</v>
          </cell>
          <cell r="JO31">
            <v>445.23099999999999</v>
          </cell>
          <cell r="JP31">
            <v>248.65799999999999</v>
          </cell>
          <cell r="JQ31">
            <v>1065.979</v>
          </cell>
          <cell r="JR31">
            <v>0</v>
          </cell>
          <cell r="JS31">
            <v>-527.32299999999998</v>
          </cell>
          <cell r="JT31">
            <v>-11.656000000000001</v>
          </cell>
          <cell r="JX31">
            <v>132.58600000000001</v>
          </cell>
          <cell r="JY31">
            <v>97.472000000000008</v>
          </cell>
          <cell r="JZ31">
            <v>34.114000000000011</v>
          </cell>
          <cell r="KA31">
            <v>43.423000000000009</v>
          </cell>
          <cell r="KB31">
            <v>43.423000000000009</v>
          </cell>
          <cell r="KC31">
            <v>19.18216000000001</v>
          </cell>
          <cell r="KD31">
            <v>0</v>
          </cell>
          <cell r="KE31">
            <v>1326.92</v>
          </cell>
          <cell r="KF31">
            <v>523.83900000000006</v>
          </cell>
          <cell r="KG31">
            <v>444.97500000000002</v>
          </cell>
          <cell r="KH31">
            <v>232.22</v>
          </cell>
          <cell r="KI31">
            <v>1062.807</v>
          </cell>
          <cell r="KJ31">
            <v>0</v>
          </cell>
          <cell r="KK31">
            <v>-490.21</v>
          </cell>
          <cell r="KL31">
            <v>-12.03</v>
          </cell>
          <cell r="KP31">
            <v>133.65100000000001</v>
          </cell>
          <cell r="KQ31">
            <v>96.777000000000029</v>
          </cell>
          <cell r="KR31">
            <v>31.497000000000028</v>
          </cell>
          <cell r="KS31">
            <v>43.391000000000027</v>
          </cell>
          <cell r="KT31">
            <v>43.391000000000027</v>
          </cell>
          <cell r="KU31">
            <v>16.325660000000031</v>
          </cell>
          <cell r="KV31">
            <v>0</v>
          </cell>
          <cell r="KW31">
            <v>1393.5360000000001</v>
          </cell>
          <cell r="KX31">
            <v>324.07499999999999</v>
          </cell>
          <cell r="KY31">
            <v>443.387</v>
          </cell>
          <cell r="KZ31">
            <v>277.07299999999998</v>
          </cell>
          <cell r="LA31">
            <v>1080.202</v>
          </cell>
          <cell r="LB31">
            <v>0</v>
          </cell>
          <cell r="LC31">
            <v>-477.245</v>
          </cell>
          <cell r="LD31">
            <v>-11.32</v>
          </cell>
          <cell r="LH31">
            <v>137.93899999999999</v>
          </cell>
          <cell r="LI31">
            <v>101.373</v>
          </cell>
          <cell r="LJ31">
            <v>54.834286122348018</v>
          </cell>
          <cell r="LK31">
            <v>46.220286122348007</v>
          </cell>
          <cell r="LL31">
            <v>46.220286122348007</v>
          </cell>
          <cell r="LM31">
            <v>47.247088840749697</v>
          </cell>
          <cell r="LN31">
            <v>0</v>
          </cell>
          <cell r="LO31">
            <v>1443.377</v>
          </cell>
          <cell r="LP31">
            <v>262.97300000000001</v>
          </cell>
          <cell r="LQ31">
            <v>487.41300000000001</v>
          </cell>
          <cell r="LR31">
            <v>314.62299999999988</v>
          </cell>
          <cell r="LS31">
            <v>1086.3420000000001</v>
          </cell>
          <cell r="LT31">
            <v>0</v>
          </cell>
          <cell r="LU31">
            <v>-479.98200000000003</v>
          </cell>
          <cell r="LV31">
            <v>-12.348000000000001</v>
          </cell>
          <cell r="LZ31">
            <v>141.673</v>
          </cell>
          <cell r="MA31">
            <v>102.91800000000001</v>
          </cell>
          <cell r="MB31">
            <v>38.9</v>
          </cell>
          <cell r="MC31">
            <v>46.517000000000003</v>
          </cell>
          <cell r="MD31">
            <v>46.517000000000003</v>
          </cell>
          <cell r="ME31">
            <v>22</v>
          </cell>
          <cell r="MF31">
            <v>0</v>
          </cell>
          <cell r="MG31">
            <v>1449.473</v>
          </cell>
          <cell r="MH31">
            <v>314.7</v>
          </cell>
          <cell r="MI31">
            <v>477.904</v>
          </cell>
          <cell r="MJ31">
            <v>292.995</v>
          </cell>
          <cell r="MK31">
            <v>1108.5619999999999</v>
          </cell>
          <cell r="ML31">
            <v>0</v>
          </cell>
          <cell r="MM31">
            <v>-525.37599999999998</v>
          </cell>
          <cell r="MN31">
            <v>-1.4319999999999999E-2</v>
          </cell>
          <cell r="MR31">
            <v>147.16</v>
          </cell>
          <cell r="MS31">
            <v>105.85899999999999</v>
          </cell>
          <cell r="MT31">
            <v>43</v>
          </cell>
          <cell r="MU31">
            <v>48.239999999999988</v>
          </cell>
          <cell r="MV31">
            <v>48.239999999999988</v>
          </cell>
          <cell r="MW31">
            <v>37.200000000000003</v>
          </cell>
          <cell r="MX31">
            <v>0</v>
          </cell>
          <cell r="MY31">
            <v>1455.0619999999999</v>
          </cell>
          <cell r="MZ31">
            <v>267.38</v>
          </cell>
          <cell r="NA31">
            <v>489.48</v>
          </cell>
          <cell r="NB31">
            <v>257.40499999999997</v>
          </cell>
          <cell r="NC31">
            <v>1145.338</v>
          </cell>
          <cell r="ND31">
            <v>0</v>
          </cell>
          <cell r="NE31">
            <v>-495.24400000000003</v>
          </cell>
          <cell r="NF31">
            <v>-26.683679999999999</v>
          </cell>
          <cell r="NJ31">
            <v>153.34700000000001</v>
          </cell>
          <cell r="NK31">
            <v>107.718</v>
          </cell>
          <cell r="NL31">
            <v>43.4</v>
          </cell>
          <cell r="NM31">
            <v>50.64500000000001</v>
          </cell>
          <cell r="NN31">
            <v>50.64500000000001</v>
          </cell>
          <cell r="NO31">
            <v>24.8</v>
          </cell>
          <cell r="NP31">
            <v>0</v>
          </cell>
          <cell r="NQ31">
            <v>1508.511</v>
          </cell>
          <cell r="NR31">
            <v>305.245</v>
          </cell>
          <cell r="NS31">
            <v>484.45800000000003</v>
          </cell>
          <cell r="NT31">
            <v>295.39400000000001</v>
          </cell>
          <cell r="NU31">
            <v>1159.652</v>
          </cell>
          <cell r="NV31">
            <v>0</v>
          </cell>
          <cell r="NW31">
            <v>-544.36</v>
          </cell>
          <cell r="NX31">
            <v>-9.7669999999999995</v>
          </cell>
          <cell r="OB31">
            <v>165.31800000000001</v>
          </cell>
          <cell r="OC31">
            <v>118.09</v>
          </cell>
          <cell r="OD31">
            <v>52.781634220246019</v>
          </cell>
          <cell r="OE31">
            <v>55.021634220246021</v>
          </cell>
          <cell r="OF31">
            <v>55.021634220246021</v>
          </cell>
          <cell r="OG31">
            <v>45.329638585362382</v>
          </cell>
          <cell r="OH31">
            <v>0</v>
          </cell>
          <cell r="OI31">
            <v>1627.212</v>
          </cell>
          <cell r="OJ31">
            <v>378.61</v>
          </cell>
          <cell r="OK31">
            <v>493.78899999999999</v>
          </cell>
          <cell r="OL31">
            <v>405.79</v>
          </cell>
          <cell r="OM31">
            <v>1170.039</v>
          </cell>
          <cell r="ON31">
            <v>0</v>
          </cell>
          <cell r="OO31">
            <v>-562.86699999999996</v>
          </cell>
          <cell r="OP31">
            <v>-12.228999999999999</v>
          </cell>
          <cell r="OT31">
            <v>167.00229999999999</v>
          </cell>
          <cell r="OU31">
            <v>121.07429999999999</v>
          </cell>
          <cell r="OV31">
            <v>39.181554778933993</v>
          </cell>
          <cell r="OW31">
            <v>56.560554778933977</v>
          </cell>
          <cell r="OX31">
            <v>56.560554778933977</v>
          </cell>
          <cell r="OY31">
            <v>34.835528154096423</v>
          </cell>
          <cell r="OZ31">
            <v>0</v>
          </cell>
          <cell r="PA31">
            <v>1627.7170000000001</v>
          </cell>
          <cell r="PB31">
            <v>338.7</v>
          </cell>
          <cell r="PC31">
            <v>483.19799999999998</v>
          </cell>
          <cell r="PD31">
            <v>460.85300000000001</v>
          </cell>
          <cell r="PE31">
            <v>1166.864</v>
          </cell>
          <cell r="PF31">
            <v>0</v>
          </cell>
          <cell r="PG31">
            <v>-507.16899999999998</v>
          </cell>
          <cell r="PH31">
            <v>-13.237</v>
          </cell>
          <cell r="PL31">
            <v>175.0850825346883</v>
          </cell>
          <cell r="PM31">
            <v>128.10508253468831</v>
          </cell>
          <cell r="PN31">
            <v>42.380266473308311</v>
          </cell>
          <cell r="PO31">
            <v>59.864266473308312</v>
          </cell>
          <cell r="PP31">
            <v>59.864266473308312</v>
          </cell>
          <cell r="PQ31">
            <v>38.830823934177502</v>
          </cell>
          <cell r="PR31">
            <v>0</v>
          </cell>
          <cell r="PS31">
            <v>1620.653</v>
          </cell>
          <cell r="PT31">
            <v>302.79199999999997</v>
          </cell>
          <cell r="PU31">
            <v>476.55599999999998</v>
          </cell>
          <cell r="PV31">
            <v>488.40899999999999</v>
          </cell>
          <cell r="PW31">
            <v>1132.2439999999999</v>
          </cell>
          <cell r="PX31">
            <v>0</v>
          </cell>
          <cell r="PY31">
            <v>-456.99200000000002</v>
          </cell>
          <cell r="PZ31">
            <v>-14.8</v>
          </cell>
          <cell r="QD31">
            <v>187.4942062400014</v>
          </cell>
          <cell r="QE31">
            <v>138.3502062400014</v>
          </cell>
          <cell r="QF31">
            <v>45.355302326505409</v>
          </cell>
          <cell r="QG31">
            <v>62.67530232650541</v>
          </cell>
          <cell r="QH31">
            <v>62.67530232650541</v>
          </cell>
          <cell r="QI31">
            <v>46.814429657094053</v>
          </cell>
          <cell r="QJ31">
            <v>0</v>
          </cell>
          <cell r="QK31">
            <v>1728.8510000000001</v>
          </cell>
          <cell r="QL31">
            <v>300.52199999999999</v>
          </cell>
          <cell r="QM31">
            <v>472.517</v>
          </cell>
          <cell r="QN31">
            <v>586.24699999999996</v>
          </cell>
          <cell r="QO31">
            <v>1142.604</v>
          </cell>
          <cell r="QP31">
            <v>0</v>
          </cell>
          <cell r="QQ31">
            <v>-438.77199999999999</v>
          </cell>
          <cell r="QR31">
            <v>-15.218999999999999</v>
          </cell>
          <cell r="QV31">
            <v>199.18822901807769</v>
          </cell>
          <cell r="QW31">
            <v>143.24223197832279</v>
          </cell>
          <cell r="QX31">
            <v>48.747215968077732</v>
          </cell>
          <cell r="QY31">
            <v>65.869215968077725</v>
          </cell>
          <cell r="QZ31">
            <v>65.869215968077725</v>
          </cell>
          <cell r="RA31">
            <v>61.910640405077729</v>
          </cell>
          <cell r="RB31">
            <v>0</v>
          </cell>
          <cell r="RC31">
            <v>1865.28</v>
          </cell>
          <cell r="RD31">
            <v>241.15600000000001</v>
          </cell>
          <cell r="RE31">
            <v>532.27300000000002</v>
          </cell>
          <cell r="RF31">
            <v>891.923</v>
          </cell>
          <cell r="RG31">
            <v>973.35699999999997</v>
          </cell>
          <cell r="RH31">
            <v>0</v>
          </cell>
          <cell r="RI31">
            <v>-177.87299999999999</v>
          </cell>
          <cell r="RJ31">
            <v>-13.355</v>
          </cell>
          <cell r="RN31">
            <v>213.11934976662641</v>
          </cell>
          <cell r="RO31">
            <v>153.65602990561999</v>
          </cell>
          <cell r="RP31">
            <v>48.159250078953733</v>
          </cell>
          <cell r="RQ31">
            <v>70.368022317351631</v>
          </cell>
          <cell r="RR31">
            <v>70.368022317351631</v>
          </cell>
          <cell r="RS31">
            <v>38.220633492236722</v>
          </cell>
          <cell r="RT31">
            <v>0</v>
          </cell>
          <cell r="RU31">
            <v>1745.050836137561</v>
          </cell>
          <cell r="RV31">
            <v>435.68909877047219</v>
          </cell>
          <cell r="RW31">
            <v>527.56411021559097</v>
          </cell>
          <cell r="RX31">
            <v>738.41203859672544</v>
          </cell>
          <cell r="RY31">
            <v>1006.638797540836</v>
          </cell>
          <cell r="RZ31">
            <v>0</v>
          </cell>
          <cell r="SA31">
            <v>-243.28983214099799</v>
          </cell>
          <cell r="SB31">
            <v>-16.252989139097131</v>
          </cell>
          <cell r="SF31">
            <v>221.22322257730829</v>
          </cell>
          <cell r="SG31">
            <v>160.97823546182229</v>
          </cell>
          <cell r="SH31">
            <v>51.743082003659417</v>
          </cell>
          <cell r="SI31">
            <v>73.869816147365157</v>
          </cell>
          <cell r="SJ31">
            <v>73.869816147365157</v>
          </cell>
          <cell r="SK31">
            <v>39.848719653152159</v>
          </cell>
          <cell r="SL31">
            <v>0</v>
          </cell>
          <cell r="SM31">
            <v>1714.4442768594531</v>
          </cell>
          <cell r="SN31">
            <v>386.0093115872171</v>
          </cell>
          <cell r="SO31">
            <v>524.39594183578242</v>
          </cell>
          <cell r="SP31">
            <v>743.43641946781406</v>
          </cell>
          <cell r="SQ31">
            <v>971.00785739163894</v>
          </cell>
          <cell r="SR31">
            <v>0</v>
          </cell>
          <cell r="SS31">
            <v>-186.58960520609571</v>
          </cell>
          <cell r="ST31">
            <v>-18.036402587113031</v>
          </cell>
          <cell r="SX31">
            <v>231.63054893902071</v>
          </cell>
          <cell r="SY31">
            <v>168.7428549020766</v>
          </cell>
          <cell r="SZ31">
            <v>53.020197816509977</v>
          </cell>
          <cell r="TA31">
            <v>74.443288319957247</v>
          </cell>
          <cell r="TB31">
            <v>74.443288319957247</v>
          </cell>
          <cell r="TC31">
            <v>44.845063238949983</v>
          </cell>
          <cell r="TD31">
            <v>0</v>
          </cell>
          <cell r="TE31">
            <v>1887.770685526546</v>
          </cell>
          <cell r="TF31">
            <v>408.53904593168443</v>
          </cell>
          <cell r="TG31">
            <v>522.01169616523623</v>
          </cell>
          <cell r="TH31">
            <v>877.24850566496843</v>
          </cell>
          <cell r="TI31">
            <v>1010.522179861577</v>
          </cell>
          <cell r="TJ31">
            <v>0</v>
          </cell>
          <cell r="TK31">
            <v>-201.85605418647529</v>
          </cell>
          <cell r="TL31">
            <v>-18.106677718961379</v>
          </cell>
          <cell r="TP31">
            <v>249.43573736457071</v>
          </cell>
          <cell r="TQ31">
            <v>179.37672286858441</v>
          </cell>
          <cell r="TR31">
            <v>60.38936270673382</v>
          </cell>
          <cell r="TS31">
            <v>81.86188952056537</v>
          </cell>
          <cell r="TT31">
            <v>81.86188952056537</v>
          </cell>
          <cell r="TU31">
            <v>69.300572725068875</v>
          </cell>
          <cell r="TV31">
            <v>0</v>
          </cell>
          <cell r="TW31">
            <v>2049.1906556770218</v>
          </cell>
          <cell r="TX31">
            <v>345.84552737086881</v>
          </cell>
          <cell r="TY31">
            <v>517.54038300448474</v>
          </cell>
          <cell r="TZ31">
            <v>1075.64510947344</v>
          </cell>
          <cell r="UA31">
            <v>973.54554620358169</v>
          </cell>
          <cell r="UB31">
            <v>0</v>
          </cell>
          <cell r="UC31">
            <v>-141.9639065016886</v>
          </cell>
          <cell r="UD31">
            <v>-15.97564424289669</v>
          </cell>
          <cell r="UZ31">
            <v>0</v>
          </cell>
          <cell r="VA31">
            <v>0</v>
          </cell>
          <cell r="VB31">
            <v>0</v>
          </cell>
          <cell r="VC31">
            <v>0</v>
          </cell>
          <cell r="VD31">
            <v>0</v>
          </cell>
          <cell r="VE31">
            <v>0</v>
          </cell>
          <cell r="VF31">
            <v>0</v>
          </cell>
          <cell r="VI31">
            <v>0</v>
          </cell>
          <cell r="VJ31">
            <v>0</v>
          </cell>
          <cell r="VK31">
            <v>0</v>
          </cell>
          <cell r="VL31">
            <v>0</v>
          </cell>
          <cell r="VM31">
            <v>0</v>
          </cell>
          <cell r="VN31">
            <v>0</v>
          </cell>
          <cell r="VO31">
            <v>0</v>
          </cell>
          <cell r="VP31">
            <v>0</v>
          </cell>
          <cell r="VQ31">
            <v>0</v>
          </cell>
          <cell r="VR31">
            <v>0</v>
          </cell>
          <cell r="VS31">
            <v>0</v>
          </cell>
          <cell r="VT31">
            <v>0</v>
          </cell>
          <cell r="VU31">
            <v>0</v>
          </cell>
          <cell r="VV31">
            <v>0</v>
          </cell>
          <cell r="VW31">
            <v>0</v>
          </cell>
          <cell r="VX31">
            <v>0</v>
          </cell>
          <cell r="VY31">
            <v>0</v>
          </cell>
          <cell r="AZQ31">
            <v>2057.1696597999999</v>
          </cell>
          <cell r="AZR31">
            <v>24.03</v>
          </cell>
          <cell r="AZS31">
            <v>0.29005409904286311</v>
          </cell>
          <cell r="AZT31">
            <v>2.2452820876416842E-3</v>
          </cell>
          <cell r="AZU31">
            <v>10.702441413812281</v>
          </cell>
          <cell r="AZV31">
            <v>6.3724846341236514</v>
          </cell>
          <cell r="AZW31">
            <v>-0.47235802796863657</v>
          </cell>
          <cell r="AZX31">
            <v>2.1130697663012241</v>
          </cell>
          <cell r="AZY31">
            <v>0.19743810637208009</v>
          </cell>
          <cell r="BAA31">
            <v>2.46456754896748E-3</v>
          </cell>
          <cell r="BAB31">
            <v>9.7501892413273517</v>
          </cell>
          <cell r="BAC31">
            <v>5.2707268686450943</v>
          </cell>
          <cell r="BAD31">
            <v>-0.63834109384020288</v>
          </cell>
          <cell r="BAE31">
            <v>1.9312351124744711</v>
          </cell>
          <cell r="BAF31">
            <v>0.19807155170780669</v>
          </cell>
          <cell r="BAH31">
            <v>2.840316473433743E-3</v>
          </cell>
          <cell r="BAI31">
            <v>8.4603248353577527</v>
          </cell>
          <cell r="BAJ31">
            <v>4.3548267682446102</v>
          </cell>
          <cell r="BAK31">
            <v>-0.79746218618868425</v>
          </cell>
          <cell r="BAL31">
            <v>1.7539855735291121</v>
          </cell>
          <cell r="BAM31">
            <v>0.20731893959895961</v>
          </cell>
          <cell r="BAO31">
            <v>3.2746363463379731E-3</v>
          </cell>
          <cell r="BAP31">
            <v>7.3382194109400878</v>
          </cell>
          <cell r="BAQ31">
            <v>3.5703568544332991</v>
          </cell>
          <cell r="BAR31">
            <v>-0.95443716521656408</v>
          </cell>
          <cell r="BAS31">
            <v>1.5837082310891131</v>
          </cell>
          <cell r="BAT31">
            <v>0.215816418452692</v>
          </cell>
        </row>
        <row r="32">
          <cell r="A32" t="str">
            <v>BPAC11</v>
          </cell>
          <cell r="B32" t="str">
            <v>BTG Pactual</v>
          </cell>
          <cell r="C32" t="str">
            <v>Banks</v>
          </cell>
          <cell r="D32" t="str">
            <v>Bernardo Guttmann</v>
          </cell>
          <cell r="E32">
            <v>45988</v>
          </cell>
          <cell r="F32" t="str">
            <v>Buy</v>
          </cell>
          <cell r="G32" t="b">
            <v>0</v>
          </cell>
          <cell r="H32" t="str">
            <v>BRL</v>
          </cell>
          <cell r="I32" t="str">
            <v>BRL</v>
          </cell>
          <cell r="J32">
            <v>63</v>
          </cell>
          <cell r="K32">
            <v>0.16373748719877401</v>
          </cell>
          <cell r="AF32">
            <v>17248.97024478051</v>
          </cell>
          <cell r="AH32">
            <v>9493.2225549466202</v>
          </cell>
          <cell r="AK32">
            <v>8306.1386346442014</v>
          </cell>
          <cell r="AL32">
            <v>3825.3733093333331</v>
          </cell>
          <cell r="AM32">
            <v>450612.08759876998</v>
          </cell>
          <cell r="AO32">
            <v>12790.31443448</v>
          </cell>
          <cell r="AP32">
            <v>403998.77638141997</v>
          </cell>
          <cell r="AQ32">
            <v>42371.767670100002</v>
          </cell>
          <cell r="AW32">
            <v>2515</v>
          </cell>
          <cell r="AX32">
            <v>21578.41950980886</v>
          </cell>
          <cell r="AZ32">
            <v>12451.41781930123</v>
          </cell>
          <cell r="BC32">
            <v>10438.648803009221</v>
          </cell>
          <cell r="BD32">
            <v>3811.253709333334</v>
          </cell>
          <cell r="BE32">
            <v>493232.84899999999</v>
          </cell>
          <cell r="BG32">
            <v>12102.745000000001</v>
          </cell>
          <cell r="BH32">
            <v>439697.38153638988</v>
          </cell>
          <cell r="BI32">
            <v>49381.805999999997</v>
          </cell>
          <cell r="BO32">
            <v>2975</v>
          </cell>
          <cell r="BP32">
            <v>25054.32184412366</v>
          </cell>
          <cell r="BR32">
            <v>14702.863300159721</v>
          </cell>
          <cell r="BU32">
            <v>12321.386975300749</v>
          </cell>
          <cell r="BV32">
            <v>3807.9037096666671</v>
          </cell>
          <cell r="BW32">
            <v>646841.80599999998</v>
          </cell>
          <cell r="BY32">
            <v>13953.493</v>
          </cell>
          <cell r="BZ32">
            <v>583307.9360000001</v>
          </cell>
          <cell r="CA32">
            <v>57466.517999999996</v>
          </cell>
          <cell r="CG32">
            <v>3270</v>
          </cell>
          <cell r="CH32">
            <v>33146.166605085913</v>
          </cell>
          <cell r="CJ32">
            <v>20110.819554120299</v>
          </cell>
          <cell r="CM32">
            <v>16752.672020412989</v>
          </cell>
          <cell r="CN32">
            <v>3807.9037093333332</v>
          </cell>
          <cell r="CO32">
            <v>693493.80748519243</v>
          </cell>
          <cell r="CQ32">
            <v>16395.8202824</v>
          </cell>
          <cell r="CR32">
            <v>618760.34697412222</v>
          </cell>
          <cell r="CS32">
            <v>67702.278511070239</v>
          </cell>
          <cell r="CY32">
            <v>4667.0637847879598</v>
          </cell>
          <cell r="CZ32">
            <v>39192.944254330519</v>
          </cell>
          <cell r="DB32">
            <v>23981.039615966602</v>
          </cell>
          <cell r="DE32">
            <v>19944.29235142632</v>
          </cell>
          <cell r="DF32">
            <v>3807.9037093333332</v>
          </cell>
          <cell r="DG32">
            <v>750676.94416189671</v>
          </cell>
          <cell r="DI32">
            <v>14866.9256236281</v>
          </cell>
          <cell r="DJ32">
            <v>663210.7383842048</v>
          </cell>
          <cell r="DK32">
            <v>80119.493223907135</v>
          </cell>
          <cell r="DQ32">
            <v>6686.1925376814024</v>
          </cell>
          <cell r="DR32">
            <v>43510.238451019679</v>
          </cell>
          <cell r="DT32">
            <v>27567.697231037469</v>
          </cell>
          <cell r="DW32">
            <v>22398.236810468159</v>
          </cell>
          <cell r="DX32">
            <v>3807.9037093333332</v>
          </cell>
          <cell r="DY32">
            <v>806043.81409883092</v>
          </cell>
          <cell r="EA32">
            <v>14071.13451094445</v>
          </cell>
          <cell r="EB32">
            <v>706198.07381343527</v>
          </cell>
          <cell r="EC32">
            <v>92197.798650960933</v>
          </cell>
          <cell r="EI32">
            <v>9882.2498948622087</v>
          </cell>
          <cell r="EJ32">
            <v>49193.971185914939</v>
          </cell>
          <cell r="EL32">
            <v>31437.755948049391</v>
          </cell>
          <cell r="EO32">
            <v>25498.651692336371</v>
          </cell>
          <cell r="EP32">
            <v>3807.9037093333332</v>
          </cell>
          <cell r="EQ32">
            <v>863782.3685757143</v>
          </cell>
          <cell r="ES32">
            <v>13243.510080533561</v>
          </cell>
          <cell r="ET32">
            <v>752361.1366336894</v>
          </cell>
          <cell r="EU32">
            <v>103467.3565617514</v>
          </cell>
          <cell r="FA32">
            <v>13773.90411318836</v>
          </cell>
          <cell r="FB32">
            <v>55594.437409392027</v>
          </cell>
          <cell r="FD32">
            <v>36032.957607754986</v>
          </cell>
          <cell r="FG32">
            <v>28940.72005950817</v>
          </cell>
          <cell r="FH32">
            <v>3807.9037093333332</v>
          </cell>
          <cell r="FI32">
            <v>920725.5144559074</v>
          </cell>
          <cell r="FK32">
            <v>12813.14450664381</v>
          </cell>
          <cell r="FL32">
            <v>797504.50239358866</v>
          </cell>
          <cell r="FM32">
            <v>114948.9649431211</v>
          </cell>
          <cell r="FS32">
            <v>17222.412572054611</v>
          </cell>
          <cell r="FT32">
            <v>62565.898254810338</v>
          </cell>
          <cell r="FV32">
            <v>40730.536607619622</v>
          </cell>
          <cell r="FY32">
            <v>32682.833252388591</v>
          </cell>
          <cell r="FZ32">
            <v>3807.9037093333332</v>
          </cell>
          <cell r="GA32">
            <v>980866.48983171466</v>
          </cell>
          <cell r="GC32">
            <v>12382.77893275405</v>
          </cell>
          <cell r="GD32">
            <v>845958.43154072459</v>
          </cell>
          <cell r="GE32">
            <v>126305.1118943278</v>
          </cell>
          <cell r="GK32">
            <v>21089.987195098111</v>
          </cell>
          <cell r="GL32">
            <v>4353.5349695573723</v>
          </cell>
          <cell r="GN32">
            <v>2442.5488622928901</v>
          </cell>
          <cell r="GQ32">
            <v>2061.735442838989</v>
          </cell>
          <cell r="GR32">
            <v>3834.5254093333328</v>
          </cell>
          <cell r="GS32">
            <v>391349.05978163</v>
          </cell>
          <cell r="GU32">
            <v>12595.327542249999</v>
          </cell>
          <cell r="GV32">
            <v>347735.88425339002</v>
          </cell>
          <cell r="GW32">
            <v>39299.529933040001</v>
          </cell>
          <cell r="HC32">
            <v>0</v>
          </cell>
          <cell r="HD32">
            <v>4512.8561500180194</v>
          </cell>
          <cell r="HF32">
            <v>2569.7375110187818</v>
          </cell>
          <cell r="HI32">
            <v>2175.2903645808001</v>
          </cell>
          <cell r="HJ32">
            <v>3832.160409333334</v>
          </cell>
          <cell r="HK32">
            <v>454826.68915171002</v>
          </cell>
          <cell r="HM32">
            <v>13084.442572559999</v>
          </cell>
          <cell r="HN32">
            <v>409193.72800319002</v>
          </cell>
          <cell r="HO32">
            <v>41358.73502167</v>
          </cell>
          <cell r="HU32">
            <v>0</v>
          </cell>
          <cell r="HV32">
            <v>4757.1096137194436</v>
          </cell>
          <cell r="HX32">
            <v>2737.056854099445</v>
          </cell>
          <cell r="IA32">
            <v>2302.6975593879451</v>
          </cell>
          <cell r="IB32">
            <v>3830.8255093333328</v>
          </cell>
          <cell r="IC32">
            <v>439904.71737723</v>
          </cell>
          <cell r="IE32">
            <v>12833.278372860001</v>
          </cell>
          <cell r="IF32">
            <v>392873.12690387003</v>
          </cell>
          <cell r="IG32">
            <v>42261.952897980002</v>
          </cell>
          <cell r="IM32">
            <v>1200</v>
          </cell>
          <cell r="IN32">
            <v>3625.469511485674</v>
          </cell>
          <cell r="IP32">
            <v>1743.8793275355049</v>
          </cell>
          <cell r="IS32">
            <v>1766.415267836468</v>
          </cell>
          <cell r="IT32">
            <v>3825.3733093333331</v>
          </cell>
          <cell r="IU32">
            <v>450612.08759876998</v>
          </cell>
          <cell r="IW32">
            <v>12790.31443448</v>
          </cell>
          <cell r="IX32">
            <v>403998.77638141997</v>
          </cell>
          <cell r="IY32">
            <v>42371.767670100002</v>
          </cell>
          <cell r="JE32">
            <v>1315</v>
          </cell>
          <cell r="JF32">
            <v>4801.3848961264894</v>
          </cell>
          <cell r="JH32">
            <v>2679.2054335175931</v>
          </cell>
          <cell r="JK32">
            <v>2261.1662897355209</v>
          </cell>
          <cell r="JL32">
            <v>3811.253709333334</v>
          </cell>
          <cell r="JM32">
            <v>470401.47600000008</v>
          </cell>
          <cell r="JO32">
            <v>12792.57</v>
          </cell>
          <cell r="JP32">
            <v>421802.54200000002</v>
          </cell>
          <cell r="JQ32">
            <v>44207.586000000003</v>
          </cell>
          <cell r="JW32">
            <v>0</v>
          </cell>
          <cell r="JX32">
            <v>5442.5468028511395</v>
          </cell>
          <cell r="JZ32">
            <v>3056.5336129648499</v>
          </cell>
          <cell r="KC32">
            <v>2574.7414025276389</v>
          </cell>
          <cell r="KD32">
            <v>3811.253709333334</v>
          </cell>
          <cell r="KE32">
            <v>474552.14799999999</v>
          </cell>
          <cell r="KG32">
            <v>12914.92</v>
          </cell>
          <cell r="KH32">
            <v>423112.57199999999</v>
          </cell>
          <cell r="KI32">
            <v>46708.474000000002</v>
          </cell>
          <cell r="KO32">
            <v>0</v>
          </cell>
          <cell r="KP32">
            <v>5661.0638563318926</v>
          </cell>
          <cell r="KR32">
            <v>3293.347281564214</v>
          </cell>
          <cell r="KU32">
            <v>2735.506504622866</v>
          </cell>
          <cell r="KV32">
            <v>3811.253709333334</v>
          </cell>
          <cell r="KW32">
            <v>496439.12400000001</v>
          </cell>
          <cell r="KY32">
            <v>12527.554</v>
          </cell>
          <cell r="KZ32">
            <v>444742.93800000002</v>
          </cell>
          <cell r="LA32">
            <v>47772.326999999997</v>
          </cell>
          <cell r="LG32">
            <v>1530</v>
          </cell>
          <cell r="LH32">
            <v>5673.423954499337</v>
          </cell>
          <cell r="LJ32">
            <v>3422.3314912545702</v>
          </cell>
          <cell r="LM32">
            <v>2867.234606123196</v>
          </cell>
          <cell r="LN32">
            <v>3811.253709333334</v>
          </cell>
          <cell r="LO32">
            <v>493232.84899999999</v>
          </cell>
          <cell r="LQ32">
            <v>12102.745000000001</v>
          </cell>
          <cell r="LR32">
            <v>439697.38153638988</v>
          </cell>
          <cell r="LS32">
            <v>49381.805999999997</v>
          </cell>
          <cell r="LY32">
            <v>1445</v>
          </cell>
          <cell r="LZ32">
            <v>5891.4982319421952</v>
          </cell>
          <cell r="MB32">
            <v>3472.9747625132518</v>
          </cell>
          <cell r="ME32">
            <v>2889.373289098301</v>
          </cell>
          <cell r="MF32">
            <v>3835.373309333334</v>
          </cell>
          <cell r="MG32">
            <v>567677.28599999996</v>
          </cell>
          <cell r="MI32">
            <v>12350.901</v>
          </cell>
          <cell r="MJ32">
            <v>511690.96674535022</v>
          </cell>
          <cell r="MK32">
            <v>51962.107415090002</v>
          </cell>
          <cell r="MQ32">
            <v>0</v>
          </cell>
          <cell r="MR32">
            <v>5989.7611295003462</v>
          </cell>
          <cell r="MT32">
            <v>3525.4467171073011</v>
          </cell>
          <cell r="MW32">
            <v>2948.9840508629009</v>
          </cell>
          <cell r="MX32">
            <v>3835.373309333334</v>
          </cell>
          <cell r="MY32">
            <v>600362.63500000001</v>
          </cell>
          <cell r="NA32">
            <v>12688.544</v>
          </cell>
          <cell r="NB32">
            <v>542558.13</v>
          </cell>
          <cell r="NC32">
            <v>53075.584999999999</v>
          </cell>
          <cell r="NI32">
            <v>0</v>
          </cell>
          <cell r="NJ32">
            <v>6445.2543180761249</v>
          </cell>
          <cell r="NL32">
            <v>3844.20959083348</v>
          </cell>
          <cell r="NO32">
            <v>3207.2842651851161</v>
          </cell>
          <cell r="NP32">
            <v>3811.253709333334</v>
          </cell>
          <cell r="NQ32">
            <v>611387.03000000014</v>
          </cell>
          <cell r="NS32">
            <v>12997.380999999999</v>
          </cell>
          <cell r="NT32">
            <v>548841.76500000001</v>
          </cell>
          <cell r="NU32">
            <v>56270.404999999999</v>
          </cell>
          <cell r="OA32">
            <v>1550</v>
          </cell>
          <cell r="OB32">
            <v>6727.8081646049941</v>
          </cell>
          <cell r="OD32">
            <v>3860.2322297056849</v>
          </cell>
          <cell r="OG32">
            <v>3275.7453701544368</v>
          </cell>
          <cell r="OH32">
            <v>3807.9037096666671</v>
          </cell>
          <cell r="OI32">
            <v>646841.80599999998</v>
          </cell>
          <cell r="OK32">
            <v>13953.493</v>
          </cell>
          <cell r="OL32">
            <v>583307.9360000001</v>
          </cell>
          <cell r="OM32">
            <v>57466.517999999996</v>
          </cell>
          <cell r="OS32">
            <v>1720</v>
          </cell>
          <cell r="OT32">
            <v>6837.2163960799844</v>
          </cell>
          <cell r="OV32">
            <v>4022.2630232699839</v>
          </cell>
          <cell r="OY32">
            <v>3366.921571169984</v>
          </cell>
          <cell r="OZ32">
            <v>3807.9037093333332</v>
          </cell>
          <cell r="PA32">
            <v>608441.7209999999</v>
          </cell>
          <cell r="PC32">
            <v>16062.879000000001</v>
          </cell>
          <cell r="PD32">
            <v>542980.41100000008</v>
          </cell>
          <cell r="PE32">
            <v>59778.576000000001</v>
          </cell>
          <cell r="PK32">
            <v>0</v>
          </cell>
          <cell r="PL32">
            <v>8294.096436083797</v>
          </cell>
          <cell r="PN32">
            <v>5030.1670081788116</v>
          </cell>
          <cell r="PQ32">
            <v>4182.1218877924812</v>
          </cell>
          <cell r="PR32">
            <v>3807.9037093333332</v>
          </cell>
          <cell r="PS32">
            <v>656071.35</v>
          </cell>
          <cell r="PU32">
            <v>15953.698</v>
          </cell>
          <cell r="PV32">
            <v>586322.32399999991</v>
          </cell>
          <cell r="PW32">
            <v>63703.322</v>
          </cell>
          <cell r="QC32">
            <v>0</v>
          </cell>
          <cell r="QD32">
            <v>8818.4083311923405</v>
          </cell>
          <cell r="QF32">
            <v>5449.7425094223399</v>
          </cell>
          <cell r="QI32">
            <v>4538.5792655923397</v>
          </cell>
          <cell r="QJ32">
            <v>3807.9037093333332</v>
          </cell>
          <cell r="QK32">
            <v>684960.022</v>
          </cell>
          <cell r="QM32">
            <v>16761.628000000001</v>
          </cell>
          <cell r="QN32">
            <v>612323.34699999995</v>
          </cell>
          <cell r="QO32">
            <v>65605.493000000002</v>
          </cell>
          <cell r="QU32">
            <v>2300</v>
          </cell>
          <cell r="QV32">
            <v>9196.4454417297893</v>
          </cell>
          <cell r="QX32">
            <v>5608.647013249165</v>
          </cell>
          <cell r="RA32">
            <v>4665.0492958581854</v>
          </cell>
          <cell r="RB32">
            <v>3807.9037093333332</v>
          </cell>
          <cell r="RC32">
            <v>693493.80748519243</v>
          </cell>
          <cell r="RE32">
            <v>16395.8202824</v>
          </cell>
          <cell r="RF32">
            <v>618760.34697412222</v>
          </cell>
          <cell r="RG32">
            <v>67702.278511070239</v>
          </cell>
          <cell r="RM32">
            <v>2367.0637847879598</v>
          </cell>
          <cell r="RN32">
            <v>9539.7518564515485</v>
          </cell>
          <cell r="RP32">
            <v>5827.017500660515</v>
          </cell>
          <cell r="RS32">
            <v>4852.0504099781456</v>
          </cell>
          <cell r="RT32">
            <v>3807.9037093333332</v>
          </cell>
          <cell r="RU32">
            <v>707404.23870065727</v>
          </cell>
          <cell r="RW32">
            <v>16013.59661770703</v>
          </cell>
          <cell r="RX32">
            <v>629574.70661355264</v>
          </cell>
          <cell r="RY32">
            <v>70719.467448658484</v>
          </cell>
          <cell r="SE32">
            <v>1624.6401971628991</v>
          </cell>
          <cell r="SF32">
            <v>9695.7181680248141</v>
          </cell>
          <cell r="SH32">
            <v>5928.5329757799382</v>
          </cell>
          <cell r="SK32">
            <v>4932.9181077298736</v>
          </cell>
          <cell r="SL32">
            <v>3807.9037093333332</v>
          </cell>
          <cell r="SM32">
            <v>721561.70623613964</v>
          </cell>
          <cell r="SO32">
            <v>15631.37295301405</v>
          </cell>
          <cell r="SP32">
            <v>640583.53856946179</v>
          </cell>
          <cell r="SQ32">
            <v>73789.220389785347</v>
          </cell>
          <cell r="SW32">
            <v>1652.9438913760041</v>
          </cell>
          <cell r="SX32">
            <v>9886.2281430722524</v>
          </cell>
          <cell r="SZ32">
            <v>6052.5322576559156</v>
          </cell>
          <cell r="TC32">
            <v>5031.6965101003634</v>
          </cell>
          <cell r="TD32">
            <v>3807.9037093333332</v>
          </cell>
          <cell r="TE32">
            <v>735984.32787758019</v>
          </cell>
          <cell r="TG32">
            <v>15249.149288321079</v>
          </cell>
          <cell r="TH32">
            <v>651793.31866978854</v>
          </cell>
          <cell r="TI32">
            <v>76923.179292453031</v>
          </cell>
          <cell r="TO32">
            <v>1687.5163322056751</v>
          </cell>
          <cell r="TP32">
            <v>10071.246086781901</v>
          </cell>
          <cell r="TR32">
            <v>6172.956881870231</v>
          </cell>
          <cell r="TU32">
            <v>5127.6273236179313</v>
          </cell>
          <cell r="TV32">
            <v>3807.9037093333332</v>
          </cell>
          <cell r="TW32">
            <v>750676.94416189671</v>
          </cell>
          <cell r="TY32">
            <v>14866.9256236281</v>
          </cell>
          <cell r="TZ32">
            <v>663210.7383842048</v>
          </cell>
          <cell r="UA32">
            <v>80119.493223907135</v>
          </cell>
          <cell r="UG32">
            <v>1721.0921169368239</v>
          </cell>
          <cell r="ACO32">
            <v>0.1176020491404506</v>
          </cell>
          <cell r="ACP32">
            <v>0.15659999999999999</v>
          </cell>
          <cell r="ACS32">
            <v>0.11957653481065179</v>
          </cell>
          <cell r="ACT32">
            <v>0.1605353840230265</v>
          </cell>
          <cell r="ACW32">
            <v>0.12412979013508001</v>
          </cell>
          <cell r="ACX32">
            <v>0.16664827726934309</v>
          </cell>
          <cell r="ADA32">
            <v>0.12753822153800931</v>
          </cell>
          <cell r="ADB32">
            <v>0.1712242071961623</v>
          </cell>
          <cell r="ADE32">
            <v>0.12779243218122829</v>
          </cell>
          <cell r="ADF32">
            <v>0.17156549324610951</v>
          </cell>
          <cell r="ADI32">
            <v>0.12906668691491341</v>
          </cell>
          <cell r="ADJ32">
            <v>0.1732762216372542</v>
          </cell>
          <cell r="ADM32">
            <v>0.12892505928953091</v>
          </cell>
          <cell r="ADN32">
            <v>0.17308608194751449</v>
          </cell>
          <cell r="AEG32">
            <v>0.1240644007736476</v>
          </cell>
          <cell r="AEH32">
            <v>0.16381861673949641</v>
          </cell>
          <cell r="AEK32">
            <v>0.1224605737113096</v>
          </cell>
          <cell r="AEL32">
            <v>0.16155865597756919</v>
          </cell>
          <cell r="AEO32">
            <v>0.1227904279490485</v>
          </cell>
          <cell r="AEP32">
            <v>0.16429131402113839</v>
          </cell>
          <cell r="AES32">
            <v>0.1176020491404506</v>
          </cell>
          <cell r="AET32">
            <v>0.15659999999999999</v>
          </cell>
          <cell r="AEW32">
            <v>0.1151084826459399</v>
          </cell>
          <cell r="AEX32">
            <v>0.15395330541428731</v>
          </cell>
          <cell r="AFA32">
            <v>0.120352643843697</v>
          </cell>
          <cell r="AFB32">
            <v>0.16157733562215029</v>
          </cell>
          <cell r="AFE32">
            <v>0.1202880939943544</v>
          </cell>
          <cell r="AFF32">
            <v>0.1614906753516446</v>
          </cell>
          <cell r="AFI32">
            <v>0.11957653481065179</v>
          </cell>
          <cell r="AFJ32">
            <v>0.1605353840230265</v>
          </cell>
          <cell r="AFM32">
            <v>0.120880277298605</v>
          </cell>
          <cell r="AFN32">
            <v>0.16228570068257939</v>
          </cell>
          <cell r="AFQ32">
            <v>0.1220627570151597</v>
          </cell>
          <cell r="AFR32">
            <v>0.16387321813069039</v>
          </cell>
          <cell r="AFU32">
            <v>0.12314627115231851</v>
          </cell>
          <cell r="AFV32">
            <v>0.1653278710722445</v>
          </cell>
          <cell r="AFY32">
            <v>0.12412979013508001</v>
          </cell>
          <cell r="AFZ32">
            <v>0.16664827726934309</v>
          </cell>
          <cell r="AGA32">
            <v>10646.316705209099</v>
          </cell>
          <cell r="AGE32">
            <v>5479.476783594986</v>
          </cell>
          <cell r="AGF32">
            <v>3807.9037093333332</v>
          </cell>
          <cell r="AGG32">
            <v>764200.16803939745</v>
          </cell>
          <cell r="AGH32">
            <v>673705.12396524171</v>
          </cell>
          <cell r="AGI32">
            <v>83073.024250208458</v>
          </cell>
          <cell r="AGJ32">
            <v>0.1251103799413131</v>
          </cell>
          <cell r="AGK32">
            <v>0.16796475095175889</v>
          </cell>
          <cell r="AGL32">
            <v>2416.5253851556281</v>
          </cell>
          <cell r="AGM32">
            <v>10781.657152866061</v>
          </cell>
          <cell r="AGQ32">
            <v>5549.7578941322063</v>
          </cell>
          <cell r="AGR32">
            <v>3807.9037093333332</v>
          </cell>
          <cell r="AGS32">
            <v>777927.15938252723</v>
          </cell>
          <cell r="AGT32">
            <v>684364.62240111222</v>
          </cell>
          <cell r="AGU32">
            <v>86065.209887305246</v>
          </cell>
          <cell r="AGV32">
            <v>0.1259959102447209</v>
          </cell>
          <cell r="AGW32">
            <v>0.16915360416235489</v>
          </cell>
          <cell r="AGX32">
            <v>2448.1518848973769</v>
          </cell>
          <cell r="AGY32">
            <v>10944.544160300989</v>
          </cell>
          <cell r="AHC32">
            <v>5634.3436921903512</v>
          </cell>
          <cell r="AHD32">
            <v>3807.9037093333332</v>
          </cell>
          <cell r="AHE32">
            <v>791870.5306744501</v>
          </cell>
          <cell r="AHF32">
            <v>695193.97859684378</v>
          </cell>
          <cell r="AHG32">
            <v>89103.917713334013</v>
          </cell>
          <cell r="AHH32">
            <v>0.126800542026649</v>
          </cell>
          <cell r="AHI32">
            <v>0.1702338484787963</v>
          </cell>
          <cell r="AHJ32">
            <v>2486.2154940235419</v>
          </cell>
          <cell r="AHK32">
            <v>11137.720432643529</v>
          </cell>
          <cell r="AHO32">
            <v>5734.6584405506164</v>
          </cell>
          <cell r="AHP32">
            <v>3807.9037093333332</v>
          </cell>
          <cell r="AHQ32">
            <v>806043.81409883092</v>
          </cell>
          <cell r="AHR32">
            <v>706198.07381343527</v>
          </cell>
          <cell r="AHS32">
            <v>92197.798650960933</v>
          </cell>
          <cell r="AHT32">
            <v>0.12753822153800931</v>
          </cell>
          <cell r="AHU32">
            <v>0.1712242071961623</v>
          </cell>
          <cell r="AHV32">
            <v>2531.357130785661</v>
          </cell>
          <cell r="AHX32">
            <v>0.12619942229382461</v>
          </cell>
          <cell r="AHY32">
            <v>0.12758992884692411</v>
          </cell>
          <cell r="AHZ32">
            <v>0.15058066452855071</v>
          </cell>
          <cell r="AIB32">
            <v>0.12547409869462309</v>
          </cell>
          <cell r="AIC32">
            <v>0.12662920894962229</v>
          </cell>
          <cell r="AID32">
            <v>0.1751971427539345</v>
          </cell>
          <cell r="AIE32">
            <v>0.1231374692169115</v>
          </cell>
          <cell r="AIF32">
            <v>0.12947251048940661</v>
          </cell>
          <cell r="AIG32">
            <v>0.1344025864335413</v>
          </cell>
          <cell r="AIH32">
            <v>0.13809309453587909</v>
          </cell>
          <cell r="AII32">
            <v>0.13836834327278899</v>
          </cell>
          <cell r="AIJ32">
            <v>0.13974805342774921</v>
          </cell>
          <cell r="AIK32">
            <v>0.13959470491132031</v>
          </cell>
          <cell r="AIL32">
            <v>0.12512647281611189</v>
          </cell>
          <cell r="AIM32">
            <v>0.12349356217816961</v>
          </cell>
          <cell r="AIN32">
            <v>0.1285327641606504</v>
          </cell>
          <cell r="AIO32">
            <v>0.1231374692169115</v>
          </cell>
          <cell r="AIP32">
            <v>0.1218852385494452</v>
          </cell>
          <cell r="AIQ32">
            <v>0.13031284914850039</v>
          </cell>
          <cell r="AIR32">
            <v>0.13024295724989901</v>
          </cell>
          <cell r="AIS32">
            <v>0.12947251048940661</v>
          </cell>
          <cell r="AIT32">
            <v>0.13088414876119869</v>
          </cell>
          <cell r="AIU32">
            <v>0.13216448873548869</v>
          </cell>
          <cell r="AIV32">
            <v>0.13333767288663381</v>
          </cell>
          <cell r="AIW32">
            <v>0.1344025864335413</v>
          </cell>
          <cell r="AIX32">
            <v>6741.1814999458111</v>
          </cell>
          <cell r="AIZ32">
            <v>14667.97784545719</v>
          </cell>
          <cell r="AJA32">
            <v>0.13546432838963959</v>
          </cell>
          <cell r="AJB32">
            <v>6829.407337040996</v>
          </cell>
          <cell r="AJD32">
            <v>14469.03006728628</v>
          </cell>
          <cell r="AJE32">
            <v>0.1364231438602351</v>
          </cell>
          <cell r="AJF32">
            <v>6935.5902471145637</v>
          </cell>
          <cell r="AJH32">
            <v>14270.08228911536</v>
          </cell>
          <cell r="AJI32">
            <v>0.13729436576836909</v>
          </cell>
          <cell r="AJJ32">
            <v>7061.5181469360987</v>
          </cell>
          <cell r="AJL32">
            <v>14071.13451094445</v>
          </cell>
          <cell r="AJM32">
            <v>0.13809309453587909</v>
          </cell>
          <cell r="API32">
            <v>0.1307612592546363</v>
          </cell>
          <cell r="APJ32">
            <v>0.13222364282797411</v>
          </cell>
          <cell r="APK32">
            <v>0.14980695905483521</v>
          </cell>
          <cell r="APL32">
            <v>0.13220639069340551</v>
          </cell>
          <cell r="APM32">
            <v>0.13362607603727689</v>
          </cell>
          <cell r="APN32">
            <v>0.1517941165043046</v>
          </cell>
          <cell r="APO32">
            <v>0.1286156749599266</v>
          </cell>
          <cell r="APP32">
            <v>0.129904032932565</v>
          </cell>
          <cell r="APQ32">
            <v>0.15199279995665141</v>
          </cell>
          <cell r="APR32">
            <v>0.12619942229382461</v>
          </cell>
          <cell r="APS32">
            <v>0.12758992884692411</v>
          </cell>
          <cell r="APT32">
            <v>0.15058066452855071</v>
          </cell>
          <cell r="APU32">
            <v>0.1303019921636249</v>
          </cell>
          <cell r="APV32">
            <v>0.13168942169652059</v>
          </cell>
          <cell r="APW32">
            <v>0.15504832902295879</v>
          </cell>
          <cell r="APX32">
            <v>0.1223738475306425</v>
          </cell>
          <cell r="APY32">
            <v>0.12364227217511931</v>
          </cell>
          <cell r="APZ32">
            <v>0.15428749649369089</v>
          </cell>
          <cell r="AQA32">
            <v>0.12942364169549281</v>
          </cell>
          <cell r="AQB32">
            <v>0.1306732043757213</v>
          </cell>
          <cell r="AQC32">
            <v>0.17356244643999319</v>
          </cell>
          <cell r="AQD32">
            <v>0.12547409869462309</v>
          </cell>
          <cell r="AQE32">
            <v>0.12662920894962229</v>
          </cell>
          <cell r="AQF32">
            <v>0.1751971427539345</v>
          </cell>
          <cell r="AZQ32">
            <v>245740.02480000001</v>
          </cell>
          <cell r="AZR32">
            <v>56.18</v>
          </cell>
          <cell r="AZS32">
            <v>0.1213955144179424</v>
          </cell>
          <cell r="AZT32">
            <v>5.2376041711721886</v>
          </cell>
          <cell r="AZU32">
            <v>12.32132083053957</v>
          </cell>
          <cell r="AZX32">
            <v>3.067168986119758</v>
          </cell>
          <cell r="AZY32">
            <v>0.24893183355127699</v>
          </cell>
          <cell r="AZZ32">
            <v>2.7208398563168871E-2</v>
          </cell>
          <cell r="BAA32">
            <v>5.882038654383285</v>
          </cell>
          <cell r="BAB32">
            <v>10.97140042224885</v>
          </cell>
          <cell r="BAE32">
            <v>2.6653567481617819</v>
          </cell>
          <cell r="BAF32">
            <v>0.2429367852399881</v>
          </cell>
          <cell r="BAG32">
            <v>4.0214246347964923E-2</v>
          </cell>
          <cell r="BAH32">
            <v>6.6962438230352568</v>
          </cell>
          <cell r="BAI32">
            <v>9.637373291932029</v>
          </cell>
          <cell r="BAL32">
            <v>2.3750488363287552</v>
          </cell>
          <cell r="BAM32">
            <v>0.2464415110201281</v>
          </cell>
          <cell r="BAN32">
            <v>5.6050715077442102E-2</v>
          </cell>
          <cell r="BAO32">
            <v>7.6001711883032241</v>
          </cell>
          <cell r="BAP32">
            <v>8.4911510250853173</v>
          </cell>
          <cell r="BAS32">
            <v>2.1378185086015939</v>
          </cell>
          <cell r="BAT32">
            <v>0.25177016664594221</v>
          </cell>
          <cell r="BAU32">
            <v>7.0083872523702184E-2</v>
          </cell>
          <cell r="BAV32">
            <v>8.582893830083357</v>
          </cell>
          <cell r="BAW32">
            <v>7.5189327345737489</v>
          </cell>
          <cell r="BAZ32">
            <v>1.945606326730438</v>
          </cell>
          <cell r="BBA32">
            <v>0.25876096986266428</v>
          </cell>
          <cell r="BBB32">
            <v>8.582235316474221E-2</v>
          </cell>
        </row>
        <row r="33">
          <cell r="A33" t="str">
            <v>BRAP4</v>
          </cell>
          <cell r="B33" t="str">
            <v>Bradespar</v>
          </cell>
          <cell r="C33" t="str">
            <v>Metals &amp; Mining</v>
          </cell>
          <cell r="D33" t="str">
            <v>Lucas Laghi</v>
          </cell>
          <cell r="E33">
            <v>45975</v>
          </cell>
          <cell r="F33" t="str">
            <v>Neutral</v>
          </cell>
          <cell r="G33" t="b">
            <v>0</v>
          </cell>
          <cell r="H33" t="str">
            <v>BRL</v>
          </cell>
          <cell r="I33" t="str">
            <v>BRL</v>
          </cell>
          <cell r="J33">
            <v>20.8</v>
          </cell>
          <cell r="BV33">
            <v>393</v>
          </cell>
          <cell r="CN33">
            <v>393</v>
          </cell>
          <cell r="AZQ33">
            <v>7939.2137300000004</v>
          </cell>
          <cell r="AZR33">
            <v>21.19</v>
          </cell>
          <cell r="AZS33">
            <v>-1.8404907975460131E-2</v>
          </cell>
        </row>
        <row r="34">
          <cell r="A34" t="str">
            <v>BRAV3</v>
          </cell>
          <cell r="B34" t="str">
            <v>Brava Energia</v>
          </cell>
          <cell r="C34" t="str">
            <v>Oil, Gas &amp; Petrochemicals</v>
          </cell>
          <cell r="D34" t="str">
            <v>Regis Cardoso</v>
          </cell>
          <cell r="E34">
            <v>46181</v>
          </cell>
          <cell r="F34" t="str">
            <v>Buy</v>
          </cell>
          <cell r="G34" t="b">
            <v>0</v>
          </cell>
          <cell r="H34" t="str">
            <v>BRL</v>
          </cell>
          <cell r="I34" t="str">
            <v>BRL</v>
          </cell>
          <cell r="J34">
            <v>25</v>
          </cell>
          <cell r="K34">
            <v>0.12798571428571431</v>
          </cell>
          <cell r="L34">
            <v>9.6057663256135628E-2</v>
          </cell>
          <cell r="M34">
            <v>0.1086094173247148</v>
          </cell>
          <cell r="N34">
            <v>727.79899999999998</v>
          </cell>
          <cell r="O34">
            <v>408.26899999999989</v>
          </cell>
          <cell r="P34">
            <v>415.04700000000003</v>
          </cell>
          <cell r="Q34">
            <v>532.423</v>
          </cell>
          <cell r="R34">
            <v>356.12315255274058</v>
          </cell>
          <cell r="S34">
            <v>15.993988058136569</v>
          </cell>
          <cell r="T34">
            <v>149.91825</v>
          </cell>
          <cell r="U34">
            <v>5453.4809999999998</v>
          </cell>
          <cell r="V34">
            <v>118.72499999999999</v>
          </cell>
          <cell r="W34">
            <v>948.01300000000003</v>
          </cell>
          <cell r="X34">
            <v>5453.4809999999998</v>
          </cell>
          <cell r="Y34">
            <v>4175.4449999999997</v>
          </cell>
          <cell r="Z34">
            <v>73.937000000000012</v>
          </cell>
          <cell r="AA34">
            <v>-2352.2080000000001</v>
          </cell>
          <cell r="AB34">
            <v>-411.59199999999998</v>
          </cell>
          <cell r="AC34">
            <v>-106.1160634761799</v>
          </cell>
          <cell r="AD34">
            <v>-187.92642881718291</v>
          </cell>
          <cell r="AE34">
            <v>0</v>
          </cell>
          <cell r="AF34">
            <v>1722.423</v>
          </cell>
          <cell r="AG34">
            <v>886.87899999999991</v>
          </cell>
          <cell r="AH34">
            <v>271.05799999999999</v>
          </cell>
          <cell r="AI34">
            <v>504.61599999999999</v>
          </cell>
          <cell r="AJ34">
            <v>663.85800000000006</v>
          </cell>
          <cell r="AK34">
            <v>127.7174912599999</v>
          </cell>
          <cell r="AL34">
            <v>202.716658</v>
          </cell>
          <cell r="AM34">
            <v>7971.1349999999993</v>
          </cell>
          <cell r="AN34">
            <v>800.44200000000001</v>
          </cell>
          <cell r="AO34">
            <v>2228.0709999999999</v>
          </cell>
          <cell r="AP34">
            <v>7971.1346257950008</v>
          </cell>
          <cell r="AQ34">
            <v>4341.2746257950012</v>
          </cell>
          <cell r="AR34">
            <v>1102.1079999999999</v>
          </cell>
          <cell r="AS34">
            <v>213.94900000000021</v>
          </cell>
          <cell r="AT34">
            <v>-2591.4968180867768</v>
          </cell>
          <cell r="AU34">
            <v>-2449.2761068763862</v>
          </cell>
          <cell r="AV34">
            <v>-2888.8138693906731</v>
          </cell>
          <cell r="AW34">
            <v>0</v>
          </cell>
          <cell r="AX34">
            <v>5619.9889970964668</v>
          </cell>
          <cell r="AY34">
            <v>1757.9599974661</v>
          </cell>
          <cell r="AZ34">
            <v>1265.8699974660999</v>
          </cell>
          <cell r="BA34">
            <v>1841.0699974660999</v>
          </cell>
          <cell r="BB34">
            <v>1835.3839974661</v>
          </cell>
          <cell r="BC34">
            <v>425.21489575610008</v>
          </cell>
          <cell r="BD34">
            <v>230.73862149999999</v>
          </cell>
          <cell r="BE34">
            <v>20119.858</v>
          </cell>
          <cell r="BF34">
            <v>1754.106</v>
          </cell>
          <cell r="BG34">
            <v>6149.0950000000003</v>
          </cell>
          <cell r="BH34">
            <v>20119.858</v>
          </cell>
          <cell r="BI34">
            <v>5565.09</v>
          </cell>
          <cell r="BJ34">
            <v>9345.68</v>
          </cell>
          <cell r="BK34">
            <v>4744.9670000000006</v>
          </cell>
          <cell r="BL34">
            <v>-6144.5690000000004</v>
          </cell>
          <cell r="BM34">
            <v>-5218.0561866671487</v>
          </cell>
          <cell r="BN34">
            <v>-5949.5658726604952</v>
          </cell>
          <cell r="BO34">
            <v>0</v>
          </cell>
          <cell r="BP34">
            <v>8726.36178191</v>
          </cell>
          <cell r="BQ34">
            <v>2328.5779517599999</v>
          </cell>
          <cell r="BR34">
            <v>2497.26795176</v>
          </cell>
          <cell r="BS34">
            <v>3654.0999629799999</v>
          </cell>
          <cell r="BT34">
            <v>2775.4809629800002</v>
          </cell>
          <cell r="BU34">
            <v>-909.69104824000033</v>
          </cell>
          <cell r="BV34">
            <v>239.984927</v>
          </cell>
          <cell r="BW34">
            <v>44463.747000000003</v>
          </cell>
          <cell r="BX34">
            <v>3171.9580000000001</v>
          </cell>
          <cell r="BY34">
            <v>14837.652</v>
          </cell>
          <cell r="BZ34">
            <v>44463.747000000003</v>
          </cell>
          <cell r="CA34">
            <v>10523.671</v>
          </cell>
          <cell r="CB34">
            <v>23481.486000000001</v>
          </cell>
          <cell r="CC34">
            <v>9591.3360000000011</v>
          </cell>
          <cell r="CD34">
            <v>-3555.0079999999998</v>
          </cell>
          <cell r="CE34">
            <v>-569.37990412854469</v>
          </cell>
          <cell r="CF34">
            <v>-3752.37302673165</v>
          </cell>
          <cell r="CG34">
            <v>-94.531000000000006</v>
          </cell>
          <cell r="CH34">
            <v>11537.28209876053</v>
          </cell>
          <cell r="CI34">
            <v>3502.6258745909872</v>
          </cell>
          <cell r="CJ34">
            <v>2884.7951488136468</v>
          </cell>
          <cell r="CK34">
            <v>4547.9168369505824</v>
          </cell>
          <cell r="CL34">
            <v>4403.8965109961109</v>
          </cell>
          <cell r="CM34">
            <v>2079.8370604881429</v>
          </cell>
          <cell r="CN34">
            <v>461.9858825</v>
          </cell>
          <cell r="CO34">
            <v>42708.275000000001</v>
          </cell>
          <cell r="CP34">
            <v>889.39099999999996</v>
          </cell>
          <cell r="CQ34">
            <v>16783.525000000001</v>
          </cell>
          <cell r="CR34">
            <v>42708.275000000001</v>
          </cell>
          <cell r="CS34">
            <v>11774.188212499999</v>
          </cell>
          <cell r="CT34">
            <v>20688.536</v>
          </cell>
          <cell r="CU34">
            <v>7331.646999999999</v>
          </cell>
          <cell r="CV34">
            <v>-3855.6089999999999</v>
          </cell>
          <cell r="CW34">
            <v>791.29120962797992</v>
          </cell>
          <cell r="CX34">
            <v>1959.5648946906881</v>
          </cell>
          <cell r="CY34">
            <v>0</v>
          </cell>
          <cell r="CZ34">
            <v>13612.17470903607</v>
          </cell>
          <cell r="DA34">
            <v>5493.6796704133376</v>
          </cell>
          <cell r="DB34">
            <v>4957.6050088566662</v>
          </cell>
          <cell r="DC34">
            <v>7423.991017844236</v>
          </cell>
          <cell r="DD34">
            <v>6936.4985603501336</v>
          </cell>
          <cell r="DE34">
            <v>2432.2849098513011</v>
          </cell>
          <cell r="DF34">
            <v>464.54310199999998</v>
          </cell>
          <cell r="DG34">
            <v>43732.850958023097</v>
          </cell>
          <cell r="DH34">
            <v>1383.8716844723899</v>
          </cell>
          <cell r="DI34">
            <v>17744.157912719071</v>
          </cell>
          <cell r="DJ34">
            <v>43732.850958023097</v>
          </cell>
          <cell r="DK34">
            <v>14115.74440022232</v>
          </cell>
          <cell r="DL34">
            <v>19513.697504087952</v>
          </cell>
          <cell r="DM34">
            <v>7147.6395278174423</v>
          </cell>
          <cell r="DN34">
            <v>-3488.9258839583331</v>
          </cell>
          <cell r="DO34">
            <v>2546.985969503904</v>
          </cell>
          <cell r="DP34">
            <v>1822.484343491293</v>
          </cell>
          <cell r="DQ34">
            <v>0</v>
          </cell>
          <cell r="DR34">
            <v>14069.4122282218</v>
          </cell>
          <cell r="DS34">
            <v>5176.7222018370876</v>
          </cell>
          <cell r="DT34">
            <v>4529.0269441167711</v>
          </cell>
          <cell r="DU34">
            <v>7240.0151365013189</v>
          </cell>
          <cell r="DV34">
            <v>6665.2697839516677</v>
          </cell>
          <cell r="DW34">
            <v>2410.416074650811</v>
          </cell>
          <cell r="DX34">
            <v>464.54310199999998</v>
          </cell>
          <cell r="DY34">
            <v>45077.625921251478</v>
          </cell>
          <cell r="DZ34">
            <v>3390.3760553534871</v>
          </cell>
          <cell r="EA34">
            <v>17405.980977625059</v>
          </cell>
          <cell r="EB34">
            <v>45077.625921251478</v>
          </cell>
          <cell r="EC34">
            <v>15847.882986456691</v>
          </cell>
          <cell r="ED34">
            <v>19122.880877444979</v>
          </cell>
          <cell r="EE34">
            <v>4608.6558220914867</v>
          </cell>
          <cell r="EF34">
            <v>-2576.5186801757809</v>
          </cell>
          <cell r="EG34">
            <v>3772.224810190115</v>
          </cell>
          <cell r="EH34">
            <v>2467.0094872278592</v>
          </cell>
          <cell r="EI34">
            <v>157.90056604335101</v>
          </cell>
          <cell r="EJ34">
            <v>12287.78347916953</v>
          </cell>
          <cell r="EK34">
            <v>3730.8341927494662</v>
          </cell>
          <cell r="EL34">
            <v>3069.3626956762141</v>
          </cell>
          <cell r="EM34">
            <v>5451.9296354732269</v>
          </cell>
          <cell r="EN34">
            <v>4854.0664682612933</v>
          </cell>
          <cell r="EO34">
            <v>1531.9661099069419</v>
          </cell>
          <cell r="EP34">
            <v>464.54310199999998</v>
          </cell>
          <cell r="EQ34">
            <v>45499.893196997909</v>
          </cell>
          <cell r="ER34">
            <v>4496.161715472821</v>
          </cell>
          <cell r="ES34">
            <v>17147.328882662849</v>
          </cell>
          <cell r="ET34">
            <v>45499.893196997909</v>
          </cell>
          <cell r="EU34">
            <v>16628.877155685299</v>
          </cell>
          <cell r="EV34">
            <v>18753.61601460139</v>
          </cell>
          <cell r="EW34">
            <v>3133.6052991285719</v>
          </cell>
          <cell r="EX34">
            <v>-2093.4256599507512</v>
          </cell>
          <cell r="EY34">
            <v>2885.9193146626012</v>
          </cell>
          <cell r="EZ34">
            <v>1600.01018887283</v>
          </cell>
          <cell r="FA34">
            <v>507.11598724241298</v>
          </cell>
          <cell r="FB34">
            <v>12187.498934492831</v>
          </cell>
          <cell r="FC34">
            <v>2907.9144613434578</v>
          </cell>
          <cell r="FD34">
            <v>2232.33281684747</v>
          </cell>
          <cell r="FE34">
            <v>4339.7350303724716</v>
          </cell>
          <cell r="FF34">
            <v>3717.9691177015452</v>
          </cell>
          <cell r="FG34">
            <v>1024.669660912416</v>
          </cell>
          <cell r="FH34">
            <v>464.54310199999998</v>
          </cell>
          <cell r="FI34">
            <v>46214.432765943813</v>
          </cell>
          <cell r="FJ34">
            <v>5437.5789088752354</v>
          </cell>
          <cell r="FK34">
            <v>16924.461551623099</v>
          </cell>
          <cell r="FL34">
            <v>46214.432765943813</v>
          </cell>
          <cell r="FM34">
            <v>17221.949635703601</v>
          </cell>
          <cell r="FN34">
            <v>18393.358520603659</v>
          </cell>
          <cell r="FO34">
            <v>1831.9306117284229</v>
          </cell>
          <cell r="FP34">
            <v>-1860.3722675421729</v>
          </cell>
          <cell r="FQ34">
            <v>2259.7986220157031</v>
          </cell>
          <cell r="FR34">
            <v>1026.239756459951</v>
          </cell>
          <cell r="FS34">
            <v>187.51630664045831</v>
          </cell>
          <cell r="FT34">
            <v>12673.921869022501</v>
          </cell>
          <cell r="FU34">
            <v>3589.366132476157</v>
          </cell>
          <cell r="FV34">
            <v>2899.3354921239552</v>
          </cell>
          <cell r="FW34">
            <v>5062.3175669085194</v>
          </cell>
          <cell r="FX34">
            <v>4415.6932699772597</v>
          </cell>
          <cell r="FY34">
            <v>1626.5787576053899</v>
          </cell>
          <cell r="FZ34">
            <v>464.54310199999998</v>
          </cell>
          <cell r="GA34">
            <v>45889.399309258057</v>
          </cell>
          <cell r="GB34">
            <v>6508.710354747016</v>
          </cell>
          <cell r="GC34">
            <v>16282.951568628079</v>
          </cell>
          <cell r="GD34">
            <v>45889.399309258057</v>
          </cell>
          <cell r="GE34">
            <v>18289.78501601407</v>
          </cell>
          <cell r="GF34">
            <v>17473.915360902141</v>
          </cell>
          <cell r="GG34">
            <v>-158.64399384488021</v>
          </cell>
          <cell r="GH34">
            <v>-1349.6031458133509</v>
          </cell>
          <cell r="GI34">
            <v>2960.4520621828719</v>
          </cell>
          <cell r="GJ34">
            <v>1758.0554326347151</v>
          </cell>
          <cell r="GK34">
            <v>314.5980489130348</v>
          </cell>
          <cell r="GL34">
            <v>375.29399999999998</v>
          </cell>
          <cell r="GM34">
            <v>226.29900000000001</v>
          </cell>
          <cell r="GN34">
            <v>138.08699999999999</v>
          </cell>
          <cell r="GO34">
            <v>187.756</v>
          </cell>
          <cell r="GP34">
            <v>187.756</v>
          </cell>
          <cell r="GQ34">
            <v>-335.17450874000008</v>
          </cell>
          <cell r="GR34">
            <v>202.59299999999999</v>
          </cell>
          <cell r="GS34">
            <v>5228.3819999999996</v>
          </cell>
          <cell r="GT34">
            <v>269.53800000000001</v>
          </cell>
          <cell r="GU34">
            <v>977.64300000000003</v>
          </cell>
          <cell r="GV34">
            <v>5228.3819999999996</v>
          </cell>
          <cell r="GW34">
            <v>3825.47</v>
          </cell>
          <cell r="GX34">
            <v>66.238</v>
          </cell>
          <cell r="GY34">
            <v>-1284.711</v>
          </cell>
          <cell r="GZ34">
            <v>-665.23900000000003</v>
          </cell>
          <cell r="HA34">
            <v>-653.9677497289166</v>
          </cell>
          <cell r="HB34">
            <v>-958.33614075823527</v>
          </cell>
          <cell r="HC34">
            <v>0</v>
          </cell>
          <cell r="HD34">
            <v>399.62400000000002</v>
          </cell>
          <cell r="HE34">
            <v>271.85199999999998</v>
          </cell>
          <cell r="HF34">
            <v>166.643</v>
          </cell>
          <cell r="HG34">
            <v>189.24</v>
          </cell>
          <cell r="HH34">
            <v>194.334</v>
          </cell>
          <cell r="HI34">
            <v>32.088000000000036</v>
          </cell>
          <cell r="HJ34">
            <v>202.59299999999999</v>
          </cell>
          <cell r="HK34">
            <v>5982.8099999999986</v>
          </cell>
          <cell r="HL34">
            <v>349.28699999999998</v>
          </cell>
          <cell r="HM34">
            <v>1601.0060000000001</v>
          </cell>
          <cell r="HN34">
            <v>5982.8102517609996</v>
          </cell>
          <cell r="HO34">
            <v>3883.7242517609998</v>
          </cell>
          <cell r="HP34">
            <v>153.77000000000001</v>
          </cell>
          <cell r="HQ34">
            <v>-84.332999999999942</v>
          </cell>
          <cell r="HR34">
            <v>-1346.3510000000001</v>
          </cell>
          <cell r="HS34">
            <v>-1257.1514551614521</v>
          </cell>
          <cell r="HT34">
            <v>-1303.10187945295</v>
          </cell>
          <cell r="HU34">
            <v>0</v>
          </cell>
          <cell r="HV34">
            <v>502.37400000000002</v>
          </cell>
          <cell r="HW34">
            <v>230.63800000000001</v>
          </cell>
          <cell r="HX34">
            <v>108.155</v>
          </cell>
          <cell r="HY34">
            <v>181.35</v>
          </cell>
          <cell r="HZ34">
            <v>181.35</v>
          </cell>
          <cell r="IA34">
            <v>469.774</v>
          </cell>
          <cell r="IB34">
            <v>202.59299999999999</v>
          </cell>
          <cell r="IC34">
            <v>8052.0220000000008</v>
          </cell>
          <cell r="ID34">
            <v>1295.068</v>
          </cell>
          <cell r="IE34">
            <v>2279.0390000000002</v>
          </cell>
          <cell r="IF34">
            <v>8052.021999999999</v>
          </cell>
          <cell r="IG34">
            <v>4373.5889999999999</v>
          </cell>
          <cell r="IH34">
            <v>1096.0940000000001</v>
          </cell>
          <cell r="II34">
            <v>-303.31799999999981</v>
          </cell>
          <cell r="IJ34">
            <v>-139.88450692999999</v>
          </cell>
          <cell r="IK34">
            <v>-65.118075879241104</v>
          </cell>
          <cell r="IL34">
            <v>-149.24506950782211</v>
          </cell>
          <cell r="IM34">
            <v>0</v>
          </cell>
          <cell r="IN34">
            <v>445.13099999999997</v>
          </cell>
          <cell r="IO34">
            <v>158.09</v>
          </cell>
          <cell r="IP34">
            <v>-141.827</v>
          </cell>
          <cell r="IQ34">
            <v>-53.730000000000018</v>
          </cell>
          <cell r="IR34">
            <v>100.41800000000001</v>
          </cell>
          <cell r="IS34">
            <v>-38.970000000000027</v>
          </cell>
          <cell r="IT34">
            <v>203.08763200000001</v>
          </cell>
          <cell r="IU34">
            <v>7971.1349999999993</v>
          </cell>
          <cell r="IV34">
            <v>800.44200000000001</v>
          </cell>
          <cell r="IW34">
            <v>2228.0709999999999</v>
          </cell>
          <cell r="IX34">
            <v>7971.1346257950008</v>
          </cell>
          <cell r="IY34">
            <v>4341.2746257950012</v>
          </cell>
          <cell r="IZ34">
            <v>1102.1079999999999</v>
          </cell>
          <cell r="JA34">
            <v>213.94900000000021</v>
          </cell>
          <cell r="JB34">
            <v>-440.02231115677688</v>
          </cell>
          <cell r="JC34">
            <v>-473.03882610677698</v>
          </cell>
          <cell r="JD34">
            <v>-478.13077967166612</v>
          </cell>
          <cell r="JE34">
            <v>0</v>
          </cell>
          <cell r="JF34">
            <v>573.69800000000009</v>
          </cell>
          <cell r="JG34">
            <v>204.18500000000009</v>
          </cell>
          <cell r="JH34">
            <v>72.67700000000012</v>
          </cell>
          <cell r="JI34">
            <v>151.70300000000009</v>
          </cell>
          <cell r="JJ34">
            <v>151.70300000000009</v>
          </cell>
          <cell r="JK34">
            <v>16.103000000000119</v>
          </cell>
          <cell r="JL34">
            <v>203.08763200000001</v>
          </cell>
          <cell r="JM34">
            <v>7982.2380000000003</v>
          </cell>
          <cell r="JN34">
            <v>664.64400000000001</v>
          </cell>
          <cell r="JO34">
            <v>2334.42</v>
          </cell>
          <cell r="JP34">
            <v>7982.2379999999994</v>
          </cell>
          <cell r="JQ34">
            <v>4354.9389999999994</v>
          </cell>
          <cell r="JR34">
            <v>1099.4860000000001</v>
          </cell>
          <cell r="JS34">
            <v>298.36200000000008</v>
          </cell>
          <cell r="JT34">
            <v>-170.60300000000001</v>
          </cell>
          <cell r="JU34">
            <v>-35.91544098059336</v>
          </cell>
          <cell r="JV34">
            <v>-63.752196953289769</v>
          </cell>
          <cell r="JW34">
            <v>0</v>
          </cell>
          <cell r="JX34">
            <v>836.58118142000023</v>
          </cell>
          <cell r="JY34">
            <v>238.6981814200002</v>
          </cell>
          <cell r="JZ34">
            <v>74.906181420000195</v>
          </cell>
          <cell r="KA34">
            <v>179.8241814200002</v>
          </cell>
          <cell r="KB34">
            <v>195.6221814200002</v>
          </cell>
          <cell r="KC34">
            <v>79.387181420000175</v>
          </cell>
          <cell r="KD34">
            <v>239.89699999999999</v>
          </cell>
          <cell r="KE34">
            <v>18679.350999999999</v>
          </cell>
          <cell r="KF34">
            <v>819.38</v>
          </cell>
          <cell r="KG34">
            <v>6067.9989999999998</v>
          </cell>
          <cell r="KH34">
            <v>18679.350999999999</v>
          </cell>
          <cell r="KI34">
            <v>5317.4349999999986</v>
          </cell>
          <cell r="KJ34">
            <v>8183.6960000000017</v>
          </cell>
          <cell r="KK34">
            <v>4636.3250000000016</v>
          </cell>
          <cell r="KL34">
            <v>-5299.1399999999994</v>
          </cell>
          <cell r="KM34">
            <v>-5385.5157962986777</v>
          </cell>
          <cell r="KN34">
            <v>-5510.1140941824742</v>
          </cell>
          <cell r="KO34">
            <v>0</v>
          </cell>
          <cell r="KP34">
            <v>2360.259124350001</v>
          </cell>
          <cell r="KQ34">
            <v>736.21412435000116</v>
          </cell>
          <cell r="KR34">
            <v>607.19212435000111</v>
          </cell>
          <cell r="KS34">
            <v>810.34412435000104</v>
          </cell>
          <cell r="KT34">
            <v>810.34412435000104</v>
          </cell>
          <cell r="KU34">
            <v>-77.452814359998868</v>
          </cell>
          <cell r="KV34">
            <v>239.984927</v>
          </cell>
          <cell r="KW34">
            <v>19276.056</v>
          </cell>
          <cell r="KX34">
            <v>781.98</v>
          </cell>
          <cell r="KY34">
            <v>6372.701</v>
          </cell>
          <cell r="KZ34">
            <v>19276.056</v>
          </cell>
          <cell r="LA34">
            <v>5256.063000000001</v>
          </cell>
          <cell r="LB34">
            <v>8600.8249999999989</v>
          </cell>
          <cell r="LC34">
            <v>5134.1389999999992</v>
          </cell>
          <cell r="LD34">
            <v>-550.98299999999995</v>
          </cell>
          <cell r="LE34">
            <v>-48.916313053941607</v>
          </cell>
          <cell r="LF34">
            <v>-443.0936796441178</v>
          </cell>
          <cell r="LG34">
            <v>0</v>
          </cell>
          <cell r="LH34">
            <v>1849.4506913264661</v>
          </cell>
          <cell r="LI34">
            <v>578.86269169609864</v>
          </cell>
          <cell r="LJ34">
            <v>511.09469169609872</v>
          </cell>
          <cell r="LK34">
            <v>699.19869169609865</v>
          </cell>
          <cell r="LL34">
            <v>677.71469169609861</v>
          </cell>
          <cell r="LM34">
            <v>407.17752869609859</v>
          </cell>
          <cell r="LN34">
            <v>239.984927</v>
          </cell>
          <cell r="LO34">
            <v>20119.858</v>
          </cell>
          <cell r="LP34">
            <v>1754.106</v>
          </cell>
          <cell r="LQ34">
            <v>6149.0950000000003</v>
          </cell>
          <cell r="LR34">
            <v>20119.858</v>
          </cell>
          <cell r="LS34">
            <v>5565.09</v>
          </cell>
          <cell r="LT34">
            <v>9345.68</v>
          </cell>
          <cell r="LU34">
            <v>4744.9670000000006</v>
          </cell>
          <cell r="LV34">
            <v>-123.843</v>
          </cell>
          <cell r="LW34">
            <v>252.2913636660644</v>
          </cell>
          <cell r="LX34">
            <v>67.394098119386655</v>
          </cell>
          <cell r="LY34">
            <v>0</v>
          </cell>
          <cell r="LZ34">
            <v>2007.60060522</v>
          </cell>
          <cell r="MA34">
            <v>651.12160522000045</v>
          </cell>
          <cell r="MB34">
            <v>506.4656052200005</v>
          </cell>
          <cell r="MC34">
            <v>706.34560522000049</v>
          </cell>
          <cell r="MD34">
            <v>706.34560522000049</v>
          </cell>
          <cell r="ME34">
            <v>-229.88611449999951</v>
          </cell>
          <cell r="MF34">
            <v>239.984927</v>
          </cell>
          <cell r="MG34">
            <v>20232.347000000002</v>
          </cell>
          <cell r="MH34">
            <v>1019.855</v>
          </cell>
          <cell r="MI34">
            <v>6504.9489999999996</v>
          </cell>
          <cell r="MJ34">
            <v>20232.347000000002</v>
          </cell>
          <cell r="MK34">
            <v>5357.31</v>
          </cell>
          <cell r="ML34">
            <v>9644.7520000000004</v>
          </cell>
          <cell r="MM34">
            <v>5930.6980000000003</v>
          </cell>
          <cell r="MN34">
            <v>-678.87800000000004</v>
          </cell>
          <cell r="MO34">
            <v>-594.65754340861326</v>
          </cell>
          <cell r="MP34">
            <v>-1228.5859486788049</v>
          </cell>
          <cell r="MQ34">
            <v>0</v>
          </cell>
          <cell r="MR34">
            <v>2575.36096236</v>
          </cell>
          <cell r="MS34">
            <v>731.97613220999983</v>
          </cell>
          <cell r="MT34">
            <v>579.89213220999977</v>
          </cell>
          <cell r="MU34">
            <v>814.71671730999981</v>
          </cell>
          <cell r="MV34">
            <v>822.09787537999978</v>
          </cell>
          <cell r="MW34">
            <v>-363.05486779000017</v>
          </cell>
          <cell r="MX34">
            <v>239.984927</v>
          </cell>
          <cell r="MY34">
            <v>21740.722767579999</v>
          </cell>
          <cell r="MZ34">
            <v>1533.3339678499999</v>
          </cell>
          <cell r="NA34">
            <v>7036.8370000000004</v>
          </cell>
          <cell r="NB34">
            <v>21740.723000000002</v>
          </cell>
          <cell r="NC34">
            <v>5024.0449999999992</v>
          </cell>
          <cell r="ND34">
            <v>11198.578</v>
          </cell>
          <cell r="NE34">
            <v>6527.6082324199997</v>
          </cell>
          <cell r="NF34">
            <v>-664.64200000000005</v>
          </cell>
          <cell r="NG34">
            <v>455.15393028531349</v>
          </cell>
          <cell r="NH34">
            <v>-386.77507487873709</v>
          </cell>
          <cell r="NI34">
            <v>0</v>
          </cell>
          <cell r="NJ34">
            <v>2193.64243966</v>
          </cell>
          <cell r="NK34">
            <v>509.75443965999989</v>
          </cell>
          <cell r="NL34">
            <v>1241.6124396600001</v>
          </cell>
          <cell r="NM34">
            <v>1742.73786578</v>
          </cell>
          <cell r="NN34">
            <v>746.65745526583248</v>
          </cell>
          <cell r="NO34">
            <v>711.39843965999989</v>
          </cell>
          <cell r="NP34">
            <v>239.984927</v>
          </cell>
          <cell r="NQ34">
            <v>36068.637000000002</v>
          </cell>
          <cell r="NR34">
            <v>1777.7539999999999</v>
          </cell>
          <cell r="NS34">
            <v>12000.142</v>
          </cell>
          <cell r="NT34">
            <v>36068.637000000002</v>
          </cell>
          <cell r="NU34">
            <v>11245.715</v>
          </cell>
          <cell r="NV34">
            <v>17005.256000000001</v>
          </cell>
          <cell r="NW34">
            <v>7243.2350000000006</v>
          </cell>
          <cell r="NX34">
            <v>-648.70999999999992</v>
          </cell>
          <cell r="NY34">
            <v>922.46643863249153</v>
          </cell>
          <cell r="NZ34">
            <v>708.59846470677508</v>
          </cell>
          <cell r="OA34">
            <v>-94.531000000000006</v>
          </cell>
          <cell r="OB34">
            <v>1949.7577746699999</v>
          </cell>
          <cell r="OC34">
            <v>435.72577466999968</v>
          </cell>
          <cell r="OD34">
            <v>169.29777466999971</v>
          </cell>
          <cell r="OE34">
            <v>390.29977466999969</v>
          </cell>
          <cell r="OF34">
            <v>500.38002711416721</v>
          </cell>
          <cell r="OG34">
            <v>-1028.14850561</v>
          </cell>
          <cell r="OH34">
            <v>239.984927</v>
          </cell>
          <cell r="OI34">
            <v>44463.747000000003</v>
          </cell>
          <cell r="OJ34">
            <v>3171.9580000000001</v>
          </cell>
          <cell r="OK34">
            <v>14837.652</v>
          </cell>
          <cell r="OL34">
            <v>44463.747000000003</v>
          </cell>
          <cell r="OM34">
            <v>10523.671</v>
          </cell>
          <cell r="ON34">
            <v>23481.486000000001</v>
          </cell>
          <cell r="OO34">
            <v>9591.3360000000011</v>
          </cell>
          <cell r="OP34">
            <v>-1562.778</v>
          </cell>
          <cell r="OQ34">
            <v>-1352.342729637737</v>
          </cell>
          <cell r="OR34">
            <v>-2845.6104678808838</v>
          </cell>
          <cell r="OS34">
            <v>0</v>
          </cell>
          <cell r="OT34">
            <v>2874.319</v>
          </cell>
          <cell r="OU34">
            <v>930.45900000000006</v>
          </cell>
          <cell r="OV34">
            <v>665.96150989308057</v>
          </cell>
          <cell r="OW34">
            <v>1076.11225001308</v>
          </cell>
          <cell r="OX34">
            <v>1018.081448039648</v>
          </cell>
          <cell r="OY34">
            <v>829.17364052374546</v>
          </cell>
          <cell r="OZ34">
            <v>454.68403000000001</v>
          </cell>
          <cell r="PA34">
            <v>43181.057999999997</v>
          </cell>
          <cell r="PB34">
            <v>2694.5450000000001</v>
          </cell>
          <cell r="PC34">
            <v>15990.914000000001</v>
          </cell>
          <cell r="PD34">
            <v>43181.057999999997</v>
          </cell>
          <cell r="PE34">
            <v>11151.165999999999</v>
          </cell>
          <cell r="PF34">
            <v>21822.124</v>
          </cell>
          <cell r="PG34">
            <v>10000.643</v>
          </cell>
          <cell r="PH34">
            <v>-1331.082204700416</v>
          </cell>
          <cell r="PI34">
            <v>63.497075792290389</v>
          </cell>
          <cell r="PJ34">
            <v>-391.16266887675567</v>
          </cell>
          <cell r="PK34">
            <v>0</v>
          </cell>
          <cell r="PL34">
            <v>3142.3710000000001</v>
          </cell>
          <cell r="PM34">
            <v>1066.338</v>
          </cell>
          <cell r="PN34">
            <v>903.82300000000021</v>
          </cell>
          <cell r="PO34">
            <v>1386.697164940043</v>
          </cell>
          <cell r="PP34">
            <v>1264.0400622573261</v>
          </cell>
          <cell r="PQ34">
            <v>1049.054911674496</v>
          </cell>
          <cell r="PR34">
            <v>464.17329599999999</v>
          </cell>
          <cell r="PS34">
            <v>43454.298999999999</v>
          </cell>
          <cell r="PT34">
            <v>1307.079</v>
          </cell>
          <cell r="PU34">
            <v>16571.436000000002</v>
          </cell>
          <cell r="PV34">
            <v>43454.299005000001</v>
          </cell>
          <cell r="PW34">
            <v>12250.519</v>
          </cell>
          <cell r="PX34">
            <v>20767.618999999999</v>
          </cell>
          <cell r="PY34">
            <v>8861.1810000000005</v>
          </cell>
          <cell r="PZ34">
            <v>-755.94079529958367</v>
          </cell>
          <cell r="QA34">
            <v>668.30389532557649</v>
          </cell>
          <cell r="QB34">
            <v>248.2020211285558</v>
          </cell>
          <cell r="QC34">
            <v>0</v>
          </cell>
          <cell r="QD34">
            <v>3058.6390000000001</v>
          </cell>
          <cell r="QE34">
            <v>896.81500000000051</v>
          </cell>
          <cell r="QF34">
            <v>866.74200000000053</v>
          </cell>
          <cell r="QG34">
            <v>1129.938606385341</v>
          </cell>
          <cell r="QH34">
            <v>867.82760638534148</v>
          </cell>
          <cell r="QI34">
            <v>120.6980000000005</v>
          </cell>
          <cell r="QJ34">
            <v>464.54310199999998</v>
          </cell>
          <cell r="QK34">
            <v>42140.541250933959</v>
          </cell>
          <cell r="QL34">
            <v>1191.319</v>
          </cell>
          <cell r="QM34">
            <v>16713.168000000001</v>
          </cell>
          <cell r="QN34">
            <v>42140.540638359998</v>
          </cell>
          <cell r="QO34">
            <v>12403.468000000001</v>
          </cell>
          <cell r="QP34">
            <v>19616.191999999999</v>
          </cell>
          <cell r="QQ34">
            <v>7354.5430000000006</v>
          </cell>
          <cell r="QR34">
            <v>-969.90500000000009</v>
          </cell>
          <cell r="QS34">
            <v>-218.62134453311211</v>
          </cell>
          <cell r="QT34">
            <v>1634.9879951406081</v>
          </cell>
          <cell r="QU34">
            <v>0</v>
          </cell>
          <cell r="QV34">
            <v>2461.9530987605258</v>
          </cell>
          <cell r="QW34">
            <v>609.01387459098623</v>
          </cell>
          <cell r="QX34">
            <v>448.26863892056531</v>
          </cell>
          <cell r="QY34">
            <v>955.16881561211721</v>
          </cell>
          <cell r="QZ34">
            <v>1253.9473943137959</v>
          </cell>
          <cell r="RA34">
            <v>80.910508289900577</v>
          </cell>
          <cell r="RB34">
            <v>464.54310199999998</v>
          </cell>
          <cell r="RC34">
            <v>42708.275000000001</v>
          </cell>
          <cell r="RD34">
            <v>889.39099999999996</v>
          </cell>
          <cell r="RE34">
            <v>16783.525000000001</v>
          </cell>
          <cell r="RF34">
            <v>42708.275000000001</v>
          </cell>
          <cell r="RG34">
            <v>11774.188212499999</v>
          </cell>
          <cell r="RH34">
            <v>20688.536</v>
          </cell>
          <cell r="RI34">
            <v>7331.646999999999</v>
          </cell>
          <cell r="RJ34">
            <v>-798.68100000000004</v>
          </cell>
          <cell r="RK34">
            <v>278.1115830432251</v>
          </cell>
          <cell r="RL34">
            <v>467.53754729827972</v>
          </cell>
          <cell r="RM34">
            <v>0</v>
          </cell>
          <cell r="RN34">
            <v>3335.827000135328</v>
          </cell>
          <cell r="RO34">
            <v>1298.163244560111</v>
          </cell>
          <cell r="RP34">
            <v>1239.464244560111</v>
          </cell>
          <cell r="RQ34">
            <v>1860.3040104017341</v>
          </cell>
          <cell r="RR34">
            <v>1788.574128607085</v>
          </cell>
          <cell r="RS34">
            <v>-61.997755439889147</v>
          </cell>
          <cell r="RT34">
            <v>464.54310199999998</v>
          </cell>
          <cell r="RU34">
            <v>42610.142</v>
          </cell>
          <cell r="RV34">
            <v>1148.046</v>
          </cell>
          <cell r="RW34">
            <v>17009.897000000001</v>
          </cell>
          <cell r="RX34">
            <v>42610.142</v>
          </cell>
          <cell r="RY34">
            <v>11410.044</v>
          </cell>
          <cell r="RZ34">
            <v>19832.13</v>
          </cell>
          <cell r="SA34">
            <v>9370.7419999999984</v>
          </cell>
          <cell r="SB34">
            <v>-1236.7360000000001</v>
          </cell>
          <cell r="SC34">
            <v>-96.793838601858397</v>
          </cell>
          <cell r="SD34">
            <v>-212.18864654685049</v>
          </cell>
          <cell r="SE34">
            <v>0</v>
          </cell>
          <cell r="SF34">
            <v>3679.7387254944761</v>
          </cell>
          <cell r="SG34">
            <v>1620.1582414644461</v>
          </cell>
          <cell r="SH34">
            <v>1461.8198984644459</v>
          </cell>
          <cell r="SI34">
            <v>2067.144667752731</v>
          </cell>
          <cell r="SJ34">
            <v>1930.144667752731</v>
          </cell>
          <cell r="SK34">
            <v>1565.9775126679369</v>
          </cell>
          <cell r="SL34">
            <v>464.54310199999998</v>
          </cell>
          <cell r="SM34">
            <v>43207.990219157808</v>
          </cell>
          <cell r="SN34">
            <v>995.81946358749337</v>
          </cell>
          <cell r="SO34">
            <v>17562.76356219162</v>
          </cell>
          <cell r="SP34">
            <v>43207.990219157808</v>
          </cell>
          <cell r="SQ34">
            <v>14454.25246878064</v>
          </cell>
          <cell r="SR34">
            <v>19121.493057623651</v>
          </cell>
          <cell r="SS34">
            <v>7727.4573699927596</v>
          </cell>
          <cell r="ST34">
            <v>-504.71885020833332</v>
          </cell>
          <cell r="SU34">
            <v>1235.3516271169481</v>
          </cell>
          <cell r="SV34">
            <v>1504.5906563324561</v>
          </cell>
          <cell r="SW34">
            <v>0</v>
          </cell>
          <cell r="SX34">
            <v>3311.21513069299</v>
          </cell>
          <cell r="SY34">
            <v>1302.6208967850109</v>
          </cell>
          <cell r="SZ34">
            <v>1143.462103523332</v>
          </cell>
          <cell r="TA34">
            <v>1766.338206897311</v>
          </cell>
          <cell r="TB34">
            <v>1627.3357242311431</v>
          </cell>
          <cell r="TC34">
            <v>486.36808742173332</v>
          </cell>
          <cell r="TD34">
            <v>464.54310199999998</v>
          </cell>
          <cell r="TE34">
            <v>43506.134129594277</v>
          </cell>
          <cell r="TF34">
            <v>1284.600875087744</v>
          </cell>
          <cell r="TG34">
            <v>17651.838500951559</v>
          </cell>
          <cell r="TH34">
            <v>43506.134129594277</v>
          </cell>
          <cell r="TI34">
            <v>14213.315406675611</v>
          </cell>
          <cell r="TJ34">
            <v>19292.823400638121</v>
          </cell>
          <cell r="TK34">
            <v>7268.3961153321206</v>
          </cell>
          <cell r="TL34">
            <v>-774.71885020833327</v>
          </cell>
          <cell r="TM34">
            <v>861.52883470656002</v>
          </cell>
          <cell r="TN34">
            <v>443.47302046028392</v>
          </cell>
          <cell r="TO34">
            <v>0</v>
          </cell>
          <cell r="TP34">
            <v>3285.3938527132709</v>
          </cell>
          <cell r="TQ34">
            <v>1272.7372876037709</v>
          </cell>
          <cell r="TR34">
            <v>1112.8587623087769</v>
          </cell>
          <cell r="TS34">
            <v>1730.204132792461</v>
          </cell>
          <cell r="TT34">
            <v>1590.4440397591759</v>
          </cell>
          <cell r="TU34">
            <v>441.93706520151949</v>
          </cell>
          <cell r="TV34">
            <v>464.54310199999998</v>
          </cell>
          <cell r="TW34">
            <v>43732.850958023097</v>
          </cell>
          <cell r="TX34">
            <v>1383.8716844723899</v>
          </cell>
          <cell r="TY34">
            <v>17744.157912719071</v>
          </cell>
          <cell r="TZ34">
            <v>43732.850958023097</v>
          </cell>
          <cell r="UA34">
            <v>14115.74440022232</v>
          </cell>
          <cell r="UB34">
            <v>19513.697504087952</v>
          </cell>
          <cell r="UC34">
            <v>7147.6395278174423</v>
          </cell>
          <cell r="UD34">
            <v>-972.75218354166657</v>
          </cell>
          <cell r="UE34">
            <v>546.89934628225467</v>
          </cell>
          <cell r="UF34">
            <v>86.609313245403371</v>
          </cell>
          <cell r="UG34">
            <v>0</v>
          </cell>
          <cell r="AZQ34">
            <v>9091.1085061000013</v>
          </cell>
          <cell r="AZR34">
            <v>19.57</v>
          </cell>
          <cell r="AZS34">
            <v>0.27746550843127232</v>
          </cell>
          <cell r="AZT34">
            <v>5.2358648732045987</v>
          </cell>
          <cell r="AZU34">
            <v>3.737682402780599</v>
          </cell>
          <cell r="AZV34">
            <v>2.3410583729866379</v>
          </cell>
          <cell r="AZW34">
            <v>1.0304391279880341</v>
          </cell>
          <cell r="AZX34">
            <v>0.64404031755893942</v>
          </cell>
          <cell r="AZY34">
            <v>0.17231007029377729</v>
          </cell>
          <cell r="AZZ34">
            <v>0</v>
          </cell>
          <cell r="BAA34">
            <v>5.1887888643125537</v>
          </cell>
          <cell r="BAB34">
            <v>3.7715930464067302</v>
          </cell>
          <cell r="BAC34">
            <v>2.055395321158215</v>
          </cell>
          <cell r="BAD34">
            <v>0.69144325308301813</v>
          </cell>
          <cell r="BAE34">
            <v>0.57364813419363936</v>
          </cell>
          <cell r="BAF34">
            <v>0.1520970388733125</v>
          </cell>
          <cell r="BAG34">
            <v>1.7368681271090539E-2</v>
          </cell>
          <cell r="BAH34">
            <v>3.2977911055214468</v>
          </cell>
          <cell r="BAI34">
            <v>5.9342752083805763</v>
          </cell>
          <cell r="BAJ34">
            <v>2.5184479621696272</v>
          </cell>
          <cell r="BAK34">
            <v>0.64556291505645924</v>
          </cell>
          <cell r="BAL34">
            <v>0.54670609572648243</v>
          </cell>
          <cell r="BAM34">
            <v>9.2126852316253602E-2</v>
          </cell>
          <cell r="BAN34">
            <v>5.578153499126598E-2</v>
          </cell>
          <cell r="BAO34">
            <v>2.2057579942547849</v>
          </cell>
          <cell r="BAP34">
            <v>8.8722335137792925</v>
          </cell>
          <cell r="BAQ34">
            <v>2.937904746390434</v>
          </cell>
          <cell r="BAR34">
            <v>0.49272346104394921</v>
          </cell>
          <cell r="BAS34">
            <v>0.52787917154587494</v>
          </cell>
          <cell r="BAT34">
            <v>5.9497889762035239E-2</v>
          </cell>
          <cell r="BAU34">
            <v>2.0626341277814209E-2</v>
          </cell>
          <cell r="BAV34">
            <v>3.501459284622829</v>
          </cell>
          <cell r="BAW34">
            <v>5.5890982613616034</v>
          </cell>
          <cell r="BAX34">
            <v>2.022890623537609</v>
          </cell>
          <cell r="BAY34">
            <v>-3.5927312914489917E-2</v>
          </cell>
          <cell r="BAZ34">
            <v>0.49705934203928909</v>
          </cell>
          <cell r="BBA34">
            <v>8.8933727552357747E-2</v>
          </cell>
          <cell r="BBB34">
            <v>3.4605026295962051E-2</v>
          </cell>
        </row>
        <row r="35">
          <cell r="A35" t="str">
            <v>BRBI11</v>
          </cell>
          <cell r="B35" t="str">
            <v>BR Partners</v>
          </cell>
          <cell r="C35" t="str">
            <v>Banks</v>
          </cell>
          <cell r="D35" t="str">
            <v>Bernardo Guttmann</v>
          </cell>
          <cell r="E35">
            <v>46077</v>
          </cell>
          <cell r="F35" t="str">
            <v>Buy</v>
          </cell>
          <cell r="G35" t="b">
            <v>0</v>
          </cell>
          <cell r="H35" t="str">
            <v>BRL</v>
          </cell>
          <cell r="I35" t="str">
            <v>BRL</v>
          </cell>
          <cell r="J35">
            <v>26</v>
          </cell>
          <cell r="K35">
            <v>0.14813178719877401</v>
          </cell>
          <cell r="AX35">
            <v>435.8126394235054</v>
          </cell>
          <cell r="AZ35">
            <v>200.22863942350531</v>
          </cell>
          <cell r="BC35">
            <v>155.08363942350539</v>
          </cell>
          <cell r="BD35">
            <v>104.995704</v>
          </cell>
          <cell r="BE35">
            <v>10745.707</v>
          </cell>
          <cell r="BG35">
            <v>62.55</v>
          </cell>
          <cell r="BH35">
            <v>9924.8900000000012</v>
          </cell>
          <cell r="BI35">
            <v>820.81700000000001</v>
          </cell>
          <cell r="BO35">
            <v>119.69510256</v>
          </cell>
          <cell r="BP35">
            <v>581.24348273999999</v>
          </cell>
          <cell r="BR35">
            <v>239.45248273999999</v>
          </cell>
          <cell r="BU35">
            <v>193.69248274</v>
          </cell>
          <cell r="BV35">
            <v>104.995704</v>
          </cell>
          <cell r="BW35">
            <v>15056.486999999999</v>
          </cell>
          <cell r="BY35">
            <v>57.850999999999999</v>
          </cell>
          <cell r="BZ35">
            <v>14251.897000000001</v>
          </cell>
          <cell r="CA35">
            <v>804.59</v>
          </cell>
          <cell r="CG35">
            <v>129.13475592</v>
          </cell>
          <cell r="CH35">
            <v>531.37999424999987</v>
          </cell>
          <cell r="CJ35">
            <v>232.6509942499998</v>
          </cell>
          <cell r="CM35">
            <v>175.07299424999979</v>
          </cell>
          <cell r="CN35">
            <v>104.995704</v>
          </cell>
          <cell r="CO35">
            <v>17482.582999999999</v>
          </cell>
          <cell r="CQ35">
            <v>56.548000000000002</v>
          </cell>
          <cell r="CR35">
            <v>16699.285</v>
          </cell>
          <cell r="CS35">
            <v>783.298</v>
          </cell>
          <cell r="CY35">
            <v>176.39716464</v>
          </cell>
          <cell r="CZ35">
            <v>641.0444868930681</v>
          </cell>
          <cell r="DB35">
            <v>287.41086313278089</v>
          </cell>
          <cell r="DE35">
            <v>215.55814734958571</v>
          </cell>
          <cell r="DF35">
            <v>104.995704</v>
          </cell>
          <cell r="DG35">
            <v>18229.34326011236</v>
          </cell>
          <cell r="DI35">
            <v>58.82124196503743</v>
          </cell>
          <cell r="DJ35">
            <v>17370.59990854</v>
          </cell>
          <cell r="DK35">
            <v>858.7433515723551</v>
          </cell>
          <cell r="DQ35">
            <v>140.1127957772307</v>
          </cell>
          <cell r="DR35">
            <v>745.70723112029464</v>
          </cell>
          <cell r="DT35">
            <v>349.44894558218073</v>
          </cell>
          <cell r="DW35">
            <v>260.33946445872459</v>
          </cell>
          <cell r="DX35">
            <v>104.995704</v>
          </cell>
          <cell r="DY35">
            <v>19015.322592208449</v>
          </cell>
          <cell r="EA35">
            <v>61.174215320405423</v>
          </cell>
          <cell r="EB35">
            <v>18065.460428075541</v>
          </cell>
          <cell r="EC35">
            <v>949.86216413290879</v>
          </cell>
          <cell r="EI35">
            <v>169.22065189817101</v>
          </cell>
          <cell r="EJ35">
            <v>815.98558396420071</v>
          </cell>
          <cell r="EL35">
            <v>382.16510646059322</v>
          </cell>
          <cell r="EO35">
            <v>283.75759154699051</v>
          </cell>
          <cell r="EP35">
            <v>104.995704</v>
          </cell>
          <cell r="EQ35">
            <v>19837.29415057143</v>
          </cell>
          <cell r="ES35">
            <v>63.621312557318838</v>
          </cell>
          <cell r="ET35">
            <v>18788.11682939707</v>
          </cell>
          <cell r="EU35">
            <v>1049.177321174355</v>
          </cell>
          <cell r="FA35">
            <v>184.44243450554379</v>
          </cell>
          <cell r="FB35">
            <v>908.24120456999287</v>
          </cell>
          <cell r="FD35">
            <v>427.0850230991324</v>
          </cell>
          <cell r="FG35">
            <v>312.83977942011438</v>
          </cell>
          <cell r="FH35">
            <v>104.995704</v>
          </cell>
          <cell r="FI35">
            <v>20698.352250190659</v>
          </cell>
          <cell r="FK35">
            <v>66.166298828943127</v>
          </cell>
          <cell r="FL35">
            <v>19539.681006219271</v>
          </cell>
          <cell r="FM35">
            <v>1158.6712439713961</v>
          </cell>
          <cell r="FS35">
            <v>203.34585662307441</v>
          </cell>
          <cell r="FT35">
            <v>1013.028415521501</v>
          </cell>
          <cell r="FV35">
            <v>476.32092698262909</v>
          </cell>
          <cell r="FY35">
            <v>344.14186974494947</v>
          </cell>
          <cell r="FZ35">
            <v>104.995704</v>
          </cell>
          <cell r="GA35">
            <v>21600.4302287254</v>
          </cell>
          <cell r="GC35">
            <v>68.813089902486908</v>
          </cell>
          <cell r="GD35">
            <v>20321.309330343269</v>
          </cell>
          <cell r="GE35">
            <v>1279.120898382128</v>
          </cell>
          <cell r="GK35">
            <v>223.6922153342172</v>
          </cell>
          <cell r="LZ35">
            <v>137.56942706999999</v>
          </cell>
          <cell r="MB35">
            <v>69.081427069999989</v>
          </cell>
          <cell r="ME35">
            <v>49.461427069999978</v>
          </cell>
          <cell r="MF35">
            <v>104.995704</v>
          </cell>
          <cell r="MG35">
            <v>11183.052</v>
          </cell>
          <cell r="MI35">
            <v>61.06</v>
          </cell>
          <cell r="MJ35">
            <v>10356.675999999999</v>
          </cell>
          <cell r="MK35">
            <v>826.37599999999998</v>
          </cell>
          <cell r="MQ35">
            <v>31.498711199999999</v>
          </cell>
          <cell r="MR35">
            <v>142.04314353999999</v>
          </cell>
          <cell r="MT35">
            <v>58.285143539999993</v>
          </cell>
          <cell r="MW35">
            <v>51.965143539999993</v>
          </cell>
          <cell r="MX35">
            <v>104.995704</v>
          </cell>
          <cell r="MY35">
            <v>12890.065000000001</v>
          </cell>
          <cell r="NA35">
            <v>60.883000000000003</v>
          </cell>
          <cell r="NB35">
            <v>12044.311</v>
          </cell>
          <cell r="NC35">
            <v>845.75400000000002</v>
          </cell>
          <cell r="NI35">
            <v>31.498711199999999</v>
          </cell>
          <cell r="NJ35">
            <v>157.73091213000001</v>
          </cell>
          <cell r="NL35">
            <v>65.415912130000009</v>
          </cell>
          <cell r="NO35">
            <v>50.120912130000008</v>
          </cell>
          <cell r="NP35">
            <v>104.995704</v>
          </cell>
          <cell r="NQ35">
            <v>12964.142</v>
          </cell>
          <cell r="NS35">
            <v>59.976999999999997</v>
          </cell>
          <cell r="NT35">
            <v>12117.571</v>
          </cell>
          <cell r="NU35">
            <v>846.57100000000003</v>
          </cell>
          <cell r="OA35">
            <v>47.248066799999997</v>
          </cell>
          <cell r="OB35">
            <v>143.9</v>
          </cell>
          <cell r="OD35">
            <v>46.670000000000023</v>
          </cell>
          <cell r="OG35">
            <v>42.145000000000017</v>
          </cell>
          <cell r="OH35">
            <v>104.995704</v>
          </cell>
          <cell r="OI35">
            <v>15056.486999999999</v>
          </cell>
          <cell r="OK35">
            <v>57.850999999999999</v>
          </cell>
          <cell r="OL35">
            <v>14251.897000000001</v>
          </cell>
          <cell r="OM35">
            <v>804.59</v>
          </cell>
          <cell r="OS35">
            <v>18.889266719999998</v>
          </cell>
          <cell r="OT35">
            <v>127.4856252199999</v>
          </cell>
          <cell r="OV35">
            <v>54.242625219999908</v>
          </cell>
          <cell r="OY35">
            <v>43.122625219999911</v>
          </cell>
          <cell r="OZ35">
            <v>104.995704</v>
          </cell>
          <cell r="PA35">
            <v>15457.571</v>
          </cell>
          <cell r="PC35">
            <v>63.005000000000003</v>
          </cell>
          <cell r="PD35">
            <v>14661.492</v>
          </cell>
          <cell r="PE35">
            <v>796.07899999999995</v>
          </cell>
          <cell r="PK35">
            <v>31.498711199999999</v>
          </cell>
          <cell r="PL35">
            <v>139.28918385999989</v>
          </cell>
          <cell r="PN35">
            <v>63.864183859999898</v>
          </cell>
          <cell r="PQ35">
            <v>45.192183859999901</v>
          </cell>
          <cell r="PR35">
            <v>104.995705</v>
          </cell>
          <cell r="PS35">
            <v>15480.371999999999</v>
          </cell>
          <cell r="PU35">
            <v>60.988999999999997</v>
          </cell>
          <cell r="PV35">
            <v>14673.231</v>
          </cell>
          <cell r="PW35">
            <v>807.14099999999996</v>
          </cell>
          <cell r="QC35">
            <v>37.798453440000003</v>
          </cell>
          <cell r="QD35">
            <v>133.28690248999999</v>
          </cell>
          <cell r="QF35">
            <v>64.360902489999987</v>
          </cell>
          <cell r="QI35">
            <v>42.223902489999993</v>
          </cell>
          <cell r="QJ35">
            <v>104.995704</v>
          </cell>
          <cell r="QK35">
            <v>16954.313999999998</v>
          </cell>
          <cell r="QM35">
            <v>58.774000000000001</v>
          </cell>
          <cell r="QN35">
            <v>16144.709000000001</v>
          </cell>
          <cell r="QO35">
            <v>809.60500000000002</v>
          </cell>
          <cell r="QU35">
            <v>107.1</v>
          </cell>
          <cell r="QV35">
            <v>131.31828268000001</v>
          </cell>
          <cell r="QX35">
            <v>50.183282679999998</v>
          </cell>
          <cell r="RA35">
            <v>44.534282679999997</v>
          </cell>
          <cell r="RB35">
            <v>104.995704</v>
          </cell>
          <cell r="RC35">
            <v>17482.582999999999</v>
          </cell>
          <cell r="RE35">
            <v>56.548000000000002</v>
          </cell>
          <cell r="RF35">
            <v>16699.285</v>
          </cell>
          <cell r="RG35">
            <v>783.298</v>
          </cell>
          <cell r="RM35">
            <v>0</v>
          </cell>
          <cell r="RN35">
            <v>156.86482481500761</v>
          </cell>
          <cell r="RP35">
            <v>69.430814635035887</v>
          </cell>
          <cell r="RS35">
            <v>52.073110976276922</v>
          </cell>
          <cell r="RT35">
            <v>104.995704</v>
          </cell>
          <cell r="RU35">
            <v>17668.637315976699</v>
          </cell>
          <cell r="RW35">
            <v>57.116310491259362</v>
          </cell>
          <cell r="RX35">
            <v>16867.113727135002</v>
          </cell>
          <cell r="RY35">
            <v>801.52358884169689</v>
          </cell>
          <cell r="SE35">
            <v>33.847522134579997</v>
          </cell>
          <cell r="SF35">
            <v>159.02696483568101</v>
          </cell>
          <cell r="SH35">
            <v>70.972637844254024</v>
          </cell>
          <cell r="SK35">
            <v>53.229478383190518</v>
          </cell>
          <cell r="SL35">
            <v>104.995704</v>
          </cell>
          <cell r="SM35">
            <v>17855.096360545809</v>
          </cell>
          <cell r="SO35">
            <v>57.684620982518723</v>
          </cell>
          <cell r="SP35">
            <v>17034.94245427</v>
          </cell>
          <cell r="SQ35">
            <v>820.1539062758136</v>
          </cell>
          <cell r="SW35">
            <v>34.599160949073841</v>
          </cell>
          <cell r="SX35">
            <v>160.95229077254271</v>
          </cell>
          <cell r="SZ35">
            <v>72.345588803201863</v>
          </cell>
          <cell r="TC35">
            <v>54.259191602401401</v>
          </cell>
          <cell r="TD35">
            <v>104.995704</v>
          </cell>
          <cell r="TE35">
            <v>18041.91580474166</v>
          </cell>
          <cell r="TG35">
            <v>58.252931473778077</v>
          </cell>
          <cell r="TH35">
            <v>17202.771181405002</v>
          </cell>
          <cell r="TI35">
            <v>839.14462333665415</v>
          </cell>
          <cell r="TO35">
            <v>35.268474541560913</v>
          </cell>
          <cell r="TP35">
            <v>164.20040646983679</v>
          </cell>
          <cell r="TR35">
            <v>74.66182185028913</v>
          </cell>
          <cell r="TU35">
            <v>55.996366387716847</v>
          </cell>
          <cell r="TV35">
            <v>104.995704</v>
          </cell>
          <cell r="TW35">
            <v>18229.34326011236</v>
          </cell>
          <cell r="TY35">
            <v>58.82124196503743</v>
          </cell>
          <cell r="TZ35">
            <v>17370.59990854</v>
          </cell>
          <cell r="UA35">
            <v>858.7433515723551</v>
          </cell>
          <cell r="UG35">
            <v>36.397638152015951</v>
          </cell>
          <cell r="UH35">
            <v>1126.822488744785</v>
          </cell>
          <cell r="UJ35">
            <v>532.0854673447086</v>
          </cell>
          <cell r="UM35">
            <v>379.11089548310491</v>
          </cell>
          <cell r="UN35">
            <v>104.995704</v>
          </cell>
          <cell r="UO35">
            <v>22546.014142674831</v>
          </cell>
          <cell r="UQ35">
            <v>71.565758184080394</v>
          </cell>
          <cell r="UR35">
            <v>21134.204430873611</v>
          </cell>
          <cell r="US35">
            <v>1411.809711801214</v>
          </cell>
          <cell r="UY35">
            <v>246.4220820640183</v>
          </cell>
          <cell r="ACO35">
            <v>0.10238386925208021</v>
          </cell>
          <cell r="ACP35">
            <v>0.1798157715162278</v>
          </cell>
          <cell r="ACS35">
            <v>0.1020717747081723</v>
          </cell>
          <cell r="ACT35">
            <v>0.22583678408511421</v>
          </cell>
          <cell r="ACW35">
            <v>0.1044732805092143</v>
          </cell>
          <cell r="ACX35">
            <v>0.2200209192906106</v>
          </cell>
          <cell r="ADA35">
            <v>0.1069905124977277</v>
          </cell>
          <cell r="ADB35">
            <v>0.2139708367682005</v>
          </cell>
          <cell r="ADE35">
            <v>0.1096320422984049</v>
          </cell>
          <cell r="ADF35">
            <v>0.20887686060843971</v>
          </cell>
          <cell r="ADI35">
            <v>0.1124073094773971</v>
          </cell>
          <cell r="ADJ35">
            <v>0.20454844393042049</v>
          </cell>
          <cell r="ADM35">
            <v>0.1153267342525021</v>
          </cell>
          <cell r="ADN35">
            <v>0.2009590385060161</v>
          </cell>
          <cell r="ADQ35">
            <v>0.11840184823542529</v>
          </cell>
          <cell r="ADR35">
            <v>0.1980547400398657</v>
          </cell>
          <cell r="AEG35">
            <v>0.16051688830107461</v>
          </cell>
          <cell r="AEH35">
            <v>0.17819396957352979</v>
          </cell>
          <cell r="AEK35">
            <v>0.16392796435541229</v>
          </cell>
          <cell r="AEL35">
            <v>0.18081187944294641</v>
          </cell>
          <cell r="AEO35">
            <v>0.1552582772285438</v>
          </cell>
          <cell r="AEP35">
            <v>0.25189707636734182</v>
          </cell>
          <cell r="AES35">
            <v>0.10238386925208021</v>
          </cell>
          <cell r="AET35">
            <v>0.1798157715162278</v>
          </cell>
          <cell r="AEW35">
            <v>0.1008034371799555</v>
          </cell>
          <cell r="AEX35">
            <v>0.1950960775790786</v>
          </cell>
          <cell r="AFA35">
            <v>0.1119479768550755</v>
          </cell>
          <cell r="AFB35">
            <v>0.2136968764124553</v>
          </cell>
          <cell r="AFE35">
            <v>0.1064708311213355</v>
          </cell>
          <cell r="AFF35">
            <v>0.20359754304765071</v>
          </cell>
          <cell r="AFI35">
            <v>0.1020717747081723</v>
          </cell>
          <cell r="AFJ35">
            <v>0.22583678408511421</v>
          </cell>
          <cell r="AFM35">
            <v>0.1044732805092143</v>
          </cell>
          <cell r="AFN35">
            <v>0.22826972015836031</v>
          </cell>
          <cell r="AFQ35">
            <v>0.1044732805092143</v>
          </cell>
          <cell r="AFR35">
            <v>0.22545760532207321</v>
          </cell>
          <cell r="AFU35">
            <v>0.1044732805092143</v>
          </cell>
          <cell r="AFV35">
            <v>0.22271960400808979</v>
          </cell>
          <cell r="AFY35">
            <v>0.1044732805092143</v>
          </cell>
          <cell r="AFZ35">
            <v>0.2200209192906106</v>
          </cell>
          <cell r="AGA35">
            <v>185.94445119322739</v>
          </cell>
          <cell r="AGE35">
            <v>64.82476853431362</v>
          </cell>
          <cell r="AGF35">
            <v>104.995704</v>
          </cell>
          <cell r="AGG35">
            <v>18425.747058983259</v>
          </cell>
          <cell r="AGH35">
            <v>17544.315038423891</v>
          </cell>
          <cell r="AGI35">
            <v>881.4320205593649</v>
          </cell>
          <cell r="AGJ35">
            <v>0.1069905124977277</v>
          </cell>
          <cell r="AGK35">
            <v>0.22227627471306549</v>
          </cell>
          <cell r="AGL35">
            <v>42.136099547303857</v>
          </cell>
          <cell r="AGM35">
            <v>185.8355225336953</v>
          </cell>
          <cell r="AGQ35">
            <v>64.766031737616771</v>
          </cell>
          <cell r="AGR35">
            <v>104.995704</v>
          </cell>
          <cell r="AGS35">
            <v>18622.130299975299</v>
          </cell>
          <cell r="AGT35">
            <v>17718.030168307771</v>
          </cell>
          <cell r="AGU35">
            <v>904.10013166753083</v>
          </cell>
          <cell r="AGV35">
            <v>0.1069905124977277</v>
          </cell>
          <cell r="AGW35">
            <v>0.21938576471804219</v>
          </cell>
          <cell r="AGX35">
            <v>42.097920629450897</v>
          </cell>
          <cell r="AGY35">
            <v>186.2186999193689</v>
          </cell>
          <cell r="AHC35">
            <v>64.972649649723849</v>
          </cell>
          <cell r="AHD35">
            <v>104.995704</v>
          </cell>
          <cell r="AHE35">
            <v>18818.585857236591</v>
          </cell>
          <cell r="AHF35">
            <v>17891.745298191661</v>
          </cell>
          <cell r="AHG35">
            <v>926.84055904493414</v>
          </cell>
          <cell r="AHH35">
            <v>0.1069905124977277</v>
          </cell>
          <cell r="AHI35">
            <v>0.2166280993939062</v>
          </cell>
          <cell r="AHJ35">
            <v>42.232222272320513</v>
          </cell>
          <cell r="AHK35">
            <v>187.7085574740029</v>
          </cell>
          <cell r="AHO35">
            <v>65.776014537070409</v>
          </cell>
          <cell r="AHP35">
            <v>104.995704</v>
          </cell>
          <cell r="AHQ35">
            <v>19015.322592208449</v>
          </cell>
          <cell r="AHR35">
            <v>18065.460428075541</v>
          </cell>
          <cell r="AHS35">
            <v>949.86216413290879</v>
          </cell>
          <cell r="AHT35">
            <v>0.1069905124977277</v>
          </cell>
          <cell r="AHU35">
            <v>0.2139708367682005</v>
          </cell>
          <cell r="AHV35">
            <v>42.754409449095768</v>
          </cell>
          <cell r="AIB35">
            <v>0.18162502756350291</v>
          </cell>
          <cell r="AIC35">
            <v>0.18162502756350291</v>
          </cell>
          <cell r="AID35">
            <v>0.18162502756350291</v>
          </cell>
          <cell r="AIE35">
            <v>0.13910507151507631</v>
          </cell>
          <cell r="AIF35">
            <v>0.17803736983049059</v>
          </cell>
          <cell r="AIG35">
            <v>0.17539514436391659</v>
          </cell>
          <cell r="AIH35">
            <v>0.17265385337651989</v>
          </cell>
          <cell r="AII35">
            <v>0.17054741509788959</v>
          </cell>
          <cell r="AIJ35">
            <v>0.1689625196228707</v>
          </cell>
          <cell r="AIK35">
            <v>0.16788689634566281</v>
          </cell>
          <cell r="AIL35">
            <v>0.16051688830107461</v>
          </cell>
          <cell r="AIM35">
            <v>0.16392796435541229</v>
          </cell>
          <cell r="AIN35">
            <v>0.20078041616211181</v>
          </cell>
          <cell r="AIO35">
            <v>0.13910507151507631</v>
          </cell>
          <cell r="AIP35">
            <v>0.15346127596681841</v>
          </cell>
          <cell r="AIQ35">
            <v>0.1717387604190844</v>
          </cell>
          <cell r="AIR35">
            <v>0.16273369252673181</v>
          </cell>
          <cell r="AIS35">
            <v>0.17803736983049059</v>
          </cell>
          <cell r="AIT35">
            <v>0.18045816718529931</v>
          </cell>
          <cell r="AIU35">
            <v>0.17873212217333451</v>
          </cell>
          <cell r="AIV35">
            <v>0.17705156722238741</v>
          </cell>
          <cell r="AIW35">
            <v>0.17539514436391659</v>
          </cell>
          <cell r="AIX35">
            <v>87.013112126595473</v>
          </cell>
          <cell r="AIZ35">
            <v>59.409485303879428</v>
          </cell>
          <cell r="AJA35">
            <v>0.17775163940998259</v>
          </cell>
          <cell r="AJB35">
            <v>86.934270788747341</v>
          </cell>
          <cell r="AJD35">
            <v>59.997728642721427</v>
          </cell>
          <cell r="AJE35">
            <v>0.17597747631587099</v>
          </cell>
          <cell r="AJF35">
            <v>87.211610268085693</v>
          </cell>
          <cell r="AJH35">
            <v>60.585971981563432</v>
          </cell>
          <cell r="AJI35">
            <v>0.17428485181278419</v>
          </cell>
          <cell r="AJJ35">
            <v>88.28995239875222</v>
          </cell>
          <cell r="AJL35">
            <v>61.174215320405423</v>
          </cell>
          <cell r="AJM35">
            <v>0.17265385337651989</v>
          </cell>
          <cell r="APF35">
            <v>0.1672919130412964</v>
          </cell>
          <cell r="AZQ35">
            <v>1540.2869777000001</v>
          </cell>
          <cell r="AZR35">
            <v>14.67</v>
          </cell>
          <cell r="AZS35">
            <v>0.77232447171097474</v>
          </cell>
          <cell r="AZT35">
            <v>2.0530187344577988</v>
          </cell>
          <cell r="AZU35">
            <v>7.1455753198788132</v>
          </cell>
          <cell r="AZX35">
            <v>1.7936522884046111</v>
          </cell>
          <cell r="AZY35">
            <v>0.25101579762440052</v>
          </cell>
          <cell r="AZZ35">
            <v>9.0965383597835181E-2</v>
          </cell>
          <cell r="BAA35">
            <v>2.4795249190264461</v>
          </cell>
          <cell r="BAB35">
            <v>5.9164559660688854</v>
          </cell>
          <cell r="BAE35">
            <v>1.6215899904867419</v>
          </cell>
          <cell r="BAF35">
            <v>0.27408130809839992</v>
          </cell>
          <cell r="BAG35">
            <v>0.10986306730376701</v>
          </cell>
          <cell r="BAH35">
            <v>2.7025638262970308</v>
          </cell>
          <cell r="BAI35">
            <v>5.4281789230824069</v>
          </cell>
          <cell r="BAL35">
            <v>1.4680902328082539</v>
          </cell>
          <cell r="BAM35">
            <v>0.27045722950757028</v>
          </cell>
          <cell r="BAN35">
            <v>0.11974550014112199</v>
          </cell>
          <cell r="BAO35">
            <v>2.9795483767613429</v>
          </cell>
          <cell r="BAP35">
            <v>4.9235649652838402</v>
          </cell>
          <cell r="BAS35">
            <v>1.32935635169524</v>
          </cell>
          <cell r="BAT35">
            <v>0.26999874299792109</v>
          </cell>
          <cell r="BAU35">
            <v>0.1320181625678068</v>
          </cell>
          <cell r="BAV35">
            <v>3.2776757203794689</v>
          </cell>
          <cell r="BAW35">
            <v>4.4757325775022316</v>
          </cell>
          <cell r="BAZ35">
            <v>1.2041762273200309</v>
          </cell>
          <cell r="BBA35">
            <v>0.26904561576644631</v>
          </cell>
          <cell r="BBB35">
            <v>0.14522762223715011</v>
          </cell>
        </row>
        <row r="36">
          <cell r="A36" t="str">
            <v>BRKM5</v>
          </cell>
          <cell r="B36" t="str">
            <v>Braskem</v>
          </cell>
          <cell r="C36" t="str">
            <v>Oil, Gas &amp; Petrochemicals</v>
          </cell>
          <cell r="D36" t="str">
            <v>Regis Cardoso</v>
          </cell>
          <cell r="E36">
            <v>45707</v>
          </cell>
          <cell r="F36" t="str">
            <v>Neutral</v>
          </cell>
          <cell r="G36" t="b">
            <v>0</v>
          </cell>
          <cell r="H36" t="str">
            <v>BRL</v>
          </cell>
          <cell r="I36" t="str">
            <v>BRL</v>
          </cell>
          <cell r="J36">
            <v>14</v>
          </cell>
          <cell r="K36">
            <v>0.20814512482192479</v>
          </cell>
          <cell r="L36">
            <v>0.105</v>
          </cell>
          <cell r="M36">
            <v>0.13050804992876991</v>
          </cell>
          <cell r="N36">
            <v>105625.19969645</v>
          </cell>
          <cell r="O36">
            <v>32056.968582239999</v>
          </cell>
          <cell r="P36">
            <v>26043.545867426561</v>
          </cell>
          <cell r="Q36">
            <v>30221.978592212479</v>
          </cell>
          <cell r="R36">
            <v>30329.37655665592</v>
          </cell>
          <cell r="S36">
            <v>13961.6189755</v>
          </cell>
          <cell r="T36">
            <v>796.23302999999999</v>
          </cell>
          <cell r="U36">
            <v>92564.368000223782</v>
          </cell>
          <cell r="V36">
            <v>8680.6861199918621</v>
          </cell>
          <cell r="W36">
            <v>40102.428574290003</v>
          </cell>
          <cell r="X36">
            <v>86360.53973062805</v>
          </cell>
          <cell r="Y36">
            <v>6203.8282696079978</v>
          </cell>
          <cell r="Z36">
            <v>50562.127260160007</v>
          </cell>
          <cell r="AA36">
            <v>51388.160455060002</v>
          </cell>
          <cell r="AB36">
            <v>3380.971</v>
          </cell>
          <cell r="AC36">
            <v>10792.346598688409</v>
          </cell>
          <cell r="AD36">
            <v>-4600.7126166378348</v>
          </cell>
          <cell r="AE36">
            <v>-5993.2649999999994</v>
          </cell>
          <cell r="AF36">
            <v>96519.283210451511</v>
          </cell>
          <cell r="AG36">
            <v>11358.73517321928</v>
          </cell>
          <cell r="AH36">
            <v>4272.0708565288287</v>
          </cell>
          <cell r="AI36">
            <v>9005.2360549451532</v>
          </cell>
          <cell r="AJ36">
            <v>10570.692248277021</v>
          </cell>
          <cell r="AK36">
            <v>-820.39079130865457</v>
          </cell>
          <cell r="AL36">
            <v>796.48323649999998</v>
          </cell>
          <cell r="AM36">
            <v>88048.858000000007</v>
          </cell>
          <cell r="AN36">
            <v>12466.474</v>
          </cell>
          <cell r="AO36">
            <v>40785.438999999998</v>
          </cell>
          <cell r="AP36">
            <v>81940.641000000003</v>
          </cell>
          <cell r="AQ36">
            <v>6108.2169999999978</v>
          </cell>
          <cell r="AR36">
            <v>51327.583000000013</v>
          </cell>
          <cell r="AS36">
            <v>46641.039000000012</v>
          </cell>
          <cell r="AT36">
            <v>4952.9333999999999</v>
          </cell>
          <cell r="AU36">
            <v>6597.8020858118452</v>
          </cell>
          <cell r="AV36">
            <v>3939.128902013988</v>
          </cell>
          <cell r="AW36">
            <v>-1350.2929999999999</v>
          </cell>
          <cell r="AX36">
            <v>70568.725310475143</v>
          </cell>
          <cell r="AY36">
            <v>3020.5175112279248</v>
          </cell>
          <cell r="AZ36">
            <v>-2792.9410620398062</v>
          </cell>
          <cell r="BA36">
            <v>2412.775218781183</v>
          </cell>
          <cell r="BB36">
            <v>3736.7398501702228</v>
          </cell>
          <cell r="BC36">
            <v>-4889.9085498423638</v>
          </cell>
          <cell r="BD36">
            <v>796.56266749999998</v>
          </cell>
          <cell r="BE36">
            <v>91741</v>
          </cell>
          <cell r="BF36">
            <v>14187</v>
          </cell>
          <cell r="BG36">
            <v>41513</v>
          </cell>
          <cell r="BH36">
            <v>88462</v>
          </cell>
          <cell r="BI36">
            <v>3279</v>
          </cell>
          <cell r="BJ36">
            <v>57419</v>
          </cell>
          <cell r="BK36">
            <v>45858</v>
          </cell>
          <cell r="BL36">
            <v>4219.2479999999996</v>
          </cell>
          <cell r="BM36">
            <v>226.94774195337459</v>
          </cell>
          <cell r="BN36">
            <v>3928.6645065129542</v>
          </cell>
          <cell r="BO36">
            <v>-6.6210000000000004</v>
          </cell>
          <cell r="BP36">
            <v>77842.086150440839</v>
          </cell>
          <cell r="BQ36">
            <v>6659.9751990696786</v>
          </cell>
          <cell r="BR36">
            <v>1278.019567783188</v>
          </cell>
          <cell r="BS36">
            <v>6358.510865440925</v>
          </cell>
          <cell r="BT36">
            <v>6928.951026625562</v>
          </cell>
          <cell r="BU36">
            <v>-9129.4151691569077</v>
          </cell>
          <cell r="BV36">
            <v>797.08812550000005</v>
          </cell>
          <cell r="BW36">
            <v>90242.743678981773</v>
          </cell>
          <cell r="BX36">
            <v>11408.89928143947</v>
          </cell>
          <cell r="BY36">
            <v>40875.084479992307</v>
          </cell>
          <cell r="BZ36">
            <v>94096.949572827609</v>
          </cell>
          <cell r="CA36">
            <v>-3854.205893845834</v>
          </cell>
          <cell r="CB36">
            <v>64360.566058002303</v>
          </cell>
          <cell r="CC36">
            <v>58595.443397119067</v>
          </cell>
          <cell r="CD36">
            <v>3208.0839180576372</v>
          </cell>
          <cell r="CE36">
            <v>336.93792901650522</v>
          </cell>
          <cell r="CF36">
            <v>-6250.4104459835016</v>
          </cell>
          <cell r="CG36">
            <v>-5.6750000000000007</v>
          </cell>
          <cell r="CH36">
            <v>86196.117566826273</v>
          </cell>
          <cell r="CI36">
            <v>7648.544753747974</v>
          </cell>
          <cell r="CJ36">
            <v>2231.744089641596</v>
          </cell>
          <cell r="CK36">
            <v>7237.8678789871356</v>
          </cell>
          <cell r="CL36">
            <v>7237.8678789871356</v>
          </cell>
          <cell r="CM36">
            <v>-2105.3750459512962</v>
          </cell>
          <cell r="CN36">
            <v>797.20783400000005</v>
          </cell>
          <cell r="CO36">
            <v>87260.163507164951</v>
          </cell>
          <cell r="CP36">
            <v>8100.1576380842534</v>
          </cell>
          <cell r="CQ36">
            <v>39343.418101939948</v>
          </cell>
          <cell r="CR36">
            <v>92493.882707099459</v>
          </cell>
          <cell r="CS36">
            <v>-5233.7191999345296</v>
          </cell>
          <cell r="CT36">
            <v>63892.436374748097</v>
          </cell>
          <cell r="CU36">
            <v>59261.737663296262</v>
          </cell>
          <cell r="CV36">
            <v>3350.3483004047539</v>
          </cell>
          <cell r="CW36">
            <v>724.61535662173947</v>
          </cell>
          <cell r="CX36">
            <v>-4051.6412450365792</v>
          </cell>
          <cell r="CY36">
            <v>0</v>
          </cell>
          <cell r="CZ36">
            <v>85390.065999405546</v>
          </cell>
          <cell r="DA36">
            <v>10890.11423667091</v>
          </cell>
          <cell r="DB36">
            <v>5285.4664209626208</v>
          </cell>
          <cell r="DC36">
            <v>10291.590210308161</v>
          </cell>
          <cell r="DD36">
            <v>10291.590210308161</v>
          </cell>
          <cell r="DE36">
            <v>-770.76156083853584</v>
          </cell>
          <cell r="DF36">
            <v>797.20783400000005</v>
          </cell>
          <cell r="DG36">
            <v>85282.965649580699</v>
          </cell>
          <cell r="DH36">
            <v>6765.0319212229861</v>
          </cell>
          <cell r="DI36">
            <v>38601.43261452709</v>
          </cell>
          <cell r="DJ36">
            <v>91287.446410353761</v>
          </cell>
          <cell r="DK36">
            <v>-6004.4807607730672</v>
          </cell>
          <cell r="DL36">
            <v>64992.564559359504</v>
          </cell>
          <cell r="DM36">
            <v>59602.532638136523</v>
          </cell>
          <cell r="DN36">
            <v>4204.01609747976</v>
          </cell>
          <cell r="DO36">
            <v>2440.5279953673389</v>
          </cell>
          <cell r="DP36">
            <v>-2244.434312326634</v>
          </cell>
          <cell r="DQ36">
            <v>0</v>
          </cell>
          <cell r="DR36">
            <v>92113.924975747155</v>
          </cell>
          <cell r="DS36">
            <v>14878.06449955266</v>
          </cell>
          <cell r="DT36">
            <v>8972.8811978065551</v>
          </cell>
          <cell r="DU36">
            <v>13979.00498715209</v>
          </cell>
          <cell r="DV36">
            <v>13979.00498715209</v>
          </cell>
          <cell r="DW36">
            <v>1944.131087721526</v>
          </cell>
          <cell r="DX36">
            <v>797.20783400000005</v>
          </cell>
          <cell r="DY36">
            <v>88798.463301959331</v>
          </cell>
          <cell r="DZ36">
            <v>8944.4639924657149</v>
          </cell>
          <cell r="EA36">
            <v>38245.093062297186</v>
          </cell>
          <cell r="EB36">
            <v>92858.81297501082</v>
          </cell>
          <cell r="EC36">
            <v>-4060.349673051544</v>
          </cell>
          <cell r="ED36">
            <v>66064.989416560784</v>
          </cell>
          <cell r="EE36">
            <v>58429.525424095067</v>
          </cell>
          <cell r="EF36">
            <v>4620.9104656237814</v>
          </cell>
          <cell r="EG36">
            <v>6086.9501334469905</v>
          </cell>
          <cell r="EH36">
            <v>1419.1253591030511</v>
          </cell>
          <cell r="EI36">
            <v>0</v>
          </cell>
          <cell r="EJ36">
            <v>95895.322985572086</v>
          </cell>
          <cell r="EK36">
            <v>15793.98176700458</v>
          </cell>
          <cell r="EL36">
            <v>9622.5487744256279</v>
          </cell>
          <cell r="EM36">
            <v>14628.672563771161</v>
          </cell>
          <cell r="EN36">
            <v>14628.672563771161</v>
          </cell>
          <cell r="EO36">
            <v>-22.622607443150969</v>
          </cell>
          <cell r="EP36">
            <v>797.20783400000005</v>
          </cell>
          <cell r="EQ36">
            <v>93595.690572094754</v>
          </cell>
          <cell r="ER36">
            <v>12977.86363935285</v>
          </cell>
          <cell r="ES36">
            <v>38152.515170127008</v>
          </cell>
          <cell r="ET36">
            <v>94695.351642252572</v>
          </cell>
          <cell r="EU36">
            <v>-1099.6610701578591</v>
          </cell>
          <cell r="EV36">
            <v>67156.208653246664</v>
          </cell>
          <cell r="EW36">
            <v>55645.345013893813</v>
          </cell>
          <cell r="EX36">
            <v>4906.0444203199422</v>
          </cell>
          <cell r="EY36">
            <v>7342.401203190223</v>
          </cell>
          <cell r="EZ36">
            <v>2594.6853773497969</v>
          </cell>
          <cell r="FA36">
            <v>-461.73113333386232</v>
          </cell>
          <cell r="FB36">
            <v>99836.931440057451</v>
          </cell>
          <cell r="FC36">
            <v>16948.04850119512</v>
          </cell>
          <cell r="FD36">
            <v>10538.64264102312</v>
          </cell>
          <cell r="FE36">
            <v>15544.76643036866</v>
          </cell>
          <cell r="FF36">
            <v>15544.76643036866</v>
          </cell>
          <cell r="FG36">
            <v>1214.5261008031721</v>
          </cell>
          <cell r="FH36">
            <v>797.20783400000005</v>
          </cell>
          <cell r="FI36">
            <v>99685.214288981661</v>
          </cell>
          <cell r="FJ36">
            <v>18192.875456902271</v>
          </cell>
          <cell r="FK36">
            <v>38175.839640674378</v>
          </cell>
          <cell r="FL36">
            <v>96556.015594264274</v>
          </cell>
          <cell r="FM36">
            <v>3129.1986947173082</v>
          </cell>
          <cell r="FN36">
            <v>68266.551643263534</v>
          </cell>
          <cell r="FO36">
            <v>51698.676186361263</v>
          </cell>
          <cell r="FP36">
            <v>5031.3382140911781</v>
          </cell>
          <cell r="FQ36">
            <v>7901.243653505041</v>
          </cell>
          <cell r="FR36">
            <v>3068.577336002882</v>
          </cell>
          <cell r="FS36">
            <v>0</v>
          </cell>
          <cell r="FT36">
            <v>103808.98184447089</v>
          </cell>
          <cell r="FU36">
            <v>18150.65913915027</v>
          </cell>
          <cell r="FV36">
            <v>11481.84716491576</v>
          </cell>
          <cell r="FW36">
            <v>16487.970954261302</v>
          </cell>
          <cell r="FX36">
            <v>16487.970954261302</v>
          </cell>
          <cell r="FY36">
            <v>3305.285272610156</v>
          </cell>
          <cell r="FZ36">
            <v>797.20783400000005</v>
          </cell>
          <cell r="GA36">
            <v>105814.7531944465</v>
          </cell>
          <cell r="GB36">
            <v>22172.93940095486</v>
          </cell>
          <cell r="GC36">
            <v>39266.510643048648</v>
          </cell>
          <cell r="GD36">
            <v>97944.14279559601</v>
          </cell>
          <cell r="GE36">
            <v>7870.6103988503728</v>
          </cell>
          <cell r="GF36">
            <v>69161.614434652409</v>
          </cell>
          <cell r="GG36">
            <v>48613.675033697553</v>
          </cell>
          <cell r="GH36">
            <v>6185.1705700982302</v>
          </cell>
          <cell r="GI36">
            <v>7285.5033494784821</v>
          </cell>
          <cell r="GJ36">
            <v>2374.5834278007619</v>
          </cell>
          <cell r="GK36">
            <v>-288.44994894075342</v>
          </cell>
          <cell r="GL36">
            <v>26731.443861579999</v>
          </cell>
          <cell r="GM36">
            <v>5130.0151168100019</v>
          </cell>
          <cell r="GN36">
            <v>3770.28243255902</v>
          </cell>
          <cell r="GO36">
            <v>4780.2268867902358</v>
          </cell>
          <cell r="GP36">
            <v>4845.069070711218</v>
          </cell>
          <cell r="GQ36">
            <v>3947.3785795299991</v>
          </cell>
          <cell r="GR36">
            <v>796.30566799999997</v>
          </cell>
          <cell r="GS36">
            <v>86931.427110532721</v>
          </cell>
          <cell r="GT36">
            <v>10114.755811139819</v>
          </cell>
          <cell r="GU36">
            <v>36992.634492189987</v>
          </cell>
          <cell r="GV36">
            <v>76641.724832754233</v>
          </cell>
          <cell r="GW36">
            <v>10289.706482938</v>
          </cell>
          <cell r="GX36">
            <v>44285.311210339991</v>
          </cell>
          <cell r="GY36">
            <v>42993.994631610003</v>
          </cell>
          <cell r="GZ36">
            <v>711.83600000000001</v>
          </cell>
          <cell r="HC36">
            <v>-0.156</v>
          </cell>
          <cell r="HD36">
            <v>25411.299200429999</v>
          </cell>
          <cell r="HE36">
            <v>4078.501110019999</v>
          </cell>
          <cell r="HF36">
            <v>1654.582607988224</v>
          </cell>
          <cell r="HG36">
            <v>2770.2410301104192</v>
          </cell>
          <cell r="HH36">
            <v>3927.311982422194</v>
          </cell>
          <cell r="HI36">
            <v>-1462.699029519998</v>
          </cell>
          <cell r="HJ36">
            <v>796.54242599999998</v>
          </cell>
          <cell r="HK36">
            <v>91769.438037451735</v>
          </cell>
          <cell r="HL36">
            <v>9527.7446817205382</v>
          </cell>
          <cell r="HM36">
            <v>39086.931859279997</v>
          </cell>
          <cell r="HN36">
            <v>83781.619701359508</v>
          </cell>
          <cell r="HO36">
            <v>7987.8191699380004</v>
          </cell>
          <cell r="HP36">
            <v>49306.652979359998</v>
          </cell>
          <cell r="HQ36">
            <v>48137.553038849997</v>
          </cell>
          <cell r="HR36">
            <v>1150.4290000000001</v>
          </cell>
          <cell r="HU36">
            <v>-1350.0640000000001</v>
          </cell>
          <cell r="HV36">
            <v>25386.783570657601</v>
          </cell>
          <cell r="HW36">
            <v>2228.5276106067981</v>
          </cell>
          <cell r="HX36">
            <v>690.26605559073687</v>
          </cell>
          <cell r="HY36">
            <v>1866.5777166246739</v>
          </cell>
          <cell r="HZ36">
            <v>1966.5349436415349</v>
          </cell>
          <cell r="IA36">
            <v>-1421.790639992882</v>
          </cell>
          <cell r="IB36">
            <v>796.54242599999998</v>
          </cell>
          <cell r="IC36">
            <v>92208.921489995162</v>
          </cell>
          <cell r="ID36">
            <v>11737.160377308001</v>
          </cell>
          <cell r="IE36">
            <v>40516.905253381439</v>
          </cell>
          <cell r="IF36">
            <v>85380.012994089193</v>
          </cell>
          <cell r="IG36">
            <v>6828.9098353631998</v>
          </cell>
          <cell r="IH36">
            <v>51930.837043090003</v>
          </cell>
          <cell r="II36">
            <v>49598.955493812013</v>
          </cell>
          <cell r="IJ36">
            <v>1551.3924</v>
          </cell>
          <cell r="IM36">
            <v>-4.5999999999999999E-2</v>
          </cell>
          <cell r="IN36">
            <v>18989.756577783901</v>
          </cell>
          <cell r="IO36">
            <v>-78.308664217522164</v>
          </cell>
          <cell r="IP36">
            <v>-1843.0602396091531</v>
          </cell>
          <cell r="IQ36">
            <v>-411.80957858017467</v>
          </cell>
          <cell r="IR36">
            <v>-168.2237484979245</v>
          </cell>
          <cell r="IS36">
            <v>-1883.279701325773</v>
          </cell>
          <cell r="IT36">
            <v>796.54242599999998</v>
          </cell>
          <cell r="IU36">
            <v>88048.858000000007</v>
          </cell>
          <cell r="IV36">
            <v>12466.474</v>
          </cell>
          <cell r="IW36">
            <v>40785.438999999998</v>
          </cell>
          <cell r="IX36">
            <v>81940.641000000003</v>
          </cell>
          <cell r="IY36">
            <v>6108.2169999999978</v>
          </cell>
          <cell r="IZ36">
            <v>51327.583000000013</v>
          </cell>
          <cell r="JA36">
            <v>46641.039000000012</v>
          </cell>
          <cell r="JB36">
            <v>1539.2760000000001</v>
          </cell>
          <cell r="JE36">
            <v>-2.7E-2</v>
          </cell>
          <cell r="JF36">
            <v>19446.04766718976</v>
          </cell>
          <cell r="JG36">
            <v>984.83151587213069</v>
          </cell>
          <cell r="JH36">
            <v>496.07054384417478</v>
          </cell>
          <cell r="JI36">
            <v>1726.507367393712</v>
          </cell>
          <cell r="JJ36">
            <v>1062.903659361948</v>
          </cell>
          <cell r="JK36">
            <v>242.4488967188253</v>
          </cell>
          <cell r="JL36">
            <v>796.06363600000009</v>
          </cell>
          <cell r="JM36">
            <v>90449.47100000002</v>
          </cell>
          <cell r="JN36">
            <v>12383.166999999999</v>
          </cell>
          <cell r="JO36">
            <v>41421.127999999997</v>
          </cell>
          <cell r="JP36">
            <v>83296.546000000002</v>
          </cell>
          <cell r="JQ36">
            <v>7152.9249999999984</v>
          </cell>
          <cell r="JR36">
            <v>53735.19200000001</v>
          </cell>
          <cell r="JS36">
            <v>46541.422000000013</v>
          </cell>
          <cell r="JT36">
            <v>924.88599999999997</v>
          </cell>
          <cell r="JW36">
            <v>-0.13700000000000001</v>
          </cell>
          <cell r="JX36">
            <v>17756.17664328538</v>
          </cell>
          <cell r="JY36">
            <v>458.57599535579362</v>
          </cell>
          <cell r="JZ36">
            <v>-1640.2126699817691</v>
          </cell>
          <cell r="KA36">
            <v>-336.13431466329018</v>
          </cell>
          <cell r="KB36">
            <v>703.36376177969203</v>
          </cell>
          <cell r="KC36">
            <v>-823.34925166800952</v>
          </cell>
          <cell r="KD36">
            <v>796.729017</v>
          </cell>
          <cell r="KE36">
            <v>88009.25</v>
          </cell>
          <cell r="KF36">
            <v>13240.168</v>
          </cell>
          <cell r="KG36">
            <v>41005.896000000001</v>
          </cell>
          <cell r="KH36">
            <v>81266.186999999976</v>
          </cell>
          <cell r="KI36">
            <v>6743.0629999999983</v>
          </cell>
          <cell r="KJ36">
            <v>51734.995999999999</v>
          </cell>
          <cell r="KK36">
            <v>45341.896999999997</v>
          </cell>
          <cell r="KL36">
            <v>874.524</v>
          </cell>
          <cell r="KO36">
            <v>-2.657</v>
          </cell>
          <cell r="KP36">
            <v>16675.501</v>
          </cell>
          <cell r="KQ36">
            <v>569.11000000000058</v>
          </cell>
          <cell r="KR36">
            <v>-620.11799999999926</v>
          </cell>
          <cell r="KS36">
            <v>665</v>
          </cell>
          <cell r="KT36">
            <v>921</v>
          </cell>
          <cell r="KU36">
            <v>-2558</v>
          </cell>
          <cell r="KV36">
            <v>796.729017</v>
          </cell>
          <cell r="KW36">
            <v>92016</v>
          </cell>
          <cell r="KX36">
            <v>13637</v>
          </cell>
          <cell r="KY36">
            <v>41532</v>
          </cell>
          <cell r="KZ36">
            <v>87636</v>
          </cell>
          <cell r="LA36">
            <v>4377.4499999999989</v>
          </cell>
          <cell r="LB36">
            <v>57446</v>
          </cell>
          <cell r="LC36">
            <v>47421</v>
          </cell>
          <cell r="LD36">
            <v>1224</v>
          </cell>
          <cell r="LG36">
            <v>-3.8</v>
          </cell>
          <cell r="LH36">
            <v>16691</v>
          </cell>
          <cell r="LI36">
            <v>1008</v>
          </cell>
          <cell r="LJ36">
            <v>-1028.6809359022129</v>
          </cell>
          <cell r="LK36">
            <v>357.40216605076142</v>
          </cell>
          <cell r="LL36">
            <v>1049.4724290285831</v>
          </cell>
          <cell r="LM36">
            <v>-1751.0081948931791</v>
          </cell>
          <cell r="LN36">
            <v>796.72900000000004</v>
          </cell>
          <cell r="LO36">
            <v>91741</v>
          </cell>
          <cell r="LP36">
            <v>14187</v>
          </cell>
          <cell r="LQ36">
            <v>41513</v>
          </cell>
          <cell r="LR36">
            <v>88462</v>
          </cell>
          <cell r="LS36">
            <v>3279</v>
          </cell>
          <cell r="LT36">
            <v>57419</v>
          </cell>
          <cell r="LU36">
            <v>45858</v>
          </cell>
          <cell r="LV36">
            <v>1195.838</v>
          </cell>
          <cell r="LY36">
            <v>-2.7E-2</v>
          </cell>
          <cell r="LZ36">
            <v>17919.658290744559</v>
          </cell>
          <cell r="MA36">
            <v>1210.8058583503041</v>
          </cell>
          <cell r="MB36">
            <v>-40.544388633487067</v>
          </cell>
          <cell r="MC36">
            <v>1188.7856438420849</v>
          </cell>
          <cell r="MD36">
            <v>1140.4099117980761</v>
          </cell>
          <cell r="ME36">
            <v>-1390.100327216004</v>
          </cell>
          <cell r="MF36">
            <v>796.72900000000004</v>
          </cell>
          <cell r="MG36">
            <v>93542</v>
          </cell>
          <cell r="MH36">
            <v>14215</v>
          </cell>
          <cell r="MI36">
            <v>41989</v>
          </cell>
          <cell r="MJ36">
            <v>91174</v>
          </cell>
          <cell r="MK36">
            <v>2368</v>
          </cell>
          <cell r="ML36">
            <v>58377</v>
          </cell>
          <cell r="MM36">
            <v>48381</v>
          </cell>
          <cell r="MN36">
            <v>869.53499999999997</v>
          </cell>
          <cell r="MQ36">
            <v>-0.107</v>
          </cell>
          <cell r="MR36">
            <v>19074.825390384289</v>
          </cell>
          <cell r="MS36">
            <v>1390.2580898183189</v>
          </cell>
          <cell r="MT36">
            <v>-157.63913856080609</v>
          </cell>
          <cell r="MU36">
            <v>1130.24277302618</v>
          </cell>
          <cell r="MV36">
            <v>1667.3917422191951</v>
          </cell>
          <cell r="MW36">
            <v>-3906.2503564313261</v>
          </cell>
          <cell r="MX36">
            <v>797.20783400000005</v>
          </cell>
          <cell r="MY36">
            <v>97061</v>
          </cell>
          <cell r="MZ36">
            <v>14213</v>
          </cell>
          <cell r="NA36">
            <v>43067</v>
          </cell>
          <cell r="NB36">
            <v>98027</v>
          </cell>
          <cell r="NC36">
            <v>-966</v>
          </cell>
          <cell r="ND36">
            <v>63857</v>
          </cell>
          <cell r="NE36">
            <v>55192</v>
          </cell>
          <cell r="NF36">
            <v>966.04100000000005</v>
          </cell>
          <cell r="NI36">
            <v>-5.1890000000000001</v>
          </cell>
          <cell r="NJ36">
            <v>21264.675011658652</v>
          </cell>
          <cell r="NK36">
            <v>2249.4275839228499</v>
          </cell>
          <cell r="NL36">
            <v>1020.07723265982</v>
          </cell>
          <cell r="NM36">
            <v>2312.607787933779</v>
          </cell>
          <cell r="NN36">
            <v>2394.2747119694091</v>
          </cell>
          <cell r="NO36">
            <v>-868.21093849624435</v>
          </cell>
          <cell r="NP36">
            <v>797.20783400000005</v>
          </cell>
          <cell r="NQ36">
            <v>92650</v>
          </cell>
          <cell r="NR36">
            <v>11919</v>
          </cell>
          <cell r="NS36">
            <v>41368</v>
          </cell>
          <cell r="NT36">
            <v>94143</v>
          </cell>
          <cell r="NU36">
            <v>-1493</v>
          </cell>
          <cell r="NV36">
            <v>61683</v>
          </cell>
          <cell r="NW36">
            <v>55954</v>
          </cell>
          <cell r="NX36">
            <v>634.61500000000001</v>
          </cell>
          <cell r="OA36">
            <v>-0.379</v>
          </cell>
          <cell r="OB36">
            <v>19582.92745765335</v>
          </cell>
          <cell r="OC36">
            <v>1809.4836669782051</v>
          </cell>
          <cell r="OD36">
            <v>456.12586231766068</v>
          </cell>
          <cell r="OE36">
            <v>1726.874660638882</v>
          </cell>
          <cell r="OF36">
            <v>1726.874660638882</v>
          </cell>
          <cell r="OG36">
            <v>-2964.8535470133338</v>
          </cell>
          <cell r="OH36">
            <v>797.20783400000005</v>
          </cell>
          <cell r="OI36">
            <v>90242.743678981773</v>
          </cell>
          <cell r="OJ36">
            <v>11408.89928143947</v>
          </cell>
          <cell r="OK36">
            <v>40875.084479992307</v>
          </cell>
          <cell r="OL36">
            <v>94096.949572827609</v>
          </cell>
          <cell r="OM36">
            <v>-3854.205893845834</v>
          </cell>
          <cell r="ON36">
            <v>64360.566058002303</v>
          </cell>
          <cell r="OO36">
            <v>58595.443397119067</v>
          </cell>
          <cell r="OP36">
            <v>737.89291805763708</v>
          </cell>
          <cell r="OS36">
            <v>0</v>
          </cell>
          <cell r="OT36">
            <v>21702.53139833231</v>
          </cell>
          <cell r="OU36">
            <v>1869.8480481258739</v>
          </cell>
          <cell r="OV36">
            <v>466.01060422847291</v>
          </cell>
          <cell r="OW36">
            <v>1717.5415515648569</v>
          </cell>
          <cell r="OX36">
            <v>1717.5415515648569</v>
          </cell>
          <cell r="OY36">
            <v>265.64829558253388</v>
          </cell>
          <cell r="OZ36">
            <v>797.20783400000005</v>
          </cell>
          <cell r="PA36">
            <v>90508.755803792097</v>
          </cell>
          <cell r="PB36">
            <v>10173.61456853141</v>
          </cell>
          <cell r="PC36">
            <v>40517.07645033225</v>
          </cell>
          <cell r="PD36">
            <v>93915.847967089736</v>
          </cell>
          <cell r="PE36">
            <v>-3407.0921632976501</v>
          </cell>
          <cell r="PF36">
            <v>63092.983288082192</v>
          </cell>
          <cell r="PG36">
            <v>57967.493878891793</v>
          </cell>
          <cell r="PH36">
            <v>864.51395143621426</v>
          </cell>
          <cell r="PK36">
            <v>0</v>
          </cell>
          <cell r="PL36">
            <v>21482.012330573139</v>
          </cell>
          <cell r="PM36">
            <v>1907.890818205698</v>
          </cell>
          <cell r="PN36">
            <v>556.32900004541148</v>
          </cell>
          <cell r="PO36">
            <v>1807.859947381796</v>
          </cell>
          <cell r="PP36">
            <v>1807.859947381796</v>
          </cell>
          <cell r="PQ36">
            <v>-898.35078081594133</v>
          </cell>
          <cell r="PR36">
            <v>797.20783400000005</v>
          </cell>
          <cell r="PS36">
            <v>89453.734662806906</v>
          </cell>
          <cell r="PT36">
            <v>9450.1963522159622</v>
          </cell>
          <cell r="PU36">
            <v>40142.572859611348</v>
          </cell>
          <cell r="PV36">
            <v>93577.71217195483</v>
          </cell>
          <cell r="PW36">
            <v>-4123.9775091479414</v>
          </cell>
          <cell r="PX36">
            <v>63492.281180695238</v>
          </cell>
          <cell r="PY36">
            <v>58563.987910250748</v>
          </cell>
          <cell r="PZ36">
            <v>846.68177461740402</v>
          </cell>
          <cell r="QC36">
            <v>0</v>
          </cell>
          <cell r="QD36">
            <v>22030.45331846513</v>
          </cell>
          <cell r="QE36">
            <v>1935.521973725401</v>
          </cell>
          <cell r="QF36">
            <v>564.29762925337218</v>
          </cell>
          <cell r="QG36">
            <v>1815.8285765897569</v>
          </cell>
          <cell r="QH36">
            <v>1815.8285765897569</v>
          </cell>
          <cell r="QI36">
            <v>-708.16959039310132</v>
          </cell>
          <cell r="QJ36">
            <v>797.20783400000005</v>
          </cell>
          <cell r="QK36">
            <v>88964.073436934676</v>
          </cell>
          <cell r="QL36">
            <v>8655.5261292114847</v>
          </cell>
          <cell r="QM36">
            <v>39768.893359951107</v>
          </cell>
          <cell r="QN36">
            <v>93614.755101510062</v>
          </cell>
          <cell r="QO36">
            <v>-4650.6816645753934</v>
          </cell>
          <cell r="QP36">
            <v>63630.111853768743</v>
          </cell>
          <cell r="QQ36">
            <v>58970.266728759198</v>
          </cell>
          <cell r="QR36">
            <v>847.57264079978779</v>
          </cell>
          <cell r="QU36">
            <v>0</v>
          </cell>
          <cell r="QV36">
            <v>20981.120519455701</v>
          </cell>
          <cell r="QW36">
            <v>1935.2839136910011</v>
          </cell>
          <cell r="QX36">
            <v>645.10685611434019</v>
          </cell>
          <cell r="QY36">
            <v>1896.637803450725</v>
          </cell>
          <cell r="QZ36">
            <v>1896.637803450725</v>
          </cell>
          <cell r="RA36">
            <v>-764.50297032478716</v>
          </cell>
          <cell r="RB36">
            <v>797.20783400000005</v>
          </cell>
          <cell r="RC36">
            <v>87260.163507164951</v>
          </cell>
          <cell r="RD36">
            <v>8100.1576380842534</v>
          </cell>
          <cell r="RE36">
            <v>39343.418101939948</v>
          </cell>
          <cell r="RF36">
            <v>92493.882707099459</v>
          </cell>
          <cell r="RG36">
            <v>-5233.7191999345296</v>
          </cell>
          <cell r="RH36">
            <v>63892.436374748097</v>
          </cell>
          <cell r="RI36">
            <v>59261.737663296262</v>
          </cell>
          <cell r="RJ36">
            <v>791.57993355134772</v>
          </cell>
          <cell r="RM36">
            <v>0</v>
          </cell>
          <cell r="AZQ36">
            <v>4483.1025417999999</v>
          </cell>
          <cell r="AZR36">
            <v>6.19</v>
          </cell>
          <cell r="AZS36">
            <v>1.261712439418416</v>
          </cell>
          <cell r="AZT36">
            <v>-0.96682637571589114</v>
          </cell>
          <cell r="AZU36">
            <v>-5.8164583829565801</v>
          </cell>
          <cell r="AZV36">
            <v>6.22699056903254</v>
          </cell>
          <cell r="AZW36">
            <v>5.7913822276403923</v>
          </cell>
          <cell r="AZX36">
            <v>-0.74662618141569459</v>
          </cell>
          <cell r="AZY36">
            <v>0.12836439844621991</v>
          </cell>
          <cell r="AZZ36">
            <v>0</v>
          </cell>
          <cell r="BAA36">
            <v>2.4386753426227941</v>
          </cell>
          <cell r="BAB36">
            <v>2.3059672108088591</v>
          </cell>
          <cell r="BAC36">
            <v>4.5005082996763486</v>
          </cell>
          <cell r="BAD36">
            <v>4.1798057499655252</v>
          </cell>
          <cell r="BAE36">
            <v>-1.1041173551022609</v>
          </cell>
          <cell r="BAF36">
            <v>-0.47880878354509299</v>
          </cell>
          <cell r="BAG36">
            <v>0</v>
          </cell>
          <cell r="BAH36">
            <v>-2.8377301976125549E-2</v>
          </cell>
          <cell r="BAI36">
            <v>-198.1691347058788</v>
          </cell>
          <cell r="BAJ36">
            <v>4.110314677806497</v>
          </cell>
          <cell r="BAK36">
            <v>3.803854708711099</v>
          </cell>
          <cell r="BAL36">
            <v>-4.076803902093614</v>
          </cell>
          <cell r="BAM36">
            <v>2.0572345477232759E-2</v>
          </cell>
          <cell r="BAN36">
            <v>0.1029936587505477</v>
          </cell>
          <cell r="BAO36">
            <v>1.5234748694192739</v>
          </cell>
          <cell r="BAP36">
            <v>3.6912360622264941</v>
          </cell>
          <cell r="BAQ36">
            <v>3.6141925309603291</v>
          </cell>
          <cell r="BAR36">
            <v>3.325793051824915</v>
          </cell>
          <cell r="BAS36">
            <v>1.432667906121891</v>
          </cell>
          <cell r="BAT36">
            <v>0.38812687185813</v>
          </cell>
          <cell r="BAU36">
            <v>0</v>
          </cell>
          <cell r="BAV36">
            <v>4.1460772607136178</v>
          </cell>
          <cell r="BAW36">
            <v>1.3563436048773281</v>
          </cell>
          <cell r="BAX36">
            <v>3.2203342499080971</v>
          </cell>
          <cell r="BAY36">
            <v>2.9484328404359181</v>
          </cell>
          <cell r="BAZ36">
            <v>0.56960036320116014</v>
          </cell>
          <cell r="BBA36">
            <v>0.41995285055565013</v>
          </cell>
          <cell r="BBB36">
            <v>6.4341590729026371E-2</v>
          </cell>
        </row>
        <row r="37">
          <cell r="A37" t="str">
            <v>BRST3</v>
          </cell>
          <cell r="B37" t="str">
            <v>Brisanet</v>
          </cell>
          <cell r="C37" t="str">
            <v>TMT</v>
          </cell>
          <cell r="D37" t="str">
            <v>Bernardo Guttmann</v>
          </cell>
          <cell r="E37">
            <v>45721</v>
          </cell>
          <cell r="F37" t="str">
            <v>Neutral</v>
          </cell>
          <cell r="G37" t="b">
            <v>0</v>
          </cell>
          <cell r="H37" t="str">
            <v>BRL</v>
          </cell>
          <cell r="I37" t="str">
            <v>BRL</v>
          </cell>
          <cell r="J37">
            <v>4.2</v>
          </cell>
          <cell r="K37">
            <v>0.17649999999999999</v>
          </cell>
          <cell r="AF37">
            <v>985.24364100000003</v>
          </cell>
          <cell r="AG37">
            <v>412.40995359999999</v>
          </cell>
          <cell r="AH37">
            <v>166.61111600000001</v>
          </cell>
          <cell r="AI37">
            <v>435.762247</v>
          </cell>
          <cell r="AJ37">
            <v>435.762247</v>
          </cell>
          <cell r="AK37">
            <v>60.70726300000004</v>
          </cell>
          <cell r="AL37">
            <v>449.09491600000001</v>
          </cell>
          <cell r="AM37">
            <v>3078.2840000000001</v>
          </cell>
          <cell r="AN37">
            <v>203.542</v>
          </cell>
          <cell r="AO37">
            <v>2223.6460000000002</v>
          </cell>
          <cell r="AP37">
            <v>1699.6569999999999</v>
          </cell>
          <cell r="AQ37">
            <v>1378.6269</v>
          </cell>
          <cell r="AR37">
            <v>1338.903</v>
          </cell>
          <cell r="AS37">
            <v>743.82100000000003</v>
          </cell>
          <cell r="AT37">
            <v>857.05999999999983</v>
          </cell>
          <cell r="AW37">
            <v>0.53300000000000003</v>
          </cell>
          <cell r="AX37">
            <v>1227.8820000000001</v>
          </cell>
          <cell r="AY37">
            <v>570.32500000000005</v>
          </cell>
          <cell r="AZ37">
            <v>250.66739999999999</v>
          </cell>
          <cell r="BA37">
            <v>587.12040000000002</v>
          </cell>
          <cell r="BB37">
            <v>587.12040000000002</v>
          </cell>
          <cell r="BC37">
            <v>163.36099999999999</v>
          </cell>
          <cell r="BD37">
            <v>449.09491600000001</v>
          </cell>
          <cell r="BE37">
            <v>3196.2779999999998</v>
          </cell>
          <cell r="BF37">
            <v>323.22000000000003</v>
          </cell>
          <cell r="BG37">
            <v>2408.04</v>
          </cell>
          <cell r="BH37">
            <v>1688.22</v>
          </cell>
          <cell r="BI37">
            <v>1508.058</v>
          </cell>
          <cell r="BJ37">
            <v>1249.749</v>
          </cell>
          <cell r="BK37">
            <v>745.66200000000003</v>
          </cell>
          <cell r="BL37">
            <v>464.10700000000003</v>
          </cell>
          <cell r="BO37">
            <v>14.417999999999999</v>
          </cell>
          <cell r="BP37">
            <v>1426.4258764635169</v>
          </cell>
          <cell r="BQ37">
            <v>590.75982935004185</v>
          </cell>
          <cell r="BR37">
            <v>185.49843757277679</v>
          </cell>
          <cell r="BS37">
            <v>595.50413489687162</v>
          </cell>
          <cell r="BT37">
            <v>595.50413489687162</v>
          </cell>
          <cell r="BU37">
            <v>58.337026478188378</v>
          </cell>
          <cell r="BV37">
            <v>449.09491600000001</v>
          </cell>
          <cell r="BW37">
            <v>4123.7651976411471</v>
          </cell>
          <cell r="BX37">
            <v>722.90795754834573</v>
          </cell>
          <cell r="BY37">
            <v>3079.837940304596</v>
          </cell>
          <cell r="BZ37">
            <v>2557.3751711629588</v>
          </cell>
          <cell r="CA37">
            <v>1566.390026478188</v>
          </cell>
          <cell r="CB37">
            <v>2037.598212939055</v>
          </cell>
          <cell r="CC37">
            <v>1314.69025539071</v>
          </cell>
          <cell r="CD37">
            <v>970.51808881716534</v>
          </cell>
          <cell r="CG37">
            <v>38.866999999999997</v>
          </cell>
          <cell r="CH37">
            <v>1724.4893119461481</v>
          </cell>
          <cell r="CI37">
            <v>713.93857514570516</v>
          </cell>
          <cell r="CJ37">
            <v>283.62588046908388</v>
          </cell>
          <cell r="CK37">
            <v>784.01148874608305</v>
          </cell>
          <cell r="CL37">
            <v>784.01148874608305</v>
          </cell>
          <cell r="CM37">
            <v>39.861492207068032</v>
          </cell>
          <cell r="CN37">
            <v>438.00753700000001</v>
          </cell>
          <cell r="CO37">
            <v>4453.4174807281761</v>
          </cell>
          <cell r="CP37">
            <v>581.07901117181484</v>
          </cell>
          <cell r="CQ37">
            <v>3498.5415319007911</v>
          </cell>
          <cell r="CR37">
            <v>2850.656515764666</v>
          </cell>
          <cell r="CS37">
            <v>1602.760964963511</v>
          </cell>
          <cell r="CT37">
            <v>2266.8916880337911</v>
          </cell>
          <cell r="CU37">
            <v>1685.8126768619759</v>
          </cell>
          <cell r="CV37">
            <v>827.75486973415093</v>
          </cell>
          <cell r="CY37">
            <v>3.49055372174556</v>
          </cell>
          <cell r="CZ37">
            <v>2050.187584774736</v>
          </cell>
          <cell r="DA37">
            <v>852.87803526629</v>
          </cell>
          <cell r="DB37">
            <v>283.42058920573288</v>
          </cell>
          <cell r="DC37">
            <v>876.40118162311296</v>
          </cell>
          <cell r="DD37">
            <v>876.40118162311296</v>
          </cell>
          <cell r="DE37">
            <v>45.285651094435273</v>
          </cell>
          <cell r="DF37">
            <v>438.00753700000001</v>
          </cell>
          <cell r="DG37">
            <v>4800.3498079501778</v>
          </cell>
          <cell r="DH37">
            <v>517.4255772048906</v>
          </cell>
          <cell r="DI37">
            <v>3852.5727230941861</v>
          </cell>
          <cell r="DJ37">
            <v>3152.3031918922329</v>
          </cell>
          <cell r="DK37">
            <v>1648.046616057946</v>
          </cell>
          <cell r="DL37">
            <v>2501.4632859353451</v>
          </cell>
          <cell r="DM37">
            <v>1984.0377087304551</v>
          </cell>
          <cell r="DN37">
            <v>840.5769097576416</v>
          </cell>
          <cell r="DP37">
            <v>-63.653433966924382</v>
          </cell>
          <cell r="DQ37">
            <v>0</v>
          </cell>
          <cell r="DR37">
            <v>2389.131201219293</v>
          </cell>
          <cell r="DS37">
            <v>998.65684210966424</v>
          </cell>
          <cell r="DT37">
            <v>344.59582024020381</v>
          </cell>
          <cell r="DU37">
            <v>1033.3828278129531</v>
          </cell>
          <cell r="DV37">
            <v>1033.3828278129531</v>
          </cell>
          <cell r="DW37">
            <v>86.589475192319014</v>
          </cell>
          <cell r="DX37">
            <v>438.00753700000001</v>
          </cell>
          <cell r="DY37">
            <v>5115.6740212220166</v>
          </cell>
          <cell r="DZ37">
            <v>517.4255772048906</v>
          </cell>
          <cell r="EA37">
            <v>4109.0219992242073</v>
          </cell>
          <cell r="EB37">
            <v>3453.3808224483159</v>
          </cell>
          <cell r="EC37">
            <v>1662.2931987736999</v>
          </cell>
          <cell r="ED37">
            <v>2732.94662327385</v>
          </cell>
          <cell r="EE37">
            <v>2215.52104606896</v>
          </cell>
          <cell r="EF37">
            <v>824.25026442065587</v>
          </cell>
          <cell r="EH37">
            <v>72.342892476564941</v>
          </cell>
          <cell r="EI37">
            <v>72.342892476564941</v>
          </cell>
          <cell r="EJ37">
            <v>2819.2988207388571</v>
          </cell>
          <cell r="EK37">
            <v>1184.10550471032</v>
          </cell>
          <cell r="EL37">
            <v>423.54307199602363</v>
          </cell>
          <cell r="EM37">
            <v>1233.719460361616</v>
          </cell>
          <cell r="EN37">
            <v>1233.719460361616</v>
          </cell>
          <cell r="EO37">
            <v>112.6775081566275</v>
          </cell>
          <cell r="EP37">
            <v>438.00753700000001</v>
          </cell>
          <cell r="EQ37">
            <v>5427.6149039922411</v>
          </cell>
          <cell r="ER37">
            <v>517.4255772048906</v>
          </cell>
          <cell r="ES37">
            <v>4346.055757788572</v>
          </cell>
          <cell r="ET37">
            <v>3799.7493470186382</v>
          </cell>
          <cell r="EU37">
            <v>1627.8655569736</v>
          </cell>
          <cell r="EV37">
            <v>2990.753100396927</v>
          </cell>
          <cell r="EW37">
            <v>2473.3275231920361</v>
          </cell>
          <cell r="EX37">
            <v>902.17562263643435</v>
          </cell>
          <cell r="EZ37">
            <v>147.10514995672651</v>
          </cell>
          <cell r="FA37">
            <v>147.10514995672659</v>
          </cell>
          <cell r="FB37">
            <v>3203.3770930502601</v>
          </cell>
          <cell r="FC37">
            <v>1345.4183790811089</v>
          </cell>
          <cell r="FD37">
            <v>494.04319685806979</v>
          </cell>
          <cell r="FE37">
            <v>1414.591407189451</v>
          </cell>
          <cell r="FF37">
            <v>1414.591407189451</v>
          </cell>
          <cell r="FG37">
            <v>135.10927247117951</v>
          </cell>
          <cell r="FH37">
            <v>438.00753700000001</v>
          </cell>
          <cell r="FI37">
            <v>5723.7609404433133</v>
          </cell>
          <cell r="FJ37">
            <v>517.4255772048906</v>
          </cell>
          <cell r="FK37">
            <v>4575.4954004481369</v>
          </cell>
          <cell r="FL37">
            <v>4156.4606406063986</v>
          </cell>
          <cell r="FM37">
            <v>1567.3002998369129</v>
          </cell>
          <cell r="FN37">
            <v>3267.8206955316768</v>
          </cell>
          <cell r="FO37">
            <v>2750.3951183267859</v>
          </cell>
          <cell r="FP37">
            <v>993.04689884558047</v>
          </cell>
          <cell r="FR37">
            <v>195.67452960786679</v>
          </cell>
          <cell r="FS37">
            <v>195.6745296078669</v>
          </cell>
          <cell r="FT37">
            <v>3604.0863361452139</v>
          </cell>
          <cell r="FU37">
            <v>1513.7162611809899</v>
          </cell>
          <cell r="FV37">
            <v>566.64272215522055</v>
          </cell>
          <cell r="FW37">
            <v>1602.341964000992</v>
          </cell>
          <cell r="FX37">
            <v>1602.341964000992</v>
          </cell>
          <cell r="FY37">
            <v>165.38017400847031</v>
          </cell>
          <cell r="FZ37">
            <v>438.00753700000001</v>
          </cell>
          <cell r="GA37">
            <v>6031.115561904382</v>
          </cell>
          <cell r="GB37">
            <v>517.4255772048906</v>
          </cell>
          <cell r="GC37">
            <v>4813.2591378045863</v>
          </cell>
          <cell r="GD37">
            <v>4544.4108317715873</v>
          </cell>
          <cell r="GE37">
            <v>1486.7047301327921</v>
          </cell>
          <cell r="GF37">
            <v>3572.6854718948712</v>
          </cell>
          <cell r="GG37">
            <v>3055.2598946899811</v>
          </cell>
          <cell r="GH37">
            <v>1099.24633252429</v>
          </cell>
          <cell r="GJ37">
            <v>245.97574371259131</v>
          </cell>
          <cell r="GK37">
            <v>245.9757437125912</v>
          </cell>
          <cell r="GL37">
            <v>216.93264099999999</v>
          </cell>
          <cell r="GM37">
            <v>79.76193360000002</v>
          </cell>
          <cell r="GN37">
            <v>17.683096000000031</v>
          </cell>
          <cell r="GO37">
            <v>77.575227000000027</v>
          </cell>
          <cell r="GP37">
            <v>77.575227000000027</v>
          </cell>
          <cell r="GQ37">
            <v>9.4894830000000372</v>
          </cell>
          <cell r="GR37">
            <v>438.00753700000001</v>
          </cell>
          <cell r="GS37">
            <v>2846.3710850000002</v>
          </cell>
          <cell r="GT37">
            <v>505.87327499999998</v>
          </cell>
          <cell r="GU37">
            <v>2070.9979870000002</v>
          </cell>
          <cell r="GV37">
            <v>1496.3154790000001</v>
          </cell>
          <cell r="GW37">
            <v>1350.0553</v>
          </cell>
          <cell r="GX37">
            <v>1146.986081</v>
          </cell>
          <cell r="GY37">
            <v>624.77216799999997</v>
          </cell>
          <cell r="GZ37">
            <v>497.21199999999999</v>
          </cell>
          <cell r="HC37">
            <v>0</v>
          </cell>
          <cell r="HD37">
            <v>236.60300000000001</v>
          </cell>
          <cell r="HE37">
            <v>92.221000000000004</v>
          </cell>
          <cell r="HF37">
            <v>31.702999999999999</v>
          </cell>
          <cell r="HG37">
            <v>96.614000000000004</v>
          </cell>
          <cell r="HH37">
            <v>96.614000000000004</v>
          </cell>
          <cell r="HI37">
            <v>-1.2549999999999999</v>
          </cell>
          <cell r="HJ37">
            <v>438.00753700000001</v>
          </cell>
          <cell r="HK37">
            <v>2824.614</v>
          </cell>
          <cell r="HL37">
            <v>408.47800000000001</v>
          </cell>
          <cell r="HM37">
            <v>2136.1849999999999</v>
          </cell>
          <cell r="HN37">
            <v>1478.134</v>
          </cell>
          <cell r="HO37">
            <v>1346.48</v>
          </cell>
          <cell r="HP37">
            <v>1145.741</v>
          </cell>
          <cell r="HQ37">
            <v>717.85400000000004</v>
          </cell>
          <cell r="HR37">
            <v>129.958</v>
          </cell>
          <cell r="HU37">
            <v>0.53300000000000003</v>
          </cell>
          <cell r="HV37">
            <v>254.24700000000001</v>
          </cell>
          <cell r="HW37">
            <v>111.919</v>
          </cell>
          <cell r="HX37">
            <v>49.18</v>
          </cell>
          <cell r="HY37">
            <v>118.575</v>
          </cell>
          <cell r="HZ37">
            <v>118.575</v>
          </cell>
          <cell r="IA37">
            <v>22.007999999999999</v>
          </cell>
          <cell r="IB37">
            <v>438.00753700000001</v>
          </cell>
          <cell r="IC37">
            <v>3134.0630000000001</v>
          </cell>
          <cell r="ID37">
            <v>387.55500000000001</v>
          </cell>
          <cell r="IE37">
            <v>2184.06</v>
          </cell>
          <cell r="IF37">
            <v>1771.126</v>
          </cell>
          <cell r="IG37">
            <v>1362.9369999999999</v>
          </cell>
          <cell r="IH37">
            <v>1403.3240000000001</v>
          </cell>
          <cell r="II37">
            <v>710.452</v>
          </cell>
          <cell r="IJ37">
            <v>113.7450000000001</v>
          </cell>
          <cell r="IM37">
            <v>0</v>
          </cell>
          <cell r="IN37">
            <v>277.46100000000001</v>
          </cell>
          <cell r="IO37">
            <v>128.50801999999999</v>
          </cell>
          <cell r="IP37">
            <v>68.045020000000022</v>
          </cell>
          <cell r="IQ37">
            <v>142.99802</v>
          </cell>
          <cell r="IR37">
            <v>142.99802</v>
          </cell>
          <cell r="IS37">
            <v>30.464780000000012</v>
          </cell>
          <cell r="IT37">
            <v>438.00753700000001</v>
          </cell>
          <cell r="IU37">
            <v>3078.2840000000001</v>
          </cell>
          <cell r="IV37">
            <v>203.542</v>
          </cell>
          <cell r="IW37">
            <v>2223.6460000000002</v>
          </cell>
          <cell r="IX37">
            <v>1699.6569999999999</v>
          </cell>
          <cell r="IY37">
            <v>1378.6269</v>
          </cell>
          <cell r="IZ37">
            <v>1338.903</v>
          </cell>
          <cell r="JA37">
            <v>743.82100000000003</v>
          </cell>
          <cell r="JB37">
            <v>116.1449999999999</v>
          </cell>
          <cell r="JE37">
            <v>0</v>
          </cell>
          <cell r="JF37">
            <v>292.10000000000002</v>
          </cell>
          <cell r="JG37">
            <v>138.58500000000001</v>
          </cell>
          <cell r="JH37">
            <v>62.021000000000043</v>
          </cell>
          <cell r="JI37">
            <v>139.38399999999999</v>
          </cell>
          <cell r="JJ37">
            <v>139.38399999999999</v>
          </cell>
          <cell r="JK37">
            <v>25.20400000000004</v>
          </cell>
          <cell r="JL37">
            <v>438.00753700000001</v>
          </cell>
          <cell r="JM37">
            <v>2996.192</v>
          </cell>
          <cell r="JN37">
            <v>156.4</v>
          </cell>
          <cell r="JO37">
            <v>2260.6509999999998</v>
          </cell>
          <cell r="JP37">
            <v>1591.8520000000001</v>
          </cell>
          <cell r="JQ37">
            <v>1404.34</v>
          </cell>
          <cell r="JR37">
            <v>1228.296</v>
          </cell>
          <cell r="JS37">
            <v>761.81900000000007</v>
          </cell>
          <cell r="JT37">
            <v>106.69</v>
          </cell>
          <cell r="JW37">
            <v>0</v>
          </cell>
          <cell r="JX37">
            <v>300.2</v>
          </cell>
          <cell r="JY37">
            <v>141.751</v>
          </cell>
          <cell r="JZ37">
            <v>68.063999999999979</v>
          </cell>
          <cell r="KA37">
            <v>148.39500000000001</v>
          </cell>
          <cell r="KB37">
            <v>148.39500000000001</v>
          </cell>
          <cell r="KC37">
            <v>43.918999999999983</v>
          </cell>
          <cell r="KD37">
            <v>438.00753700000001</v>
          </cell>
          <cell r="KE37">
            <v>3029.3829999999998</v>
          </cell>
          <cell r="KF37">
            <v>197.12100000000001</v>
          </cell>
          <cell r="KG37">
            <v>2308.835</v>
          </cell>
          <cell r="KH37">
            <v>1581.125</v>
          </cell>
          <cell r="KI37">
            <v>1448.258</v>
          </cell>
          <cell r="KJ37">
            <v>1212.3699999999999</v>
          </cell>
          <cell r="KK37">
            <v>757.31600000000014</v>
          </cell>
          <cell r="KL37">
            <v>101.298</v>
          </cell>
          <cell r="KO37">
            <v>14.417999999999999</v>
          </cell>
          <cell r="KP37">
            <v>310.512</v>
          </cell>
          <cell r="KQ37">
            <v>143.45400000000001</v>
          </cell>
          <cell r="KR37">
            <v>53.02800000000002</v>
          </cell>
          <cell r="KS37">
            <v>147.762</v>
          </cell>
          <cell r="KT37">
            <v>147.762</v>
          </cell>
          <cell r="KU37">
            <v>31.73100000000003</v>
          </cell>
          <cell r="KV37">
            <v>438.00753700000001</v>
          </cell>
          <cell r="KW37">
            <v>3129.299</v>
          </cell>
          <cell r="KX37">
            <v>310.36</v>
          </cell>
          <cell r="KY37">
            <v>2349.3780000000002</v>
          </cell>
          <cell r="KZ37">
            <v>1634.89</v>
          </cell>
          <cell r="LA37">
            <v>1484.4090000000001</v>
          </cell>
          <cell r="LB37">
            <v>1238.4079999999999</v>
          </cell>
          <cell r="LC37">
            <v>738.03999999999985</v>
          </cell>
          <cell r="LD37">
            <v>123.717</v>
          </cell>
          <cell r="LG37">
            <v>0</v>
          </cell>
          <cell r="LH37">
            <v>325.07</v>
          </cell>
          <cell r="LI37">
            <v>146.535</v>
          </cell>
          <cell r="LJ37">
            <v>67.554399999999958</v>
          </cell>
          <cell r="LK37">
            <v>151.57939999999999</v>
          </cell>
          <cell r="LL37">
            <v>151.57939999999999</v>
          </cell>
          <cell r="LM37">
            <v>62.506999999999948</v>
          </cell>
          <cell r="LN37">
            <v>438.00753700000001</v>
          </cell>
          <cell r="LO37">
            <v>3196.2779999999998</v>
          </cell>
          <cell r="LP37">
            <v>323.22000000000003</v>
          </cell>
          <cell r="LQ37">
            <v>2408.04</v>
          </cell>
          <cell r="LR37">
            <v>1688.22</v>
          </cell>
          <cell r="LS37">
            <v>1508.058</v>
          </cell>
          <cell r="LT37">
            <v>1249.749</v>
          </cell>
          <cell r="LU37">
            <v>745.66200000000003</v>
          </cell>
          <cell r="LV37">
            <v>132.40199999999999</v>
          </cell>
          <cell r="LY37">
            <v>0</v>
          </cell>
          <cell r="LZ37">
            <v>334.41899999999998</v>
          </cell>
          <cell r="MA37">
            <v>142.94399999999999</v>
          </cell>
          <cell r="MB37">
            <v>47.317000000000029</v>
          </cell>
          <cell r="MC37">
            <v>141.268</v>
          </cell>
          <cell r="MD37">
            <v>141.268</v>
          </cell>
          <cell r="ME37">
            <v>20.11100000000004</v>
          </cell>
          <cell r="MF37">
            <v>438.00753700000001</v>
          </cell>
          <cell r="MG37">
            <v>3260.886</v>
          </cell>
          <cell r="MH37">
            <v>169.05099999999999</v>
          </cell>
          <cell r="MI37">
            <v>2527.2800000000002</v>
          </cell>
          <cell r="MJ37">
            <v>1732.7159999999999</v>
          </cell>
          <cell r="MK37">
            <v>1528.17</v>
          </cell>
          <cell r="ML37">
            <v>1269.7049999999999</v>
          </cell>
          <cell r="MM37">
            <v>833.56399999999996</v>
          </cell>
          <cell r="MN37">
            <v>165.34100000000001</v>
          </cell>
          <cell r="MQ37">
            <v>0</v>
          </cell>
          <cell r="MR37">
            <v>346.45299999999997</v>
          </cell>
          <cell r="MS37">
            <v>140.05600000000001</v>
          </cell>
          <cell r="MT37">
            <v>46.070999999999977</v>
          </cell>
          <cell r="MU37">
            <v>145.58000000000001</v>
          </cell>
          <cell r="MV37">
            <v>145.58000000000001</v>
          </cell>
          <cell r="MW37">
            <v>17.292999999999981</v>
          </cell>
          <cell r="MX37">
            <v>438.00753700000001</v>
          </cell>
          <cell r="MY37">
            <v>3300.4079999999999</v>
          </cell>
          <cell r="MZ37">
            <v>152.43299999999999</v>
          </cell>
          <cell r="NA37">
            <v>2615.985999999999</v>
          </cell>
          <cell r="NB37">
            <v>1754.9469999999999</v>
          </cell>
          <cell r="NC37">
            <v>1545.461</v>
          </cell>
          <cell r="ND37">
            <v>1266.0719999999999</v>
          </cell>
          <cell r="NE37">
            <v>885.00399999999991</v>
          </cell>
          <cell r="NF37">
            <v>180.202</v>
          </cell>
          <cell r="NI37">
            <v>38.866999999999997</v>
          </cell>
          <cell r="NJ37">
            <v>364.68599999999998</v>
          </cell>
          <cell r="NK37">
            <v>151.60400000000001</v>
          </cell>
          <cell r="NL37">
            <v>44.056999999999988</v>
          </cell>
          <cell r="NM37">
            <v>149.452</v>
          </cell>
          <cell r="NN37">
            <v>149.452</v>
          </cell>
          <cell r="NO37">
            <v>15.92999999999998</v>
          </cell>
          <cell r="NP37">
            <v>438.00753700000001</v>
          </cell>
          <cell r="NQ37">
            <v>4057.6880000000001</v>
          </cell>
          <cell r="NR37">
            <v>184.63300000000001</v>
          </cell>
          <cell r="NS37">
            <v>2827.6480000000001</v>
          </cell>
          <cell r="NT37">
            <v>2496.3009999999999</v>
          </cell>
          <cell r="NU37">
            <v>1561.3869999999999</v>
          </cell>
          <cell r="NV37">
            <v>1947.904</v>
          </cell>
          <cell r="NW37">
            <v>1030.2529999999999</v>
          </cell>
          <cell r="NX37">
            <v>282.19400000000007</v>
          </cell>
          <cell r="OA37">
            <v>0</v>
          </cell>
          <cell r="OB37">
            <v>380.86787646351701</v>
          </cell>
          <cell r="OC37">
            <v>156.1558293500419</v>
          </cell>
          <cell r="OD37">
            <v>48.053437572776808</v>
          </cell>
          <cell r="OE37">
            <v>159.20413489687161</v>
          </cell>
          <cell r="OF37">
            <v>159.20413489687161</v>
          </cell>
          <cell r="OG37">
            <v>5.0030264781883824</v>
          </cell>
          <cell r="OH37">
            <v>438.00753700000001</v>
          </cell>
          <cell r="OI37">
            <v>4123.7651976411471</v>
          </cell>
          <cell r="OJ37">
            <v>722.90795754834573</v>
          </cell>
          <cell r="OK37">
            <v>3079.837940304596</v>
          </cell>
          <cell r="OL37">
            <v>2557.3751711629588</v>
          </cell>
          <cell r="OM37">
            <v>1566.390026478188</v>
          </cell>
          <cell r="ON37">
            <v>2037.598212939055</v>
          </cell>
          <cell r="OO37">
            <v>1314.69025539071</v>
          </cell>
          <cell r="OP37">
            <v>342.78108881716531</v>
          </cell>
          <cell r="OS37">
            <v>0</v>
          </cell>
          <cell r="OT37">
            <v>401.20879281765559</v>
          </cell>
          <cell r="OU37">
            <v>166.10044022650939</v>
          </cell>
          <cell r="OV37">
            <v>108.822821947875</v>
          </cell>
          <cell r="OW37">
            <v>225.23937753300609</v>
          </cell>
          <cell r="OX37">
            <v>225.23937753300609</v>
          </cell>
          <cell r="OY37">
            <v>43.774978447428623</v>
          </cell>
          <cell r="OZ37">
            <v>438.00753700000001</v>
          </cell>
          <cell r="PA37">
            <v>4233.2889900719638</v>
          </cell>
          <cell r="PB37">
            <v>722.90795754834573</v>
          </cell>
          <cell r="PC37">
            <v>3177.0591914459701</v>
          </cell>
          <cell r="PD37">
            <v>2626.614538868092</v>
          </cell>
          <cell r="PE37">
            <v>1606.6744512038711</v>
          </cell>
          <cell r="PF37">
            <v>2090.752502538498</v>
          </cell>
          <cell r="PG37">
            <v>1367.8445449901531</v>
          </cell>
          <cell r="PH37">
            <v>192.58022055247471</v>
          </cell>
          <cell r="PK37">
            <v>3.49055372174556</v>
          </cell>
          <cell r="PL37">
            <v>421.19323513898672</v>
          </cell>
          <cell r="PM37">
            <v>174.37399934754049</v>
          </cell>
          <cell r="PN37">
            <v>54.162288013061719</v>
          </cell>
          <cell r="PO37">
            <v>176.37761965192809</v>
          </cell>
          <cell r="PP37">
            <v>176.37761965192809</v>
          </cell>
          <cell r="PQ37">
            <v>-2.71136751630491</v>
          </cell>
          <cell r="PR37">
            <v>438.00753700000001</v>
          </cell>
          <cell r="PS37">
            <v>4302.0268220814833</v>
          </cell>
          <cell r="PT37">
            <v>676.02368328708496</v>
          </cell>
          <cell r="PU37">
            <v>3279.4698597148008</v>
          </cell>
          <cell r="PV37">
            <v>2698.063738393917</v>
          </cell>
          <cell r="PW37">
            <v>1603.963083687566</v>
          </cell>
          <cell r="PX37">
            <v>2146.9012083906</v>
          </cell>
          <cell r="PY37">
            <v>1470.8775251035149</v>
          </cell>
          <cell r="PZ37">
            <v>202.17275286671361</v>
          </cell>
          <cell r="QC37">
            <v>0</v>
          </cell>
          <cell r="QD37">
            <v>441.0689523907879</v>
          </cell>
          <cell r="QE37">
            <v>182.6025462897862</v>
          </cell>
          <cell r="QF37">
            <v>58.37507467848878</v>
          </cell>
          <cell r="QG37">
            <v>186.35763421380429</v>
          </cell>
          <cell r="QH37">
            <v>186.35763421380429</v>
          </cell>
          <cell r="QI37">
            <v>-1.778031991930249</v>
          </cell>
          <cell r="QJ37">
            <v>438.00753700000001</v>
          </cell>
          <cell r="QK37">
            <v>4375.1878497413536</v>
          </cell>
          <cell r="QL37">
            <v>628.69047403723937</v>
          </cell>
          <cell r="QM37">
            <v>3386.5718768520042</v>
          </cell>
          <cell r="QN37">
            <v>2773.002798045718</v>
          </cell>
          <cell r="QO37">
            <v>1602.185051695636</v>
          </cell>
          <cell r="QP37">
            <v>2205.5582041068051</v>
          </cell>
          <cell r="QQ37">
            <v>1576.8677300695649</v>
          </cell>
          <cell r="QR37">
            <v>211.7130971475782</v>
          </cell>
          <cell r="QU37">
            <v>0</v>
          </cell>
          <cell r="QV37">
            <v>461.01833159871768</v>
          </cell>
          <cell r="QW37">
            <v>190.8615892818691</v>
          </cell>
          <cell r="QX37">
            <v>62.265695829658412</v>
          </cell>
          <cell r="QY37">
            <v>196.03685734734461</v>
          </cell>
          <cell r="QZ37">
            <v>196.03685734734461</v>
          </cell>
          <cell r="RA37">
            <v>0.57591326787456865</v>
          </cell>
          <cell r="RB37">
            <v>438.00753700000001</v>
          </cell>
          <cell r="RC37">
            <v>4453.4174807281761</v>
          </cell>
          <cell r="RD37">
            <v>581.07901117181484</v>
          </cell>
          <cell r="RE37">
            <v>3498.5415319007911</v>
          </cell>
          <cell r="RF37">
            <v>2850.656515764666</v>
          </cell>
          <cell r="RG37">
            <v>1602.760964963511</v>
          </cell>
          <cell r="RH37">
            <v>2266.8916880337911</v>
          </cell>
          <cell r="RI37">
            <v>1685.8126768619759</v>
          </cell>
          <cell r="RJ37">
            <v>221.2887991673845</v>
          </cell>
          <cell r="RM37">
            <v>0</v>
          </cell>
          <cell r="AZQ37">
            <v>1235.1812543000001</v>
          </cell>
          <cell r="AZR37">
            <v>2.82</v>
          </cell>
          <cell r="AZS37">
            <v>0.48936170212765973</v>
          </cell>
          <cell r="AZT37">
            <v>0.1033901183632721</v>
          </cell>
          <cell r="AZU37">
            <v>27.275333896033569</v>
          </cell>
          <cell r="AZV37">
            <v>3.6732252654753328</v>
          </cell>
          <cell r="AZW37">
            <v>2.2638464556334532</v>
          </cell>
          <cell r="AZX37">
            <v>0.7494819881093524</v>
          </cell>
          <cell r="AZY37">
            <v>2.7478379951870861E-2</v>
          </cell>
          <cell r="AZZ37">
            <v>0</v>
          </cell>
          <cell r="BAA37">
            <v>0.19768946394253259</v>
          </cell>
          <cell r="BAB37">
            <v>14.26479663442478</v>
          </cell>
          <cell r="BAC37">
            <v>3.3392293809178279</v>
          </cell>
          <cell r="BAD37">
            <v>2.1439499345638251</v>
          </cell>
          <cell r="BAE37">
            <v>0.74305859833344245</v>
          </cell>
          <cell r="BAF37">
            <v>5.2090374463540763E-2</v>
          </cell>
          <cell r="BAG37">
            <v>5.8568645067045649E-2</v>
          </cell>
          <cell r="BAH37">
            <v>0.25725015813284402</v>
          </cell>
          <cell r="BAI37">
            <v>10.96209238655717</v>
          </cell>
          <cell r="BAJ37">
            <v>3.0059579155904972</v>
          </cell>
          <cell r="BAK37">
            <v>2.0047730482155788</v>
          </cell>
          <cell r="BAL37">
            <v>0.75877350497933727</v>
          </cell>
          <cell r="BAM37">
            <v>6.9217944733782968E-2</v>
          </cell>
          <cell r="BAN37">
            <v>0.119096002667312</v>
          </cell>
          <cell r="BAO37">
            <v>0.30846335064590341</v>
          </cell>
          <cell r="BAP37">
            <v>9.1420909291290844</v>
          </cell>
          <cell r="BAQ37">
            <v>2.8174753164558219</v>
          </cell>
          <cell r="BAR37">
            <v>1.9443035666329589</v>
          </cell>
          <cell r="BAS37">
            <v>0.78809482422004762</v>
          </cell>
          <cell r="BAT37">
            <v>8.6205095784922914E-2</v>
          </cell>
          <cell r="BAU37">
            <v>0.15841766455463199</v>
          </cell>
          <cell r="BAV37">
            <v>0.37757380875496283</v>
          </cell>
          <cell r="BAW37">
            <v>7.4687383884161189</v>
          </cell>
          <cell r="BAX37">
            <v>2.6776064319484592</v>
          </cell>
          <cell r="BAY37">
            <v>1.906746476926251</v>
          </cell>
          <cell r="BAZ37">
            <v>0.83081813709550356</v>
          </cell>
          <cell r="BBA37">
            <v>0.1112394214241173</v>
          </cell>
          <cell r="BBB37">
            <v>0.1991414157689676</v>
          </cell>
        </row>
        <row r="38">
          <cell r="A38" t="str">
            <v>CAML3</v>
          </cell>
          <cell r="B38" t="str">
            <v>Camil</v>
          </cell>
          <cell r="C38" t="str">
            <v>Food &amp; Beverages</v>
          </cell>
          <cell r="D38" t="str">
            <v>Leonardo Alencar</v>
          </cell>
          <cell r="E38">
            <v>46128</v>
          </cell>
          <cell r="F38" t="str">
            <v>Buy</v>
          </cell>
          <cell r="G38" t="b">
            <v>0</v>
          </cell>
          <cell r="H38" t="str">
            <v>BRL</v>
          </cell>
          <cell r="I38" t="str">
            <v>BRL</v>
          </cell>
          <cell r="J38">
            <v>8.3000000000000007</v>
          </cell>
          <cell r="K38">
            <v>0.17979999999999999</v>
          </cell>
          <cell r="L38">
            <v>0.1121855659542032</v>
          </cell>
          <cell r="M38">
            <v>0.13034539001912071</v>
          </cell>
          <cell r="AF38">
            <v>10205.486999999999</v>
          </cell>
          <cell r="AG38">
            <v>2119.8629999999989</v>
          </cell>
          <cell r="AH38">
            <v>685.79099999999971</v>
          </cell>
          <cell r="AI38">
            <v>951.80499999999972</v>
          </cell>
          <cell r="AJ38">
            <v>778.10530000000017</v>
          </cell>
          <cell r="AK38">
            <v>353.68299999999988</v>
          </cell>
          <cell r="AL38">
            <v>350</v>
          </cell>
          <cell r="AM38">
            <v>9213.8280000000013</v>
          </cell>
          <cell r="AN38">
            <v>1225.614</v>
          </cell>
          <cell r="AO38">
            <v>3267.2170000000001</v>
          </cell>
          <cell r="AP38">
            <v>6214.4719999999998</v>
          </cell>
          <cell r="AQ38">
            <v>2999.4279999999999</v>
          </cell>
          <cell r="AR38">
            <v>3982.201</v>
          </cell>
          <cell r="AS38">
            <v>2756.587</v>
          </cell>
          <cell r="AT38">
            <v>521.84352133978393</v>
          </cell>
          <cell r="AU38">
            <v>-399.03322133978378</v>
          </cell>
          <cell r="AV38">
            <v>-689.60022133978384</v>
          </cell>
          <cell r="AW38">
            <v>-230</v>
          </cell>
          <cell r="AX38">
            <v>11252.76999831755</v>
          </cell>
          <cell r="AY38">
            <v>2275.9581650877408</v>
          </cell>
          <cell r="AZ38">
            <v>652.03110787171704</v>
          </cell>
          <cell r="BA38">
            <v>935.93698728732625</v>
          </cell>
          <cell r="BB38">
            <v>914.04310787171846</v>
          </cell>
          <cell r="BC38">
            <v>360.41286890970071</v>
          </cell>
          <cell r="BD38">
            <v>350</v>
          </cell>
          <cell r="BE38">
            <v>10621.358</v>
          </cell>
          <cell r="BF38">
            <v>2800.2559999999999</v>
          </cell>
          <cell r="BG38">
            <v>3362.5889999999999</v>
          </cell>
          <cell r="BH38">
            <v>7533.9790000000003</v>
          </cell>
          <cell r="BI38">
            <v>3087.3789999999999</v>
          </cell>
          <cell r="BJ38">
            <v>5486.0349999999999</v>
          </cell>
          <cell r="BK38">
            <v>2685.779</v>
          </cell>
          <cell r="BL38">
            <v>277.14100000000002</v>
          </cell>
          <cell r="BM38">
            <v>934.74210787171762</v>
          </cell>
          <cell r="BN38">
            <v>511.03010787171758</v>
          </cell>
          <cell r="BO38">
            <v>-100</v>
          </cell>
          <cell r="BP38">
            <v>12262.960999999999</v>
          </cell>
          <cell r="BQ38">
            <v>2390.007000000001</v>
          </cell>
          <cell r="BR38">
            <v>641.05900000000133</v>
          </cell>
          <cell r="BS38">
            <v>910.84801792765165</v>
          </cell>
          <cell r="BT38">
            <v>964.95100000000025</v>
          </cell>
          <cell r="BU38">
            <v>217.06100000000049</v>
          </cell>
          <cell r="BV38">
            <v>350</v>
          </cell>
          <cell r="BW38">
            <v>11106.594999999999</v>
          </cell>
          <cell r="BX38">
            <v>2531.944</v>
          </cell>
          <cell r="BY38">
            <v>3788.3890000000001</v>
          </cell>
          <cell r="BZ38">
            <v>7649.0049999999992</v>
          </cell>
          <cell r="CA38">
            <v>3457.5900000000011</v>
          </cell>
          <cell r="CB38">
            <v>5237.674</v>
          </cell>
          <cell r="CC38">
            <v>2705.73</v>
          </cell>
          <cell r="CD38">
            <v>213.02600000000001</v>
          </cell>
          <cell r="CE38">
            <v>1026.9159999999999</v>
          </cell>
          <cell r="CF38">
            <v>515.77498498000011</v>
          </cell>
          <cell r="CG38">
            <v>-74.998999999999995</v>
          </cell>
          <cell r="CH38">
            <v>11128.0507391016</v>
          </cell>
          <cell r="CI38">
            <v>2467.8106462669002</v>
          </cell>
          <cell r="CJ38">
            <v>626.81131043082655</v>
          </cell>
          <cell r="CK38">
            <v>914.29543036630241</v>
          </cell>
          <cell r="CL38">
            <v>910.71718984643439</v>
          </cell>
          <cell r="CM38">
            <v>124.3809644308257</v>
          </cell>
          <cell r="CN38">
            <v>350</v>
          </cell>
          <cell r="CO38">
            <v>12039.81964165707</v>
          </cell>
          <cell r="CP38">
            <v>3599.0844250949381</v>
          </cell>
          <cell r="CQ38">
            <v>4048.4635304971362</v>
          </cell>
          <cell r="CR38">
            <v>8655.7692408064195</v>
          </cell>
          <cell r="CS38">
            <v>3384.050913120825</v>
          </cell>
          <cell r="CT38">
            <v>6375.2493999999997</v>
          </cell>
          <cell r="CU38">
            <v>2776.1649749050621</v>
          </cell>
          <cell r="CV38">
            <v>392.20100000000002</v>
          </cell>
          <cell r="CW38">
            <v>694.39635815237307</v>
          </cell>
          <cell r="CX38">
            <v>108.04301215237319</v>
          </cell>
          <cell r="CY38">
            <v>-75</v>
          </cell>
          <cell r="CZ38">
            <v>11124.817102072149</v>
          </cell>
          <cell r="DA38">
            <v>2443.3962891201299</v>
          </cell>
          <cell r="DB38">
            <v>661.76809786853846</v>
          </cell>
          <cell r="DC38">
            <v>962.78435097676675</v>
          </cell>
          <cell r="DD38">
            <v>931.55711579618946</v>
          </cell>
          <cell r="DE38">
            <v>41.918021099307303</v>
          </cell>
          <cell r="DF38">
            <v>350</v>
          </cell>
          <cell r="DG38">
            <v>11936.762042060351</v>
          </cell>
          <cell r="DH38">
            <v>3569.064857775697</v>
          </cell>
          <cell r="DI38">
            <v>4003.6745125694852</v>
          </cell>
          <cell r="DJ38">
            <v>8650.7936201103912</v>
          </cell>
          <cell r="DK38">
            <v>3285.9689342201332</v>
          </cell>
          <cell r="DL38">
            <v>6375.2493999999997</v>
          </cell>
          <cell r="DM38">
            <v>2806.1845422243032</v>
          </cell>
          <cell r="DN38">
            <v>225</v>
          </cell>
          <cell r="DO38">
            <v>723.91548845752732</v>
          </cell>
          <cell r="DP38">
            <v>109.980432680758</v>
          </cell>
          <cell r="DQ38">
            <v>-140</v>
          </cell>
          <cell r="DR38">
            <v>11815.91250245909</v>
          </cell>
          <cell r="DS38">
            <v>2597.291476092254</v>
          </cell>
          <cell r="DT38">
            <v>734.1666837316634</v>
          </cell>
          <cell r="DU38">
            <v>1021.650803667139</v>
          </cell>
          <cell r="DV38">
            <v>1021.6508036671401</v>
          </cell>
          <cell r="DW38">
            <v>239.14919132514069</v>
          </cell>
          <cell r="DX38">
            <v>350</v>
          </cell>
          <cell r="DY38">
            <v>12177.71501663241</v>
          </cell>
          <cell r="DZ38">
            <v>3449.5426881969011</v>
          </cell>
          <cell r="EA38">
            <v>4003.6745125694852</v>
          </cell>
          <cell r="EB38">
            <v>8792.5974033573184</v>
          </cell>
          <cell r="EC38">
            <v>3385.1181255452739</v>
          </cell>
          <cell r="ED38">
            <v>6375.2493999999997</v>
          </cell>
          <cell r="EE38">
            <v>2925.7067118030991</v>
          </cell>
          <cell r="EF38">
            <v>287.48411993547592</v>
          </cell>
          <cell r="EG38">
            <v>488.92319045826702</v>
          </cell>
          <cell r="EH38">
            <v>20.47783042120432</v>
          </cell>
          <cell r="EI38">
            <v>-140</v>
          </cell>
          <cell r="EJ38">
            <v>12358.52646123058</v>
          </cell>
          <cell r="EK38">
            <v>2713.853740376966</v>
          </cell>
          <cell r="EL38">
            <v>766.94448110017561</v>
          </cell>
          <cell r="EM38">
            <v>1067.9607342084039</v>
          </cell>
          <cell r="EN38">
            <v>1067.9607342084039</v>
          </cell>
          <cell r="EO38">
            <v>386.34688435359988</v>
          </cell>
          <cell r="EP38">
            <v>350</v>
          </cell>
          <cell r="EQ38">
            <v>12495.683474705629</v>
          </cell>
          <cell r="ER38">
            <v>3178.9955101945461</v>
          </cell>
          <cell r="ES38">
            <v>4013.142317912198</v>
          </cell>
          <cell r="ET38">
            <v>8864.218977076931</v>
          </cell>
          <cell r="EU38">
            <v>3631.4650098988741</v>
          </cell>
          <cell r="EV38">
            <v>6375.2493999999997</v>
          </cell>
          <cell r="EW38">
            <v>3196.253889805454</v>
          </cell>
          <cell r="EX38">
            <v>310.48405845094152</v>
          </cell>
          <cell r="EY38">
            <v>207.1229871493762</v>
          </cell>
          <cell r="EZ38">
            <v>-130.54717800235511</v>
          </cell>
          <cell r="FA38">
            <v>-140</v>
          </cell>
          <cell r="FB38">
            <v>12911.21204271508</v>
          </cell>
          <cell r="FC38">
            <v>2835.786942182172</v>
          </cell>
          <cell r="FD38">
            <v>803.02483205195654</v>
          </cell>
          <cell r="FE38">
            <v>1117.771623140047</v>
          </cell>
          <cell r="FF38">
            <v>1117.7716231400459</v>
          </cell>
          <cell r="FG38">
            <v>337.70457344406788</v>
          </cell>
          <cell r="FH38">
            <v>350</v>
          </cell>
          <cell r="FI38">
            <v>12752.50254824586</v>
          </cell>
          <cell r="FJ38">
            <v>3170.795719537487</v>
          </cell>
          <cell r="FK38">
            <v>4033.7196155904858</v>
          </cell>
          <cell r="FL38">
            <v>8952.1857638951296</v>
          </cell>
          <cell r="FM38">
            <v>3800.3172966209081</v>
          </cell>
          <cell r="FN38">
            <v>6375.2493999999988</v>
          </cell>
          <cell r="FO38">
            <v>3204.4536804625109</v>
          </cell>
          <cell r="FP38">
            <v>335.32408876637822</v>
          </cell>
          <cell r="FQ38">
            <v>588.45002429019041</v>
          </cell>
          <cell r="FR38">
            <v>160.65249606497591</v>
          </cell>
          <cell r="FS38">
            <v>-168.85228672203391</v>
          </cell>
          <cell r="FT38">
            <v>13489.208586500739</v>
          </cell>
          <cell r="FU38">
            <v>2959.4810160874822</v>
          </cell>
          <cell r="FV38">
            <v>837.00626097949635</v>
          </cell>
          <cell r="FW38">
            <v>1166.125960718897</v>
          </cell>
          <cell r="FX38">
            <v>1166.1259607188961</v>
          </cell>
          <cell r="FY38">
            <v>367.72699379791112</v>
          </cell>
          <cell r="FZ38">
            <v>350</v>
          </cell>
          <cell r="GA38">
            <v>13029.78434238937</v>
          </cell>
          <cell r="GB38">
            <v>3155.8845600359109</v>
          </cell>
          <cell r="GC38">
            <v>4066.7513418147751</v>
          </cell>
          <cell r="GD38">
            <v>9045.6040611396893</v>
          </cell>
          <cell r="GE38">
            <v>3984.1807935198631</v>
          </cell>
          <cell r="GF38">
            <v>6375.2493999999988</v>
          </cell>
          <cell r="GG38">
            <v>3219.364839964087</v>
          </cell>
          <cell r="GH38">
            <v>362.15142596368929</v>
          </cell>
          <cell r="GI38">
            <v>597.37304971253002</v>
          </cell>
          <cell r="GJ38">
            <v>168.9523373973793</v>
          </cell>
          <cell r="GK38">
            <v>-183.8634968989555</v>
          </cell>
          <cell r="GL38">
            <v>2396.625</v>
          </cell>
          <cell r="GM38">
            <v>547.38999999999987</v>
          </cell>
          <cell r="GN38">
            <v>190.00897482588019</v>
          </cell>
          <cell r="GO38">
            <v>244.60997482588019</v>
          </cell>
          <cell r="GP38">
            <v>244.6099748258803</v>
          </cell>
          <cell r="GQ38">
            <v>96.824974825880133</v>
          </cell>
          <cell r="GR38">
            <v>350</v>
          </cell>
          <cell r="GS38">
            <v>8624.9179999999997</v>
          </cell>
          <cell r="GT38">
            <v>1342.144</v>
          </cell>
          <cell r="GU38">
            <v>2646.009</v>
          </cell>
          <cell r="GV38">
            <v>5823.268</v>
          </cell>
          <cell r="GW38">
            <v>2801.607</v>
          </cell>
          <cell r="GX38">
            <v>3440.2660000000001</v>
          </cell>
          <cell r="GY38">
            <v>2098.1219999999998</v>
          </cell>
          <cell r="GZ38">
            <v>422.41671273521013</v>
          </cell>
          <cell r="HA38">
            <v>-245.17745317401139</v>
          </cell>
          <cell r="HB38">
            <v>-330.09845317401141</v>
          </cell>
          <cell r="HC38">
            <v>-25</v>
          </cell>
          <cell r="HD38">
            <v>2696.509</v>
          </cell>
          <cell r="HE38">
            <v>571.13299999999981</v>
          </cell>
          <cell r="HF38">
            <v>154.8100251741196</v>
          </cell>
          <cell r="HG38">
            <v>208.46002517411961</v>
          </cell>
          <cell r="HH38">
            <v>208.46002517411969</v>
          </cell>
          <cell r="HI38">
            <v>93.916025174119582</v>
          </cell>
          <cell r="HJ38">
            <v>350</v>
          </cell>
          <cell r="HK38">
            <v>8511.1811725300013</v>
          </cell>
          <cell r="HL38">
            <v>1474.03317253</v>
          </cell>
          <cell r="HM38">
            <v>2759.2869999999998</v>
          </cell>
          <cell r="HN38">
            <v>5618.7533665000001</v>
          </cell>
          <cell r="HO38">
            <v>2892.3980000000001</v>
          </cell>
          <cell r="HP38">
            <v>3820.3690000000001</v>
          </cell>
          <cell r="HQ38">
            <v>2346.3358274699999</v>
          </cell>
          <cell r="HR38">
            <v>456.21182608962948</v>
          </cell>
          <cell r="HS38">
            <v>-66.272974825880141</v>
          </cell>
          <cell r="HT38">
            <v>-117.8099748258801</v>
          </cell>
          <cell r="HU38">
            <v>-55</v>
          </cell>
          <cell r="HV38">
            <v>2600.1129999999998</v>
          </cell>
          <cell r="HW38">
            <v>520.64699999999993</v>
          </cell>
          <cell r="HX38">
            <v>250.73</v>
          </cell>
          <cell r="HY38">
            <v>309.79099999999988</v>
          </cell>
          <cell r="HZ38">
            <v>168.06830000000011</v>
          </cell>
          <cell r="IA38">
            <v>147.08000000000001</v>
          </cell>
          <cell r="IB38">
            <v>350</v>
          </cell>
          <cell r="IC38">
            <v>8560.3682089604063</v>
          </cell>
          <cell r="ID38">
            <v>812.09788300000002</v>
          </cell>
          <cell r="IE38">
            <v>3154.277</v>
          </cell>
          <cell r="IF38">
            <v>5549.3539999999994</v>
          </cell>
          <cell r="IG38">
            <v>3008.001999999999</v>
          </cell>
          <cell r="IH38">
            <v>3629.1840000000002</v>
          </cell>
          <cell r="II38">
            <v>2817.0861169999998</v>
          </cell>
          <cell r="IJ38">
            <v>492.71069062672052</v>
          </cell>
          <cell r="IK38">
            <v>-129.9578586304072</v>
          </cell>
          <cell r="IL38">
            <v>-203.79185863040721</v>
          </cell>
          <cell r="IM38">
            <v>-20</v>
          </cell>
          <cell r="IN38">
            <v>2512.2399999999998</v>
          </cell>
          <cell r="IO38">
            <v>480.69300000000021</v>
          </cell>
          <cell r="IP38">
            <v>90.242000000000303</v>
          </cell>
          <cell r="IQ38">
            <v>156.9670000000003</v>
          </cell>
          <cell r="IR38">
            <v>156.96700000000021</v>
          </cell>
          <cell r="IS38">
            <v>15.8620000000003</v>
          </cell>
          <cell r="IT38">
            <v>350</v>
          </cell>
          <cell r="IU38">
            <v>9213.8280000000013</v>
          </cell>
          <cell r="IV38">
            <v>1225.614</v>
          </cell>
          <cell r="IW38">
            <v>3267.2170000000001</v>
          </cell>
          <cell r="IX38">
            <v>6214.4719999999998</v>
          </cell>
          <cell r="IY38">
            <v>2999.4279999999999</v>
          </cell>
          <cell r="IZ38">
            <v>3982.201</v>
          </cell>
          <cell r="JA38">
            <v>2756.587</v>
          </cell>
          <cell r="JB38">
            <v>532.12961781083982</v>
          </cell>
          <cell r="JC38">
            <v>0.83406529051495681</v>
          </cell>
          <cell r="JD38">
            <v>-79.440934709485049</v>
          </cell>
          <cell r="JE38">
            <v>-130</v>
          </cell>
          <cell r="JF38">
            <v>2654.027</v>
          </cell>
          <cell r="JG38">
            <v>549.99099999999999</v>
          </cell>
          <cell r="JH38">
            <v>133.70699999999991</v>
          </cell>
          <cell r="JI38">
            <v>198.5319999999999</v>
          </cell>
          <cell r="JJ38">
            <v>198.5319999999999</v>
          </cell>
          <cell r="JK38">
            <v>64.022840886089583</v>
          </cell>
          <cell r="JL38">
            <v>350</v>
          </cell>
          <cell r="JM38">
            <v>9938.4412463073331</v>
          </cell>
          <cell r="JN38">
            <v>906.97399999999993</v>
          </cell>
          <cell r="JO38">
            <v>3336.58</v>
          </cell>
          <cell r="JP38">
            <v>6936.3687602087648</v>
          </cell>
          <cell r="JQ38">
            <v>3001.971</v>
          </cell>
          <cell r="JR38">
            <v>4017.8988010061698</v>
          </cell>
          <cell r="JS38">
            <v>3110.9248010061701</v>
          </cell>
          <cell r="JT38">
            <v>574.70222493312008</v>
          </cell>
          <cell r="JU38">
            <v>-87.808669407559748</v>
          </cell>
          <cell r="JV38">
            <v>-192.99066940755981</v>
          </cell>
          <cell r="JW38">
            <v>-25</v>
          </cell>
          <cell r="JX38">
            <v>2912.8534220004831</v>
          </cell>
          <cell r="JY38">
            <v>573.65410859931217</v>
          </cell>
          <cell r="JZ38">
            <v>147.08210859931219</v>
          </cell>
          <cell r="KA38">
            <v>212.3821085993122</v>
          </cell>
          <cell r="KB38">
            <v>212.38210859931189</v>
          </cell>
          <cell r="KC38">
            <v>46.794108599312167</v>
          </cell>
          <cell r="KD38">
            <v>350</v>
          </cell>
          <cell r="KE38">
            <v>10533.242818870391</v>
          </cell>
          <cell r="KF38">
            <v>2062.991</v>
          </cell>
          <cell r="KG38">
            <v>3304.7</v>
          </cell>
          <cell r="KH38">
            <v>7584.1809999999996</v>
          </cell>
          <cell r="KI38">
            <v>2949.0590000000011</v>
          </cell>
          <cell r="KJ38">
            <v>5062.1000000000004</v>
          </cell>
          <cell r="KK38">
            <v>2999.1089999999999</v>
          </cell>
          <cell r="KM38">
            <v>365.73980002257667</v>
          </cell>
          <cell r="KN38">
            <v>257.8278000225767</v>
          </cell>
          <cell r="KO38">
            <v>-25</v>
          </cell>
          <cell r="KP38">
            <v>3003.5590000000002</v>
          </cell>
          <cell r="KQ38">
            <v>579.72500000000036</v>
          </cell>
          <cell r="KR38">
            <v>182.9290000000004</v>
          </cell>
          <cell r="KS38">
            <v>249.2800000000004</v>
          </cell>
          <cell r="KT38">
            <v>249.2800000000002</v>
          </cell>
          <cell r="KU38">
            <v>142.97500000000039</v>
          </cell>
          <cell r="KV38">
            <v>350</v>
          </cell>
          <cell r="KW38">
            <v>10333.582</v>
          </cell>
          <cell r="KX38">
            <v>1485.777</v>
          </cell>
          <cell r="KY38">
            <v>3304.554000000001</v>
          </cell>
          <cell r="KZ38">
            <v>7294.8860000000004</v>
          </cell>
          <cell r="LA38">
            <v>3038.643</v>
          </cell>
          <cell r="LB38">
            <v>5051.7969999999996</v>
          </cell>
          <cell r="LC38">
            <v>3566.02</v>
          </cell>
          <cell r="LD38">
            <v>0</v>
          </cell>
          <cell r="LE38">
            <v>-296.17618112961571</v>
          </cell>
          <cell r="LF38">
            <v>-406.19518112961572</v>
          </cell>
          <cell r="LG38">
            <v>-25</v>
          </cell>
          <cell r="LH38">
            <v>2682.3305763170688</v>
          </cell>
          <cell r="LI38">
            <v>572.58805648843008</v>
          </cell>
          <cell r="LJ38">
            <v>188.3129992724063</v>
          </cell>
          <cell r="LK38">
            <v>253.8489992724063</v>
          </cell>
          <cell r="LL38">
            <v>253.84899927240639</v>
          </cell>
          <cell r="LM38">
            <v>106.62091942429851</v>
          </cell>
          <cell r="LN38">
            <v>350</v>
          </cell>
          <cell r="LO38">
            <v>10621.358</v>
          </cell>
          <cell r="LP38">
            <v>2800.2559999999999</v>
          </cell>
          <cell r="LQ38">
            <v>3362.5889999999999</v>
          </cell>
          <cell r="LR38">
            <v>7533.9790000000003</v>
          </cell>
          <cell r="LS38">
            <v>3087.3789999999999</v>
          </cell>
          <cell r="LT38">
            <v>5486.0349999999999</v>
          </cell>
          <cell r="LU38">
            <v>2685.779</v>
          </cell>
          <cell r="LV38">
            <v>0</v>
          </cell>
          <cell r="LW38">
            <v>1085.0809194242979</v>
          </cell>
          <cell r="LX38">
            <v>984.4819194242981</v>
          </cell>
          <cell r="LY38">
            <v>-25</v>
          </cell>
          <cell r="LZ38">
            <v>2899.616</v>
          </cell>
          <cell r="MA38">
            <v>625.97000000000025</v>
          </cell>
          <cell r="MB38">
            <v>189.65300000000019</v>
          </cell>
          <cell r="MC38">
            <v>254.45300000000029</v>
          </cell>
          <cell r="MD38">
            <v>254.45300000000009</v>
          </cell>
          <cell r="ME38">
            <v>78.499000000000237</v>
          </cell>
          <cell r="MF38">
            <v>350</v>
          </cell>
          <cell r="MG38">
            <v>11655.512000000001</v>
          </cell>
          <cell r="MH38">
            <v>2027.37</v>
          </cell>
          <cell r="MI38">
            <v>3430.4479999999999</v>
          </cell>
          <cell r="MJ38">
            <v>8428</v>
          </cell>
          <cell r="MK38">
            <v>3227.4140000000002</v>
          </cell>
          <cell r="ML38">
            <v>5205.5</v>
          </cell>
          <cell r="MM38">
            <v>3178.13</v>
          </cell>
          <cell r="MN38">
            <v>0</v>
          </cell>
          <cell r="MO38">
            <v>-458.31299999999908</v>
          </cell>
          <cell r="MP38">
            <v>-556.93899999999906</v>
          </cell>
          <cell r="MQ38">
            <v>-25</v>
          </cell>
          <cell r="MR38">
            <v>3261.5590000000002</v>
          </cell>
          <cell r="MS38">
            <v>698.26300000000037</v>
          </cell>
          <cell r="MT38">
            <v>221.42800000000031</v>
          </cell>
          <cell r="MU38">
            <v>287.55400000000031</v>
          </cell>
          <cell r="MV38">
            <v>287.55400000000009</v>
          </cell>
          <cell r="MW38">
            <v>118.7620000000003</v>
          </cell>
          <cell r="MX38">
            <v>350</v>
          </cell>
          <cell r="MY38">
            <v>12083.226000000001</v>
          </cell>
          <cell r="MZ38">
            <v>2648.3879999999999</v>
          </cell>
          <cell r="NA38">
            <v>3566.8319999999999</v>
          </cell>
          <cell r="NB38">
            <v>8642.6725302744562</v>
          </cell>
          <cell r="NC38">
            <v>3440.552999999999</v>
          </cell>
          <cell r="ND38">
            <v>6269.3016056025408</v>
          </cell>
          <cell r="NE38">
            <v>3620.9136056025409</v>
          </cell>
          <cell r="NF38">
            <v>0</v>
          </cell>
          <cell r="NG38">
            <v>-307.06734288999968</v>
          </cell>
          <cell r="NH38">
            <v>-396.52034288999971</v>
          </cell>
          <cell r="NI38">
            <v>-25</v>
          </cell>
          <cell r="NJ38">
            <v>3104.6149999999998</v>
          </cell>
          <cell r="NK38">
            <v>534.23499999999967</v>
          </cell>
          <cell r="NL38">
            <v>103.0819999999997</v>
          </cell>
          <cell r="NM38">
            <v>171.1509999999997</v>
          </cell>
          <cell r="NN38">
            <v>195.62899999999999</v>
          </cell>
          <cell r="NO38">
            <v>44.360999999999692</v>
          </cell>
          <cell r="NP38">
            <v>350</v>
          </cell>
          <cell r="NQ38">
            <v>11894.521000000001</v>
          </cell>
          <cell r="NR38">
            <v>1831.08</v>
          </cell>
          <cell r="NS38">
            <v>3871.4749999999999</v>
          </cell>
          <cell r="NT38">
            <v>8341.2330000000002</v>
          </cell>
          <cell r="NU38">
            <v>3553.2719999999999</v>
          </cell>
          <cell r="NV38">
            <v>5930.0690000000004</v>
          </cell>
          <cell r="NW38">
            <v>4098.9889999999996</v>
          </cell>
          <cell r="NX38">
            <v>0</v>
          </cell>
          <cell r="NY38">
            <v>57.731342890000313</v>
          </cell>
          <cell r="NZ38">
            <v>-57.50765710999967</v>
          </cell>
          <cell r="OA38">
            <v>-24.998999999999999</v>
          </cell>
          <cell r="OB38">
            <v>2997.1709999999998</v>
          </cell>
          <cell r="OC38">
            <v>531.53900000000021</v>
          </cell>
          <cell r="OD38">
            <v>126.8960000000002</v>
          </cell>
          <cell r="OE38">
            <v>193.91500000000019</v>
          </cell>
          <cell r="OF38">
            <v>227.31500000000011</v>
          </cell>
          <cell r="OG38">
            <v>-24.56099999999979</v>
          </cell>
          <cell r="OH38">
            <v>350</v>
          </cell>
          <cell r="OI38">
            <v>11106.594999999999</v>
          </cell>
          <cell r="OJ38">
            <v>2531.944</v>
          </cell>
          <cell r="OK38">
            <v>3788.3890000000001</v>
          </cell>
          <cell r="OL38">
            <v>7649.0049999999992</v>
          </cell>
          <cell r="OM38">
            <v>3457.5900000000011</v>
          </cell>
          <cell r="ON38">
            <v>5237.674</v>
          </cell>
          <cell r="OO38">
            <v>2705.73</v>
          </cell>
          <cell r="OP38">
            <v>0</v>
          </cell>
          <cell r="OQ38">
            <v>1774.9339999999991</v>
          </cell>
          <cell r="OR38">
            <v>1567.1109849799991</v>
          </cell>
          <cell r="OS38">
            <v>0</v>
          </cell>
          <cell r="OT38">
            <v>2687.4</v>
          </cell>
          <cell r="OU38">
            <v>606.20000000000027</v>
          </cell>
          <cell r="OV38">
            <v>166.40000000000029</v>
          </cell>
          <cell r="OW38">
            <v>233.3000000000003</v>
          </cell>
          <cell r="OX38">
            <v>233.30000000000021</v>
          </cell>
          <cell r="OY38">
            <v>66.10000000000025</v>
          </cell>
          <cell r="OZ38">
            <v>350</v>
          </cell>
          <cell r="PA38">
            <v>12142.388999999999</v>
          </cell>
          <cell r="PB38">
            <v>1624.3</v>
          </cell>
          <cell r="PC38">
            <v>3814.6170000000002</v>
          </cell>
          <cell r="PD38">
            <v>8652.2999999999993</v>
          </cell>
          <cell r="PE38">
            <v>3489.2</v>
          </cell>
          <cell r="PF38">
            <v>5241</v>
          </cell>
          <cell r="PG38">
            <v>3616.7</v>
          </cell>
          <cell r="PH38">
            <v>0</v>
          </cell>
          <cell r="PI38">
            <v>-762.58699999999942</v>
          </cell>
          <cell r="PJ38">
            <v>-880.9869999999994</v>
          </cell>
          <cell r="PK38">
            <v>-25</v>
          </cell>
          <cell r="PL38">
            <v>2979.6680000000001</v>
          </cell>
          <cell r="PM38">
            <v>673.78099999999995</v>
          </cell>
          <cell r="PN38">
            <v>183.679</v>
          </cell>
          <cell r="PO38">
            <v>250.578</v>
          </cell>
          <cell r="PP38">
            <v>250.57799999999989</v>
          </cell>
          <cell r="PQ38">
            <v>78.703999999999979</v>
          </cell>
          <cell r="PR38">
            <v>350</v>
          </cell>
          <cell r="PS38">
            <v>11340.162</v>
          </cell>
          <cell r="PT38">
            <v>1907.191</v>
          </cell>
          <cell r="PU38">
            <v>3821.9630000000002</v>
          </cell>
          <cell r="PV38">
            <v>7909.9260000000013</v>
          </cell>
          <cell r="PW38">
            <v>3430.036000000001</v>
          </cell>
          <cell r="PX38">
            <v>5376.1190000000006</v>
          </cell>
          <cell r="PY38">
            <v>3468.9280000000008</v>
          </cell>
          <cell r="PZ38">
            <v>0</v>
          </cell>
          <cell r="QA38">
            <v>398.75900000000013</v>
          </cell>
          <cell r="QB38">
            <v>257.17700000000008</v>
          </cell>
          <cell r="QC38">
            <v>-25</v>
          </cell>
          <cell r="QD38">
            <v>2945.3</v>
          </cell>
          <cell r="QE38">
            <v>669.20000000000027</v>
          </cell>
          <cell r="QF38">
            <v>162.10000000000031</v>
          </cell>
          <cell r="QG38">
            <v>238.70000000000019</v>
          </cell>
          <cell r="QH38">
            <v>238.6999999999999</v>
          </cell>
          <cell r="QI38">
            <v>44.000000000000242</v>
          </cell>
          <cell r="QJ38">
            <v>350</v>
          </cell>
          <cell r="QK38">
            <v>12320.155823011461</v>
          </cell>
          <cell r="QL38">
            <v>2531.8209999999999</v>
          </cell>
          <cell r="QM38">
            <v>4086.9704099127448</v>
          </cell>
          <cell r="QN38">
            <v>8871.6823865916413</v>
          </cell>
          <cell r="QO38">
            <v>3448.4739486899998</v>
          </cell>
          <cell r="QP38">
            <v>6375.2493999999997</v>
          </cell>
          <cell r="QQ38">
            <v>3843.4283999999998</v>
          </cell>
          <cell r="QR38">
            <v>0</v>
          </cell>
          <cell r="QS38">
            <v>-101.58741294256581</v>
          </cell>
          <cell r="QT38">
            <v>-248.90341294256581</v>
          </cell>
          <cell r="QU38">
            <v>-25</v>
          </cell>
          <cell r="QV38">
            <v>2515.682739101595</v>
          </cell>
          <cell r="QW38">
            <v>518.62964626689882</v>
          </cell>
          <cell r="QX38">
            <v>114.6323104308252</v>
          </cell>
          <cell r="QY38">
            <v>188.13918984643439</v>
          </cell>
          <cell r="QZ38">
            <v>188.13918984643439</v>
          </cell>
          <cell r="RA38">
            <v>-64.423035569174829</v>
          </cell>
          <cell r="RB38">
            <v>350</v>
          </cell>
          <cell r="RC38">
            <v>12039.81964165707</v>
          </cell>
          <cell r="RD38">
            <v>3599.0844250949381</v>
          </cell>
          <cell r="RE38">
            <v>4048.4635304971362</v>
          </cell>
          <cell r="RF38">
            <v>8655.7692408064195</v>
          </cell>
          <cell r="RG38">
            <v>3384.050913120825</v>
          </cell>
          <cell r="RH38">
            <v>6375.2493999999997</v>
          </cell>
          <cell r="RI38">
            <v>2776.1649749050621</v>
          </cell>
          <cell r="RJ38">
            <v>0</v>
          </cell>
          <cell r="RK38">
            <v>1246.318771094938</v>
          </cell>
          <cell r="RL38">
            <v>1067.2634250949379</v>
          </cell>
          <cell r="RM38">
            <v>0</v>
          </cell>
          <cell r="RN38">
            <v>2464.3425176173482</v>
          </cell>
          <cell r="RO38">
            <v>535.56911979553297</v>
          </cell>
          <cell r="RP38">
            <v>134.99194586014369</v>
          </cell>
          <cell r="RQ38">
            <v>199.48374291816231</v>
          </cell>
          <cell r="RR38">
            <v>199.48374291816199</v>
          </cell>
          <cell r="RS38">
            <v>-11.317167832857249</v>
          </cell>
          <cell r="RT38">
            <v>350</v>
          </cell>
          <cell r="RU38">
            <v>13008.62949199988</v>
          </cell>
          <cell r="RV38">
            <v>2729.9131019631282</v>
          </cell>
          <cell r="RW38">
            <v>4040.221733439118</v>
          </cell>
          <cell r="RX38">
            <v>9670.8962589820894</v>
          </cell>
          <cell r="RY38">
            <v>3337.7337452879678</v>
          </cell>
          <cell r="RZ38">
            <v>6375.2493999999997</v>
          </cell>
          <cell r="SA38">
            <v>3645.336298036872</v>
          </cell>
          <cell r="SB38">
            <v>0</v>
          </cell>
          <cell r="SC38">
            <v>-687.86220943880937</v>
          </cell>
          <cell r="SD38">
            <v>-834.17132313181037</v>
          </cell>
          <cell r="SE38">
            <v>-35</v>
          </cell>
          <cell r="SF38">
            <v>2780.5542582120979</v>
          </cell>
          <cell r="SG38">
            <v>628.39642820587324</v>
          </cell>
          <cell r="SH38">
            <v>171.79195686066109</v>
          </cell>
          <cell r="SI38">
            <v>242.10039119545931</v>
          </cell>
          <cell r="SJ38">
            <v>242.10039119545951</v>
          </cell>
          <cell r="SK38">
            <v>7.4560317968602758</v>
          </cell>
          <cell r="SL38">
            <v>350</v>
          </cell>
          <cell r="SM38">
            <v>12178.98716354588</v>
          </cell>
          <cell r="SN38">
            <v>2928.2878209761661</v>
          </cell>
          <cell r="SO38">
            <v>4026.1632991043189</v>
          </cell>
          <cell r="SP38">
            <v>8868.7978987312272</v>
          </cell>
          <cell r="SQ38">
            <v>3310.1897770848291</v>
          </cell>
          <cell r="SR38">
            <v>6375.2493999999997</v>
          </cell>
          <cell r="SS38">
            <v>3446.961579023834</v>
          </cell>
          <cell r="ST38">
            <v>0</v>
          </cell>
          <cell r="SU38">
            <v>396.88219609941029</v>
          </cell>
          <cell r="SV38">
            <v>233.3747190130384</v>
          </cell>
          <cell r="SW38">
            <v>-35</v>
          </cell>
          <cell r="SX38">
            <v>2899.4642342428979</v>
          </cell>
          <cell r="SY38">
            <v>659.17175529423912</v>
          </cell>
          <cell r="SZ38">
            <v>197.03739925152871</v>
          </cell>
          <cell r="TA38">
            <v>272.23035306730281</v>
          </cell>
          <cell r="TB38">
            <v>272.23035306730259</v>
          </cell>
          <cell r="TC38">
            <v>42.76688996915734</v>
          </cell>
          <cell r="TD38">
            <v>350</v>
          </cell>
          <cell r="TE38">
            <v>12167.340934597671</v>
          </cell>
          <cell r="TF38">
            <v>2531.3476763425542</v>
          </cell>
          <cell r="TG38">
            <v>4007.2203452885451</v>
          </cell>
          <cell r="TH38">
            <v>8849.3847798138613</v>
          </cell>
          <cell r="TI38">
            <v>3317.9566670539862</v>
          </cell>
          <cell r="TJ38">
            <v>6375.2493999999997</v>
          </cell>
          <cell r="TK38">
            <v>3843.901723657445</v>
          </cell>
          <cell r="TL38">
            <v>0</v>
          </cell>
          <cell r="TM38">
            <v>-212.4215120144805</v>
          </cell>
          <cell r="TN38">
            <v>-361.94014463361208</v>
          </cell>
          <cell r="TO38">
            <v>-35</v>
          </cell>
          <cell r="TP38">
            <v>2980.4560919998089</v>
          </cell>
          <cell r="TQ38">
            <v>620.25898582448553</v>
          </cell>
          <cell r="TR38">
            <v>157.94679589620591</v>
          </cell>
          <cell r="TS38">
            <v>217.74262861526529</v>
          </cell>
          <cell r="TT38">
            <v>217.74262861526549</v>
          </cell>
          <cell r="TU38">
            <v>3.0122671661469438</v>
          </cell>
          <cell r="TV38">
            <v>350</v>
          </cell>
          <cell r="TW38">
            <v>11936.762042060351</v>
          </cell>
          <cell r="TX38">
            <v>3569.064857775697</v>
          </cell>
          <cell r="TY38">
            <v>4003.6745125694852</v>
          </cell>
          <cell r="TZ38">
            <v>8650.7936201103912</v>
          </cell>
          <cell r="UA38">
            <v>3285.9689342201332</v>
          </cell>
          <cell r="UB38">
            <v>6375.2493999999997</v>
          </cell>
          <cell r="UC38">
            <v>2806.1845422243032</v>
          </cell>
          <cell r="UD38">
            <v>0</v>
          </cell>
          <cell r="UE38">
            <v>1227.3170138114069</v>
          </cell>
          <cell r="UF38">
            <v>1072.7171814331421</v>
          </cell>
          <cell r="UG38">
            <v>-35</v>
          </cell>
          <cell r="AZQ38">
            <v>1483.6598592</v>
          </cell>
          <cell r="AZR38">
            <v>4.3499999999999996</v>
          </cell>
          <cell r="AZS38">
            <v>0.90804597701149459</v>
          </cell>
          <cell r="AZT38">
            <v>0.1197657745694494</v>
          </cell>
          <cell r="AZU38">
            <v>35.39432015850857</v>
          </cell>
          <cell r="AZV38">
            <v>4.6050256379157499</v>
          </cell>
          <cell r="AZW38">
            <v>3.0123590863517742</v>
          </cell>
          <cell r="AZX38">
            <v>0.45151365971514301</v>
          </cell>
          <cell r="AZY38">
            <v>1.2756669931590759E-2</v>
          </cell>
          <cell r="AZZ38">
            <v>9.4361250748867059E-2</v>
          </cell>
          <cell r="BAA38">
            <v>0.68328340378611629</v>
          </cell>
          <cell r="BAB38">
            <v>6.2039091622219056</v>
          </cell>
          <cell r="BAC38">
            <v>4.3159233616574317</v>
          </cell>
          <cell r="BAD38">
            <v>2.8637051929108179</v>
          </cell>
          <cell r="BAE38">
            <v>0.43828894714302252</v>
          </cell>
          <cell r="BAF38">
            <v>7.0647221885829642E-2</v>
          </cell>
          <cell r="BAG38">
            <v>9.4361250748867059E-2</v>
          </cell>
          <cell r="BAH38">
            <v>1.103848241010285</v>
          </cell>
          <cell r="BAI38">
            <v>3.8402273171746248</v>
          </cell>
          <cell r="BAJ38">
            <v>4.3821028237281663</v>
          </cell>
          <cell r="BAK38">
            <v>2.9928571223871701</v>
          </cell>
          <cell r="BAL38">
            <v>0.40855683729727471</v>
          </cell>
          <cell r="BAM38">
            <v>0.1063887118010146</v>
          </cell>
          <cell r="BAN38">
            <v>9.4361250748867059E-2</v>
          </cell>
          <cell r="BAO38">
            <v>0.96487020984019389</v>
          </cell>
          <cell r="BAP38">
            <v>4.3933662019111814</v>
          </cell>
          <cell r="BAQ38">
            <v>4.1941604551497322</v>
          </cell>
          <cell r="BAR38">
            <v>2.8668232527325692</v>
          </cell>
          <cell r="BAS38">
            <v>0.39040420664853748</v>
          </cell>
          <cell r="BAT38">
            <v>8.886220467547315E-2</v>
          </cell>
          <cell r="BAU38">
            <v>0.1138079497635531</v>
          </cell>
          <cell r="BAV38">
            <v>1.050648553708317</v>
          </cell>
          <cell r="BAW38">
            <v>4.0346775847936902</v>
          </cell>
          <cell r="BAX38">
            <v>4.0330331864533369</v>
          </cell>
          <cell r="BAY38">
            <v>2.7607350735759342</v>
          </cell>
          <cell r="BAZ38">
            <v>0.3723876842168215</v>
          </cell>
          <cell r="BBA38">
            <v>9.2296763840638646E-2</v>
          </cell>
          <cell r="BBB38">
            <v>0.1239256395317563</v>
          </cell>
        </row>
        <row r="39">
          <cell r="A39" t="str">
            <v>CASH3</v>
          </cell>
          <cell r="B39" t="str">
            <v>Méliuz</v>
          </cell>
          <cell r="C39" t="str">
            <v>Financials Non-Banks</v>
          </cell>
          <cell r="D39" t="str">
            <v>Bernardo Guttmann</v>
          </cell>
          <cell r="E39">
            <v>45607</v>
          </cell>
          <cell r="F39" t="str">
            <v>Under Review</v>
          </cell>
          <cell r="G39" t="b">
            <v>0</v>
          </cell>
          <cell r="H39" t="str">
            <v>BRL</v>
          </cell>
          <cell r="I39" t="str">
            <v>BRL</v>
          </cell>
          <cell r="J39">
            <v>5.2</v>
          </cell>
          <cell r="K39">
            <v>0.17870210258679289</v>
          </cell>
          <cell r="AF39">
            <v>368.2</v>
          </cell>
          <cell r="AH39">
            <v>-141.521749</v>
          </cell>
          <cell r="AI39">
            <v>-156.68923599999999</v>
          </cell>
          <cell r="AK39">
            <v>-58.148000000000003</v>
          </cell>
          <cell r="AL39">
            <v>864.92425400000002</v>
          </cell>
          <cell r="AM39">
            <v>1357.951</v>
          </cell>
          <cell r="AN39">
            <v>455.77199999999999</v>
          </cell>
          <cell r="AO39">
            <v>4.6050000000000004</v>
          </cell>
          <cell r="AP39">
            <v>1357.951</v>
          </cell>
          <cell r="AQ39">
            <v>786.45600000000002</v>
          </cell>
          <cell r="AR39">
            <v>0.13200000000000001</v>
          </cell>
          <cell r="AS39">
            <v>-743.25400000000002</v>
          </cell>
          <cell r="AW39">
            <v>0</v>
          </cell>
          <cell r="AX39">
            <v>341.62900000000002</v>
          </cell>
          <cell r="AZ39">
            <v>-89.325999999999993</v>
          </cell>
          <cell r="BA39">
            <v>-77.180000000000007</v>
          </cell>
          <cell r="BC39">
            <v>-31.24</v>
          </cell>
          <cell r="BD39">
            <v>86.48</v>
          </cell>
          <cell r="BE39">
            <v>978.995</v>
          </cell>
          <cell r="BF39">
            <v>69.361000000000004</v>
          </cell>
          <cell r="BG39">
            <v>2.2000000000000002</v>
          </cell>
          <cell r="BH39">
            <v>978.995</v>
          </cell>
          <cell r="BI39">
            <v>776.47900000000004</v>
          </cell>
          <cell r="BJ39">
            <v>0</v>
          </cell>
          <cell r="BK39">
            <v>-664.34799999999996</v>
          </cell>
          <cell r="BO39">
            <v>0</v>
          </cell>
          <cell r="BP39">
            <v>358.98236766778911</v>
          </cell>
          <cell r="BR39">
            <v>-57.518503936865393</v>
          </cell>
          <cell r="BS39">
            <v>-45.566417053153877</v>
          </cell>
          <cell r="BU39">
            <v>-25.210559664546349</v>
          </cell>
          <cell r="BV39">
            <v>86.48</v>
          </cell>
          <cell r="BW39">
            <v>474.57761913754462</v>
          </cell>
          <cell r="BX39">
            <v>37.334111364631973</v>
          </cell>
          <cell r="BY39">
            <v>1.429296294059538</v>
          </cell>
          <cell r="BZ39">
            <v>474.5776191375445</v>
          </cell>
          <cell r="CA39">
            <v>327.56337033545373</v>
          </cell>
          <cell r="CB39">
            <v>0</v>
          </cell>
          <cell r="CC39">
            <v>-244.67011136463199</v>
          </cell>
          <cell r="CG39">
            <v>0</v>
          </cell>
          <cell r="CH39">
            <v>383.45976090407709</v>
          </cell>
          <cell r="CJ39">
            <v>50.154012054608977</v>
          </cell>
          <cell r="CK39">
            <v>66.376913001242954</v>
          </cell>
          <cell r="CM39">
            <v>54.171246015647689</v>
          </cell>
          <cell r="CN39">
            <v>86.48</v>
          </cell>
          <cell r="CO39">
            <v>517.59155900528003</v>
          </cell>
          <cell r="CP39">
            <v>79.965348042640713</v>
          </cell>
          <cell r="CQ39">
            <v>1.360621138366563</v>
          </cell>
          <cell r="CR39">
            <v>517.59155900528003</v>
          </cell>
          <cell r="CS39">
            <v>365.48324254640698</v>
          </cell>
          <cell r="CT39">
            <v>0</v>
          </cell>
          <cell r="CU39">
            <v>-287.30134804264071</v>
          </cell>
          <cell r="CY39">
            <v>16.2513738046943</v>
          </cell>
          <cell r="CZ39">
            <v>407.05015623237603</v>
          </cell>
          <cell r="DB39">
            <v>67.513376747801573</v>
          </cell>
          <cell r="DC39">
            <v>82.956796034172172</v>
          </cell>
          <cell r="DE39">
            <v>63.211193260693292</v>
          </cell>
          <cell r="DF39">
            <v>86.48</v>
          </cell>
          <cell r="DG39">
            <v>563.41081600505049</v>
          </cell>
          <cell r="DH39">
            <v>125.5459191764964</v>
          </cell>
          <cell r="DI39">
            <v>1.2952457022831989</v>
          </cell>
          <cell r="DJ39">
            <v>563.41081600505061</v>
          </cell>
          <cell r="DK39">
            <v>406.57051816585778</v>
          </cell>
          <cell r="DL39">
            <v>0</v>
          </cell>
          <cell r="DM39">
            <v>-332.88191917649652</v>
          </cell>
          <cell r="DQ39">
            <v>22.123917641242649</v>
          </cell>
          <cell r="DR39">
            <v>431.58492698409248</v>
          </cell>
          <cell r="DT39">
            <v>82.2213760555356</v>
          </cell>
          <cell r="DU39">
            <v>96.922766394982176</v>
          </cell>
          <cell r="DW39">
            <v>73.725871114131195</v>
          </cell>
          <cell r="DX39">
            <v>86.48</v>
          </cell>
          <cell r="DY39">
            <v>616.25390281417003</v>
          </cell>
          <cell r="DZ39">
            <v>177.7156472098699</v>
          </cell>
          <cell r="EA39">
            <v>1.2330114401259</v>
          </cell>
          <cell r="EB39">
            <v>616.25390281417003</v>
          </cell>
          <cell r="EC39">
            <v>454.49233439004303</v>
          </cell>
          <cell r="ED39">
            <v>0</v>
          </cell>
          <cell r="EE39">
            <v>-385.05164720986988</v>
          </cell>
          <cell r="EI39">
            <v>25.804054889945931</v>
          </cell>
          <cell r="EJ39">
            <v>457.42643718277009</v>
          </cell>
          <cell r="EL39">
            <v>93.646766657319091</v>
          </cell>
          <cell r="EM39">
            <v>107.6417812266326</v>
          </cell>
          <cell r="EO39">
            <v>84.21160898348927</v>
          </cell>
          <cell r="EP39">
            <v>86.48</v>
          </cell>
          <cell r="EQ39">
            <v>671.8989999599936</v>
          </cell>
          <cell r="ER39">
            <v>232.25575134187221</v>
          </cell>
          <cell r="ES39">
            <v>1.1737674240504341</v>
          </cell>
          <cell r="ET39">
            <v>671.8989999599936</v>
          </cell>
          <cell r="EU39">
            <v>505.01929978013658</v>
          </cell>
          <cell r="EV39">
            <v>0</v>
          </cell>
          <cell r="EW39">
            <v>-439.59175134187223</v>
          </cell>
          <cell r="FA39">
            <v>33.68464359339572</v>
          </cell>
          <cell r="FB39">
            <v>484.76057606867698</v>
          </cell>
          <cell r="FD39">
            <v>105.95285791795089</v>
          </cell>
          <cell r="FE39">
            <v>119.27543682191801</v>
          </cell>
          <cell r="FG39">
            <v>95.288359397044374</v>
          </cell>
          <cell r="FH39">
            <v>86.48</v>
          </cell>
          <cell r="FI39">
            <v>724.86604744579154</v>
          </cell>
          <cell r="FJ39">
            <v>283.68835034353748</v>
          </cell>
          <cell r="FK39">
            <v>1.117369978028196</v>
          </cell>
          <cell r="FL39">
            <v>724.86604744579142</v>
          </cell>
          <cell r="FM39">
            <v>552.66347947865893</v>
          </cell>
          <cell r="FN39">
            <v>0</v>
          </cell>
          <cell r="FO39">
            <v>-491.02435034353749</v>
          </cell>
          <cell r="FS39">
            <v>47.644179698522201</v>
          </cell>
          <cell r="FT39">
            <v>513.65889825749787</v>
          </cell>
          <cell r="FV39">
            <v>119.2061384963425</v>
          </cell>
          <cell r="FW39">
            <v>131.88859107782159</v>
          </cell>
          <cell r="FY39">
            <v>106.98231699483981</v>
          </cell>
          <cell r="FZ39">
            <v>86.48</v>
          </cell>
          <cell r="GA39">
            <v>783.89299963376948</v>
          </cell>
          <cell r="GB39">
            <v>340.75273020016022</v>
          </cell>
          <cell r="GC39">
            <v>1.063682329409311</v>
          </cell>
          <cell r="GD39">
            <v>783.89299963376936</v>
          </cell>
          <cell r="GE39">
            <v>606.1546379760789</v>
          </cell>
          <cell r="GF39">
            <v>0</v>
          </cell>
          <cell r="GG39">
            <v>-548.08873020016017</v>
          </cell>
          <cell r="GK39">
            <v>53.491158497419939</v>
          </cell>
          <cell r="GL39">
            <v>90.046000000000006</v>
          </cell>
          <cell r="GN39">
            <v>-18.832999999999998</v>
          </cell>
          <cell r="GO39">
            <v>-17.146999999999998</v>
          </cell>
          <cell r="GQ39">
            <v>-6.5449999999999999</v>
          </cell>
          <cell r="GR39">
            <v>801.59938</v>
          </cell>
          <cell r="GS39">
            <v>863.49099999999999</v>
          </cell>
          <cell r="GT39">
            <v>504.29700000000003</v>
          </cell>
          <cell r="GU39">
            <v>6.1769999999999996</v>
          </cell>
          <cell r="GV39">
            <v>863.49099999999999</v>
          </cell>
          <cell r="GW39">
            <v>670.35299999999995</v>
          </cell>
          <cell r="GX39">
            <v>0.314</v>
          </cell>
          <cell r="GY39">
            <v>-503.983</v>
          </cell>
          <cell r="HC39">
            <v>0</v>
          </cell>
          <cell r="HD39">
            <v>79.075000000000003</v>
          </cell>
          <cell r="HF39">
            <v>-54.837000000000003</v>
          </cell>
          <cell r="HG39">
            <v>-52.006999999999998</v>
          </cell>
          <cell r="HI39">
            <v>-28.152000000000001</v>
          </cell>
          <cell r="HJ39">
            <v>864.91607099999999</v>
          </cell>
          <cell r="HK39">
            <v>1323.0440000000001</v>
          </cell>
          <cell r="HL39">
            <v>404.94299999999998</v>
          </cell>
          <cell r="HM39">
            <v>7.02</v>
          </cell>
          <cell r="HN39">
            <v>1323.0440000000001</v>
          </cell>
          <cell r="HO39">
            <v>789.98199999999997</v>
          </cell>
          <cell r="HP39">
            <v>0.25800000000000001</v>
          </cell>
          <cell r="HQ39">
            <v>-776.17</v>
          </cell>
          <cell r="HU39">
            <v>0</v>
          </cell>
          <cell r="HV39">
            <v>97.790999999999997</v>
          </cell>
          <cell r="HX39">
            <v>-44.978000000000002</v>
          </cell>
          <cell r="HY39">
            <v>-39.929487000000002</v>
          </cell>
          <cell r="IA39">
            <v>-18.005251000000001</v>
          </cell>
          <cell r="IB39">
            <v>864.92425400000002</v>
          </cell>
          <cell r="IC39">
            <v>1322.924</v>
          </cell>
          <cell r="ID39">
            <v>486.57600000000002</v>
          </cell>
          <cell r="IE39">
            <v>5.5640000000000001</v>
          </cell>
          <cell r="IF39">
            <v>1322.924</v>
          </cell>
          <cell r="IG39">
            <v>776.48500000000001</v>
          </cell>
          <cell r="IH39">
            <v>0.18099999999999999</v>
          </cell>
          <cell r="II39">
            <v>-749.76300000000003</v>
          </cell>
          <cell r="IM39">
            <v>0</v>
          </cell>
          <cell r="IN39">
            <v>101.19499999999999</v>
          </cell>
          <cell r="IP39">
            <v>-22.873749</v>
          </cell>
          <cell r="IQ39">
            <v>-47.605749000000003</v>
          </cell>
          <cell r="IS39">
            <v>-5.4457489999999957</v>
          </cell>
          <cell r="IT39">
            <v>864.92425400000002</v>
          </cell>
          <cell r="IU39">
            <v>1357.951</v>
          </cell>
          <cell r="IV39">
            <v>455.77199999999999</v>
          </cell>
          <cell r="IW39">
            <v>4.6050000000000004</v>
          </cell>
          <cell r="IX39">
            <v>1357.951</v>
          </cell>
          <cell r="IY39">
            <v>786.45600000000002</v>
          </cell>
          <cell r="IZ39">
            <v>0.13200000000000001</v>
          </cell>
          <cell r="JA39">
            <v>-743.25400000000002</v>
          </cell>
          <cell r="JE39">
            <v>0</v>
          </cell>
          <cell r="JF39">
            <v>98.677000000000007</v>
          </cell>
          <cell r="JH39">
            <v>-32.963999999999999</v>
          </cell>
          <cell r="JI39">
            <v>-28.443000000000001</v>
          </cell>
          <cell r="JK39">
            <v>-11.869</v>
          </cell>
          <cell r="JL39">
            <v>865.90760799999998</v>
          </cell>
          <cell r="JM39">
            <v>1247.0340000000001</v>
          </cell>
          <cell r="JN39">
            <v>196.07300000000001</v>
          </cell>
          <cell r="JO39">
            <v>3.7839999999999998</v>
          </cell>
          <cell r="JP39">
            <v>1247.0340000000001</v>
          </cell>
          <cell r="JQ39">
            <v>779.34100000000001</v>
          </cell>
          <cell r="JR39">
            <v>6.5000000000000002E-2</v>
          </cell>
          <cell r="JS39">
            <v>-627.54999999999995</v>
          </cell>
          <cell r="JW39">
            <v>0</v>
          </cell>
          <cell r="JX39">
            <v>72.152000000000001</v>
          </cell>
          <cell r="JZ39">
            <v>-16.407</v>
          </cell>
          <cell r="KA39">
            <v>-14.092000000000001</v>
          </cell>
          <cell r="KC39">
            <v>-6.31</v>
          </cell>
          <cell r="KD39">
            <v>86.518044000000003</v>
          </cell>
          <cell r="KE39">
            <v>1173.421</v>
          </cell>
          <cell r="KF39">
            <v>59.704000000000001</v>
          </cell>
          <cell r="KG39">
            <v>2.7080000000000002</v>
          </cell>
          <cell r="KH39">
            <v>1173.421</v>
          </cell>
          <cell r="KI39">
            <v>770.57299999999998</v>
          </cell>
          <cell r="KJ39">
            <v>0</v>
          </cell>
          <cell r="KK39">
            <v>-395.77499999999998</v>
          </cell>
          <cell r="KO39">
            <v>0</v>
          </cell>
          <cell r="KP39">
            <v>70.400000000000006</v>
          </cell>
          <cell r="KR39">
            <v>-3.6440000000000001</v>
          </cell>
          <cell r="KS39">
            <v>-0.92</v>
          </cell>
          <cell r="KU39">
            <v>7.5910000000000002</v>
          </cell>
          <cell r="KV39">
            <v>86.523397000000003</v>
          </cell>
          <cell r="KW39">
            <v>1201.373</v>
          </cell>
          <cell r="KX39">
            <v>165.68899999999999</v>
          </cell>
          <cell r="KY39">
            <v>2.4729999999999999</v>
          </cell>
          <cell r="KZ39">
            <v>1201.373</v>
          </cell>
          <cell r="LA39">
            <v>780.73400000000004</v>
          </cell>
          <cell r="LB39">
            <v>0</v>
          </cell>
          <cell r="LC39">
            <v>-418.87700000000001</v>
          </cell>
          <cell r="LG39">
            <v>0</v>
          </cell>
          <cell r="LH39">
            <v>100.369</v>
          </cell>
          <cell r="LJ39">
            <v>-36.311</v>
          </cell>
          <cell r="LK39">
            <v>-33.725000000000001</v>
          </cell>
          <cell r="LM39">
            <v>-20.652000000000001</v>
          </cell>
          <cell r="LN39">
            <v>86.48</v>
          </cell>
          <cell r="LO39">
            <v>978.995</v>
          </cell>
          <cell r="LP39">
            <v>69.361000000000004</v>
          </cell>
          <cell r="LQ39">
            <v>2.2000000000000002</v>
          </cell>
          <cell r="LR39">
            <v>978.995</v>
          </cell>
          <cell r="LS39">
            <v>776.47900000000004</v>
          </cell>
          <cell r="LT39">
            <v>0</v>
          </cell>
          <cell r="LU39">
            <v>-664.34799999999996</v>
          </cell>
          <cell r="LY39">
            <v>0</v>
          </cell>
          <cell r="LZ39">
            <v>82.412000000000006</v>
          </cell>
          <cell r="MB39">
            <v>2.9319999999999999</v>
          </cell>
          <cell r="MC39">
            <v>5.7640000000000002</v>
          </cell>
          <cell r="ME39">
            <v>19.080069999999999</v>
          </cell>
          <cell r="MF39">
            <v>86.48</v>
          </cell>
          <cell r="MG39">
            <v>972.952</v>
          </cell>
          <cell r="MH39">
            <v>74.902000000000001</v>
          </cell>
          <cell r="MI39">
            <v>1.887</v>
          </cell>
          <cell r="MJ39">
            <v>972.952</v>
          </cell>
          <cell r="MK39">
            <v>798.28399999999999</v>
          </cell>
          <cell r="ML39">
            <v>0</v>
          </cell>
          <cell r="MM39">
            <v>-676.69799999999998</v>
          </cell>
          <cell r="MQ39">
            <v>0</v>
          </cell>
          <cell r="MR39">
            <v>87.641000000000005</v>
          </cell>
          <cell r="MT39">
            <v>-69.459999999999994</v>
          </cell>
          <cell r="MU39">
            <v>-67.644000000000005</v>
          </cell>
          <cell r="MW39">
            <v>-60.76</v>
          </cell>
          <cell r="MX39">
            <v>86.48</v>
          </cell>
          <cell r="MY39">
            <v>673.29499999999996</v>
          </cell>
          <cell r="MZ39">
            <v>64.885999999999996</v>
          </cell>
          <cell r="NA39">
            <v>1.609</v>
          </cell>
          <cell r="NB39">
            <v>673.29499999999996</v>
          </cell>
          <cell r="NC39">
            <v>529.34500000000003</v>
          </cell>
          <cell r="ND39">
            <v>0</v>
          </cell>
          <cell r="NE39">
            <v>-451.37599999999998</v>
          </cell>
          <cell r="NI39">
            <v>0</v>
          </cell>
          <cell r="NJ39">
            <v>90.3</v>
          </cell>
          <cell r="NL39">
            <v>4.2839999999999998</v>
          </cell>
          <cell r="NM39">
            <v>7.4059999999999997</v>
          </cell>
          <cell r="NO39">
            <v>8.8109999999999999</v>
          </cell>
          <cell r="NP39">
            <v>86.48</v>
          </cell>
          <cell r="NQ39">
            <v>470.63799999999998</v>
          </cell>
          <cell r="NR39">
            <v>34.161000000000001</v>
          </cell>
          <cell r="NS39">
            <v>1.4470000000000001</v>
          </cell>
          <cell r="NT39">
            <v>470.63799999999998</v>
          </cell>
          <cell r="NU39">
            <v>319.90499999999997</v>
          </cell>
          <cell r="NV39">
            <v>0</v>
          </cell>
          <cell r="NW39">
            <v>-241.49700000000001</v>
          </cell>
          <cell r="OA39">
            <v>0</v>
          </cell>
          <cell r="OB39">
            <v>98.582367667789129</v>
          </cell>
          <cell r="OD39">
            <v>4.7254960631346039</v>
          </cell>
          <cell r="OE39">
            <v>8.9075829468461141</v>
          </cell>
          <cell r="OG39">
            <v>7.6583703354536494</v>
          </cell>
          <cell r="OH39">
            <v>86.48</v>
          </cell>
          <cell r="OI39">
            <v>474.57761913754462</v>
          </cell>
          <cell r="OJ39">
            <v>37.334111364631973</v>
          </cell>
          <cell r="OK39">
            <v>1.429296294059538</v>
          </cell>
          <cell r="OL39">
            <v>474.5776191375445</v>
          </cell>
          <cell r="OM39">
            <v>327.56337033545373</v>
          </cell>
          <cell r="ON39">
            <v>0</v>
          </cell>
          <cell r="OO39">
            <v>-244.67011136463199</v>
          </cell>
          <cell r="OS39">
            <v>0</v>
          </cell>
          <cell r="OT39">
            <v>93.004929605816542</v>
          </cell>
          <cell r="OV39">
            <v>12.762131741970011</v>
          </cell>
          <cell r="OW39">
            <v>16.89305177260157</v>
          </cell>
          <cell r="OY39">
            <v>13.31245575118148</v>
          </cell>
          <cell r="OZ39">
            <v>86.48</v>
          </cell>
          <cell r="PA39">
            <v>485.16985507756698</v>
          </cell>
          <cell r="PB39">
            <v>47.854180278619523</v>
          </cell>
          <cell r="PC39">
            <v>1.411809188812944</v>
          </cell>
          <cell r="PD39">
            <v>485.16985507756698</v>
          </cell>
          <cell r="PE39">
            <v>336.88208936128069</v>
          </cell>
          <cell r="PF39">
            <v>0</v>
          </cell>
          <cell r="PG39">
            <v>-255.19018027861949</v>
          </cell>
          <cell r="PK39">
            <v>3.9937367253544451</v>
          </cell>
          <cell r="PL39">
            <v>90.544697658174073</v>
          </cell>
          <cell r="PN39">
            <v>11.338661056579481</v>
          </cell>
          <cell r="PO39">
            <v>15.419040248589161</v>
          </cell>
          <cell r="PQ39">
            <v>12.81652778808847</v>
          </cell>
          <cell r="PR39">
            <v>86.48</v>
          </cell>
          <cell r="PS39">
            <v>495.41494144342448</v>
          </cell>
          <cell r="PT39">
            <v>58.011298617354363</v>
          </cell>
          <cell r="PU39">
            <v>1.3945360342014821</v>
          </cell>
          <cell r="PV39">
            <v>495.41494144342448</v>
          </cell>
          <cell r="PW39">
            <v>345.85365881294263</v>
          </cell>
          <cell r="PX39">
            <v>0</v>
          </cell>
          <cell r="PY39">
            <v>-265.34729861735428</v>
          </cell>
          <cell r="QC39">
            <v>3.8449583364265418</v>
          </cell>
          <cell r="QD39">
            <v>95.803869246738714</v>
          </cell>
          <cell r="QF39">
            <v>13.06268068327069</v>
          </cell>
          <cell r="QG39">
            <v>17.093137391976349</v>
          </cell>
          <cell r="QI39">
            <v>14.149631688316751</v>
          </cell>
          <cell r="QJ39">
            <v>86.48</v>
          </cell>
          <cell r="QK39">
            <v>506.5932005394418</v>
          </cell>
          <cell r="QL39">
            <v>69.085982006706999</v>
          </cell>
          <cell r="QM39">
            <v>1.3774742125892641</v>
          </cell>
          <cell r="QN39">
            <v>506.5932005394418</v>
          </cell>
          <cell r="QO39">
            <v>355.75840099476437</v>
          </cell>
          <cell r="QP39">
            <v>0</v>
          </cell>
          <cell r="QQ39">
            <v>-276.42198200670703</v>
          </cell>
          <cell r="QU39">
            <v>4.2448895064950252</v>
          </cell>
          <cell r="QV39">
            <v>104.1062643933478</v>
          </cell>
          <cell r="QX39">
            <v>12.99053857278879</v>
          </cell>
          <cell r="QY39">
            <v>16.971683588075869</v>
          </cell>
          <cell r="RA39">
            <v>13.89263078806097</v>
          </cell>
          <cell r="RB39">
            <v>86.48</v>
          </cell>
          <cell r="RC39">
            <v>517.59155900528003</v>
          </cell>
          <cell r="RD39">
            <v>79.965348042640713</v>
          </cell>
          <cell r="RE39">
            <v>1.360621138366563</v>
          </cell>
          <cell r="RF39">
            <v>517.59155900528003</v>
          </cell>
          <cell r="RG39">
            <v>365.48324254640698</v>
          </cell>
          <cell r="RH39">
            <v>0</v>
          </cell>
          <cell r="RI39">
            <v>-287.30134804264071</v>
          </cell>
          <cell r="RM39">
            <v>4.1677892364182902</v>
          </cell>
          <cell r="AZQ39">
            <v>489.13673904000001</v>
          </cell>
          <cell r="AZR39">
            <v>4.32</v>
          </cell>
          <cell r="AZS39">
            <v>0.20370370370370369</v>
          </cell>
          <cell r="AZT39">
            <v>0.73093424214492708</v>
          </cell>
          <cell r="AZU39">
            <v>7.7381348746687966</v>
          </cell>
          <cell r="AZV39">
            <v>1.8835686445645501</v>
          </cell>
          <cell r="AZW39">
            <v>-4.0127142692368842</v>
          </cell>
          <cell r="AZX39">
            <v>1.203079704958981</v>
          </cell>
          <cell r="AZY39">
            <v>0.15547411933815311</v>
          </cell>
          <cell r="AZZ39">
            <v>4.5230537547974757E-2</v>
          </cell>
          <cell r="BAA39">
            <v>0.85251932370641992</v>
          </cell>
          <cell r="BAB39">
            <v>6.6345331923280071</v>
          </cell>
          <cell r="BAC39">
            <v>1.0738972452143991</v>
          </cell>
          <cell r="BAD39">
            <v>-3.9727678184576098</v>
          </cell>
          <cell r="BAE39">
            <v>1.076226598401163</v>
          </cell>
          <cell r="BAF39">
            <v>0.1622158737024155</v>
          </cell>
          <cell r="BAG39">
            <v>5.2754276729631948E-2</v>
          </cell>
          <cell r="BAH39">
            <v>0.97376976160371498</v>
          </cell>
          <cell r="BAI39">
            <v>5.8084240990562401</v>
          </cell>
          <cell r="BAJ39">
            <v>0.46027654999329798</v>
          </cell>
          <cell r="BAK39">
            <v>-4.0838394379255138</v>
          </cell>
          <cell r="BAL39">
            <v>0.96855058658738147</v>
          </cell>
          <cell r="BAM39">
            <v>0.166749288631447</v>
          </cell>
          <cell r="BAN39">
            <v>6.8865494870629818E-2</v>
          </cell>
          <cell r="BAO39">
            <v>1.1018542946004211</v>
          </cell>
          <cell r="BAP39">
            <v>5.1332265780952451</v>
          </cell>
          <cell r="BAQ39">
            <v>-1.5825649889304089E-2</v>
          </cell>
          <cell r="BAR39">
            <v>-4.1167264897688236</v>
          </cell>
          <cell r="BAS39">
            <v>0.88505348589600086</v>
          </cell>
          <cell r="BAT39">
            <v>0.1724166023905401</v>
          </cell>
          <cell r="BAU39">
            <v>9.7404623075401445E-2</v>
          </cell>
          <cell r="BAV39">
            <v>1.2370758209394059</v>
          </cell>
          <cell r="BAW39">
            <v>4.5721269905155717</v>
          </cell>
          <cell r="BAX39">
            <v>-0.44698325062381772</v>
          </cell>
          <cell r="BAY39">
            <v>-4.1556947854326323</v>
          </cell>
          <cell r="BAZ39">
            <v>0.80695041891158992</v>
          </cell>
          <cell r="BBA39">
            <v>0.17649343961476341</v>
          </cell>
          <cell r="BBB39">
            <v>0.1093582923302876</v>
          </cell>
        </row>
        <row r="40">
          <cell r="A40" t="str">
            <v>CBAV3</v>
          </cell>
          <cell r="B40" t="str">
            <v>CBA</v>
          </cell>
          <cell r="C40" t="str">
            <v>Metals &amp; Mining</v>
          </cell>
          <cell r="D40" t="str">
            <v>Lucas Laghi</v>
          </cell>
          <cell r="E40">
            <v>46014</v>
          </cell>
          <cell r="F40" t="str">
            <v>Buy</v>
          </cell>
          <cell r="G40" t="b">
            <v>0</v>
          </cell>
          <cell r="H40" t="str">
            <v>BRL</v>
          </cell>
          <cell r="I40" t="str">
            <v>BRL</v>
          </cell>
          <cell r="J40">
            <v>9.5</v>
          </cell>
          <cell r="K40">
            <v>0.16433059552297111</v>
          </cell>
          <cell r="L40">
            <v>0.08</v>
          </cell>
          <cell r="M40">
            <v>0.12590057566271701</v>
          </cell>
          <cell r="AX40">
            <v>7348.8190000000004</v>
          </cell>
          <cell r="AY40">
            <v>75.576612918800492</v>
          </cell>
          <cell r="BA40">
            <v>-316.25900000000001</v>
          </cell>
          <cell r="BB40">
            <v>306.48399999999992</v>
          </cell>
          <cell r="BC40">
            <v>-809.95499999999993</v>
          </cell>
          <cell r="BD40">
            <v>608.24432999999999</v>
          </cell>
          <cell r="BE40">
            <v>13563.291999999999</v>
          </cell>
          <cell r="BF40">
            <v>1729.271</v>
          </cell>
          <cell r="BG40">
            <v>6878.009</v>
          </cell>
          <cell r="BH40">
            <v>8857.7800000000007</v>
          </cell>
          <cell r="BI40">
            <v>4704.152</v>
          </cell>
          <cell r="BJ40">
            <v>75.576612918800492</v>
          </cell>
          <cell r="BK40">
            <v>2663.694</v>
          </cell>
          <cell r="BL40">
            <v>760.89315138711663</v>
          </cell>
          <cell r="BM40">
            <v>-626.27265599330292</v>
          </cell>
          <cell r="BN40">
            <v>495.43234400669701</v>
          </cell>
          <cell r="BO40">
            <v>82.845694279999989</v>
          </cell>
          <cell r="BP40">
            <v>8174.2847040799998</v>
          </cell>
          <cell r="BQ40">
            <v>786.78070407999894</v>
          </cell>
          <cell r="BS40">
            <v>1303.173704079999</v>
          </cell>
          <cell r="BT40">
            <v>1380.302999999999</v>
          </cell>
          <cell r="BU40">
            <v>-72.818295920000821</v>
          </cell>
          <cell r="BV40">
            <v>651.07269699999995</v>
          </cell>
          <cell r="BW40">
            <v>13833.395</v>
          </cell>
          <cell r="BX40">
            <v>1527.087</v>
          </cell>
          <cell r="BY40">
            <v>7292.9449999999997</v>
          </cell>
          <cell r="BZ40">
            <v>9821.5970000000016</v>
          </cell>
          <cell r="CA40">
            <v>4011.797999999997</v>
          </cell>
          <cell r="CB40">
            <v>786.78070407999894</v>
          </cell>
          <cell r="CC40">
            <v>3286.1170000000011</v>
          </cell>
          <cell r="CD40">
            <v>770.78484464813801</v>
          </cell>
          <cell r="CE40">
            <v>95.7460272446597</v>
          </cell>
          <cell r="CF40">
            <v>212.5341872446599</v>
          </cell>
          <cell r="CG40">
            <v>129.815</v>
          </cell>
          <cell r="CH40">
            <v>8916.9766353083542</v>
          </cell>
          <cell r="CI40">
            <v>985.60796466068496</v>
          </cell>
          <cell r="CK40">
            <v>1657.1164552272489</v>
          </cell>
          <cell r="CL40">
            <v>1295.5172025118129</v>
          </cell>
          <cell r="CM40">
            <v>481.25130945655468</v>
          </cell>
          <cell r="CN40">
            <v>651.07269699999995</v>
          </cell>
          <cell r="CO40">
            <v>13912.875089758139</v>
          </cell>
          <cell r="CP40">
            <v>1378.9750639313179</v>
          </cell>
          <cell r="CQ40">
            <v>7527.1406418573597</v>
          </cell>
          <cell r="CR40">
            <v>9102.3105168499605</v>
          </cell>
          <cell r="CS40">
            <v>4810.564572908178</v>
          </cell>
          <cell r="CT40">
            <v>985.60796466068496</v>
          </cell>
          <cell r="CU40">
            <v>3021.2238412498332</v>
          </cell>
          <cell r="CV40">
            <v>816.75809442087257</v>
          </cell>
          <cell r="CW40">
            <v>366.36787717230408</v>
          </cell>
          <cell r="CX40">
            <v>-352.58697174122739</v>
          </cell>
          <cell r="CY40">
            <v>59</v>
          </cell>
          <cell r="CZ40">
            <v>9221.2608007618328</v>
          </cell>
          <cell r="DA40">
            <v>1418.0273555104691</v>
          </cell>
          <cell r="DC40">
            <v>1823.497271522355</v>
          </cell>
          <cell r="DD40">
            <v>1807.1032818932861</v>
          </cell>
          <cell r="DE40">
            <v>440.77503665207001</v>
          </cell>
          <cell r="DF40">
            <v>651.07269699999995</v>
          </cell>
          <cell r="DG40">
            <v>14322.61114856281</v>
          </cell>
          <cell r="DH40">
            <v>1662.9130246364789</v>
          </cell>
          <cell r="DI40">
            <v>7635.4082840486744</v>
          </cell>
          <cell r="DJ40">
            <v>9290.5090254119095</v>
          </cell>
          <cell r="DK40">
            <v>5032.102123150903</v>
          </cell>
          <cell r="DL40">
            <v>1418.0273555104691</v>
          </cell>
          <cell r="DM40">
            <v>2957.1509719616838</v>
          </cell>
          <cell r="DN40">
            <v>819.34453404414558</v>
          </cell>
          <cell r="DO40">
            <v>537.58524571300461</v>
          </cell>
          <cell r="DP40">
            <v>375.32079861583378</v>
          </cell>
          <cell r="DQ40">
            <v>110.1937591630175</v>
          </cell>
          <cell r="DR40">
            <v>9569.7247979579224</v>
          </cell>
          <cell r="DS40">
            <v>1497.424744726786</v>
          </cell>
          <cell r="DU40">
            <v>1899.535016374278</v>
          </cell>
          <cell r="DV40">
            <v>1882.4712621533081</v>
          </cell>
          <cell r="DW40">
            <v>529.9975452927049</v>
          </cell>
          <cell r="DX40">
            <v>651.07269699999995</v>
          </cell>
          <cell r="DY40">
            <v>14834.343598157029</v>
          </cell>
          <cell r="DZ40">
            <v>1931.5737664562901</v>
          </cell>
          <cell r="EA40">
            <v>7752.026255057156</v>
          </cell>
          <cell r="EB40">
            <v>9540.3251769645831</v>
          </cell>
          <cell r="EC40">
            <v>5294.0184211924434</v>
          </cell>
          <cell r="ED40">
            <v>1497.424744726786</v>
          </cell>
          <cell r="EE40">
            <v>2871.8108492695692</v>
          </cell>
          <cell r="EF40">
            <v>857.03570035238954</v>
          </cell>
          <cell r="EG40">
            <v>540.82122224852174</v>
          </cell>
          <cell r="EH40">
            <v>412.48502309213183</v>
          </cell>
          <cell r="EI40">
            <v>154.5826173770389</v>
          </cell>
          <cell r="EJ40">
            <v>9781.1513184070718</v>
          </cell>
          <cell r="EK40">
            <v>1378.1201381647011</v>
          </cell>
          <cell r="EM40">
            <v>1777.12622286494</v>
          </cell>
          <cell r="EN40">
            <v>1759.3653413039681</v>
          </cell>
          <cell r="EO40">
            <v>455.4093366719901</v>
          </cell>
          <cell r="EP40">
            <v>651.07269699999995</v>
          </cell>
          <cell r="EQ40">
            <v>15293.080546948049</v>
          </cell>
          <cell r="ER40">
            <v>2119.3016513113298</v>
          </cell>
          <cell r="ES40">
            <v>7895.3675211841492</v>
          </cell>
          <cell r="ET40">
            <v>9813.5914356350768</v>
          </cell>
          <cell r="EU40">
            <v>5479.4891113129688</v>
          </cell>
          <cell r="EV40">
            <v>1378.1201381647011</v>
          </cell>
          <cell r="EW40">
            <v>2875.614285608955</v>
          </cell>
          <cell r="EX40">
            <v>894.31255850887624</v>
          </cell>
          <cell r="EY40">
            <v>438.47824390084861</v>
          </cell>
          <cell r="EZ40">
            <v>328.25894161898799</v>
          </cell>
          <cell r="FA40">
            <v>151.80311222399669</v>
          </cell>
          <cell r="FB40">
            <v>10116.49027079754</v>
          </cell>
          <cell r="FC40">
            <v>1835.1194542477899</v>
          </cell>
          <cell r="FE40">
            <v>2233.0904279115362</v>
          </cell>
          <cell r="FF40">
            <v>2214.603938377174</v>
          </cell>
          <cell r="FG40">
            <v>746.07215699924188</v>
          </cell>
          <cell r="FH40">
            <v>651.07269699999995</v>
          </cell>
          <cell r="FI40">
            <v>15785.4683478691</v>
          </cell>
          <cell r="FJ40">
            <v>2557.8697194456499</v>
          </cell>
          <cell r="FK40">
            <v>7924.365744209701</v>
          </cell>
          <cell r="FL40">
            <v>9962.6460145909441</v>
          </cell>
          <cell r="FM40">
            <v>5822.8223332781599</v>
          </cell>
          <cell r="FN40">
            <v>1835.1194542477899</v>
          </cell>
          <cell r="FO40">
            <v>2616.1672202037739</v>
          </cell>
          <cell r="FP40">
            <v>793.24178924557646</v>
          </cell>
          <cell r="FQ40">
            <v>834.04464361933412</v>
          </cell>
          <cell r="FR40">
            <v>706.49900053810552</v>
          </cell>
          <cell r="FS40">
            <v>279.77705887471569</v>
          </cell>
          <cell r="FT40">
            <v>10645.582395667039</v>
          </cell>
          <cell r="FU40">
            <v>1992.695737513412</v>
          </cell>
          <cell r="FW40">
            <v>2377.5693967397642</v>
          </cell>
          <cell r="FX40">
            <v>2358.3276550429441</v>
          </cell>
          <cell r="FY40">
            <v>920.96370464028621</v>
          </cell>
          <cell r="FZ40">
            <v>651.07269699999995</v>
          </cell>
          <cell r="GA40">
            <v>16457.530159946589</v>
          </cell>
          <cell r="GB40">
            <v>3098.7679529949032</v>
          </cell>
          <cell r="GC40">
            <v>7879.8187934796997</v>
          </cell>
          <cell r="GD40">
            <v>10225.46439365844</v>
          </cell>
          <cell r="GE40">
            <v>6232.0657662881476</v>
          </cell>
          <cell r="GF40">
            <v>1992.695737513412</v>
          </cell>
          <cell r="GG40">
            <v>2246.2731347505592</v>
          </cell>
          <cell r="GH40">
            <v>721.56147304515002</v>
          </cell>
          <cell r="GI40">
            <v>970.60299289179352</v>
          </cell>
          <cell r="GJ40">
            <v>912.24290647493365</v>
          </cell>
          <cell r="GK40">
            <v>383.73487693345271</v>
          </cell>
          <cell r="JF40">
            <v>1915.819</v>
          </cell>
          <cell r="JG40">
            <v>60.014999999999873</v>
          </cell>
          <cell r="JI40">
            <v>257.15099999999978</v>
          </cell>
          <cell r="JJ40">
            <v>84.31006989999986</v>
          </cell>
          <cell r="JK40">
            <v>89.300999999999817</v>
          </cell>
          <cell r="JL40">
            <v>595.83333300000004</v>
          </cell>
          <cell r="JM40">
            <v>13163.654</v>
          </cell>
          <cell r="JN40">
            <v>1296.434</v>
          </cell>
          <cell r="JO40">
            <v>6757.6689999999999</v>
          </cell>
          <cell r="JP40">
            <v>7736.2269999999999</v>
          </cell>
          <cell r="JQ40">
            <v>5427.2190000000001</v>
          </cell>
          <cell r="JR40">
            <v>60.014999999999873</v>
          </cell>
          <cell r="JS40">
            <v>2363.518</v>
          </cell>
          <cell r="JT40">
            <v>233.88700020121951</v>
          </cell>
          <cell r="JW40">
            <v>0</v>
          </cell>
          <cell r="JX40">
            <v>1665</v>
          </cell>
          <cell r="JY40">
            <v>27</v>
          </cell>
          <cell r="KA40">
            <v>-41.999999999999993</v>
          </cell>
          <cell r="KB40">
            <v>74</v>
          </cell>
          <cell r="KC40">
            <v>-50</v>
          </cell>
          <cell r="KD40">
            <v>595.83333300000004</v>
          </cell>
          <cell r="KE40">
            <v>13606</v>
          </cell>
          <cell r="KF40">
            <v>1372</v>
          </cell>
          <cell r="KG40">
            <v>6782</v>
          </cell>
          <cell r="KH40">
            <v>8214</v>
          </cell>
          <cell r="KI40">
            <v>5392</v>
          </cell>
          <cell r="KJ40">
            <v>27</v>
          </cell>
          <cell r="KK40">
            <v>2618</v>
          </cell>
          <cell r="KL40">
            <v>185.28814258999989</v>
          </cell>
          <cell r="KO40">
            <v>0</v>
          </cell>
          <cell r="KP40">
            <v>1864</v>
          </cell>
          <cell r="KQ40">
            <v>-60.541387081199453</v>
          </cell>
          <cell r="KS40">
            <v>98.66800000000012</v>
          </cell>
          <cell r="KT40">
            <v>45.689930099999941</v>
          </cell>
          <cell r="KU40">
            <v>-263.48199999999991</v>
          </cell>
          <cell r="KV40">
            <v>595.83333300000004</v>
          </cell>
          <cell r="KW40">
            <v>13495</v>
          </cell>
          <cell r="KX40">
            <v>1327</v>
          </cell>
          <cell r="KY40">
            <v>6909</v>
          </cell>
          <cell r="KZ40">
            <v>8468</v>
          </cell>
          <cell r="LA40">
            <v>5027</v>
          </cell>
          <cell r="LB40">
            <v>-60.541387081199453</v>
          </cell>
          <cell r="LC40">
            <v>3143</v>
          </cell>
          <cell r="LD40">
            <v>197.36468952770551</v>
          </cell>
          <cell r="LG40">
            <v>0</v>
          </cell>
          <cell r="LH40">
            <v>1904</v>
          </cell>
          <cell r="LI40">
            <v>49.103000000000073</v>
          </cell>
          <cell r="LK40">
            <v>-630.07799999999997</v>
          </cell>
          <cell r="LL40">
            <v>102.48399999999999</v>
          </cell>
          <cell r="LM40">
            <v>-585.77399999999989</v>
          </cell>
          <cell r="LN40">
            <v>645.47732099999996</v>
          </cell>
          <cell r="LO40">
            <v>13563.291999999999</v>
          </cell>
          <cell r="LP40">
            <v>1729.271</v>
          </cell>
          <cell r="LQ40">
            <v>6878.009</v>
          </cell>
          <cell r="LR40">
            <v>8857.7800000000007</v>
          </cell>
          <cell r="LS40">
            <v>4704.152</v>
          </cell>
          <cell r="LT40">
            <v>49.103000000000073</v>
          </cell>
          <cell r="LU40">
            <v>2663.694</v>
          </cell>
          <cell r="LV40">
            <v>144.35331906819181</v>
          </cell>
          <cell r="LY40">
            <v>82.845694279999989</v>
          </cell>
          <cell r="AZQ40">
            <v>7051.1205900000004</v>
          </cell>
          <cell r="AZR40">
            <v>10.83</v>
          </cell>
          <cell r="AZS40">
            <v>-0.1228070175438597</v>
          </cell>
          <cell r="AZT40">
            <v>0.67699818880912166</v>
          </cell>
          <cell r="AZU40">
            <v>15.99709603238232</v>
          </cell>
          <cell r="AZV40">
            <v>5.538295271909476</v>
          </cell>
          <cell r="AZW40">
            <v>1.636403962956396</v>
          </cell>
          <cell r="AZX40">
            <v>1.4012276415377809</v>
          </cell>
          <cell r="AZY40">
            <v>8.7592625480357733E-2</v>
          </cell>
          <cell r="AZZ40">
            <v>1.562783642068126E-2</v>
          </cell>
          <cell r="BAA40">
            <v>0.81403743043567522</v>
          </cell>
          <cell r="BAB40">
            <v>13.30406273128272</v>
          </cell>
          <cell r="BAC40">
            <v>5.2712259882889256</v>
          </cell>
          <cell r="BAD40">
            <v>1.5255536203960871</v>
          </cell>
          <cell r="BAE40">
            <v>1.331903297082178</v>
          </cell>
          <cell r="BAF40">
            <v>0.1001125238195387</v>
          </cell>
          <cell r="BAG40">
            <v>2.1923127736075059E-2</v>
          </cell>
          <cell r="BAH40">
            <v>0.69947540231746219</v>
          </cell>
          <cell r="BAI40">
            <v>15.483039152266199</v>
          </cell>
          <cell r="BAJ40">
            <v>5.6422248651617046</v>
          </cell>
          <cell r="BAK40">
            <v>1.6344611423785751</v>
          </cell>
          <cell r="BAL40">
            <v>1.2868208051444501</v>
          </cell>
          <cell r="BAM40">
            <v>8.3111641874011696E-2</v>
          </cell>
          <cell r="BAN40">
            <v>2.152893434261868E-2</v>
          </cell>
          <cell r="BAO40">
            <v>1.145912216004416</v>
          </cell>
          <cell r="BAP40">
            <v>9.4509901272286267</v>
          </cell>
          <cell r="BAQ40">
            <v>4.3652445670659317</v>
          </cell>
          <cell r="BAR40">
            <v>1.1813251005599039</v>
          </cell>
          <cell r="BAS40">
            <v>1.210945515150267</v>
          </cell>
          <cell r="BAT40">
            <v>0.12812895779686531</v>
          </cell>
          <cell r="BAU40">
            <v>3.96783823654214E-2</v>
          </cell>
          <cell r="BAV40">
            <v>1.414532830026332</v>
          </cell>
          <cell r="BAW40">
            <v>7.6562415592198132</v>
          </cell>
          <cell r="BAX40">
            <v>3.9423672554021172</v>
          </cell>
          <cell r="BAY40">
            <v>0.95248560137401916</v>
          </cell>
          <cell r="BAZ40">
            <v>1.1314258954298051</v>
          </cell>
          <cell r="BBA40">
            <v>0.14777823905873461</v>
          </cell>
          <cell r="BBB40">
            <v>5.442182870587562E-2</v>
          </cell>
        </row>
        <row r="41">
          <cell r="A41" t="str">
            <v>CEAB3</v>
          </cell>
          <cell r="B41" t="str">
            <v>C&amp;A Modas</v>
          </cell>
          <cell r="C41" t="str">
            <v>Retail</v>
          </cell>
          <cell r="D41" t="str">
            <v>Danniela Eiger</v>
          </cell>
          <cell r="E41">
            <v>46054</v>
          </cell>
          <cell r="F41" t="str">
            <v>Buy</v>
          </cell>
          <cell r="G41" t="b">
            <v>0</v>
          </cell>
          <cell r="H41" t="str">
            <v>BRL</v>
          </cell>
          <cell r="I41" t="str">
            <v>BRL</v>
          </cell>
          <cell r="J41">
            <v>17</v>
          </cell>
          <cell r="K41">
            <v>0.152001</v>
          </cell>
          <cell r="L41">
            <v>6.2492100000000092E-2</v>
          </cell>
          <cell r="M41">
            <v>0.14494550545306589</v>
          </cell>
          <cell r="AF41">
            <v>6183.4770000000008</v>
          </cell>
          <cell r="AG41">
            <v>3106.036000000001</v>
          </cell>
          <cell r="AH41">
            <v>164.95800000000091</v>
          </cell>
          <cell r="AI41">
            <v>460.01800000000088</v>
          </cell>
          <cell r="AJ41">
            <v>750.06</v>
          </cell>
          <cell r="AK41">
            <v>35.658000000000918</v>
          </cell>
          <cell r="AL41">
            <v>308.245</v>
          </cell>
          <cell r="AM41">
            <v>9629.5930000000008</v>
          </cell>
          <cell r="AN41">
            <v>1682.826</v>
          </cell>
          <cell r="AO41">
            <v>295.06</v>
          </cell>
          <cell r="AP41">
            <v>6629.398000000001</v>
          </cell>
          <cell r="AQ41">
            <v>3000.1950000000002</v>
          </cell>
          <cell r="AR41">
            <v>2150.8319999999999</v>
          </cell>
          <cell r="AS41">
            <v>468.00600000000009</v>
          </cell>
          <cell r="AT41">
            <v>373.4</v>
          </cell>
          <cell r="AU41">
            <v>855.34361383281464</v>
          </cell>
          <cell r="AV41">
            <v>-1.082874639695774</v>
          </cell>
          <cell r="AW41">
            <v>5.4160000000000004</v>
          </cell>
          <cell r="AX41">
            <v>6719.7516304399996</v>
          </cell>
          <cell r="AY41">
            <v>3522.7032352800002</v>
          </cell>
          <cell r="AZ41">
            <v>255.3836673599896</v>
          </cell>
          <cell r="BA41">
            <v>623.03820602998951</v>
          </cell>
          <cell r="BB41">
            <v>1070.0587581899999</v>
          </cell>
          <cell r="BC41">
            <v>16.37838387998956</v>
          </cell>
          <cell r="BD41">
            <v>308.245068</v>
          </cell>
          <cell r="BE41">
            <v>9417.6549999999988</v>
          </cell>
          <cell r="BF41">
            <v>1347.173</v>
          </cell>
          <cell r="BG41">
            <v>367.65453867000002</v>
          </cell>
          <cell r="BH41">
            <v>6404.9369999999999</v>
          </cell>
          <cell r="BI41">
            <v>3012.7159999999999</v>
          </cell>
          <cell r="BJ41">
            <v>1687.854</v>
          </cell>
          <cell r="BK41">
            <v>340.68099999999981</v>
          </cell>
          <cell r="BL41">
            <v>215.3</v>
          </cell>
          <cell r="BM41">
            <v>-999.05315807371198</v>
          </cell>
          <cell r="BN41">
            <v>-870.08534193790388</v>
          </cell>
          <cell r="BO41">
            <v>5.16</v>
          </cell>
          <cell r="BP41">
            <v>7637.3225170309024</v>
          </cell>
          <cell r="BQ41">
            <v>4177.4863872909018</v>
          </cell>
          <cell r="BR41">
            <v>663.80887085949303</v>
          </cell>
          <cell r="BS41">
            <v>1012.935900799493</v>
          </cell>
          <cell r="BT41">
            <v>1449.4515477686391</v>
          </cell>
          <cell r="BU41">
            <v>470.14143697769299</v>
          </cell>
          <cell r="BV41">
            <v>308.245068</v>
          </cell>
          <cell r="BW41">
            <v>10053.892603140001</v>
          </cell>
          <cell r="BX41">
            <v>1572.5346119400001</v>
          </cell>
          <cell r="BY41">
            <v>349.12702993999989</v>
          </cell>
          <cell r="BZ41">
            <v>6745.3695017600012</v>
          </cell>
          <cell r="CA41">
            <v>3308.4883392449151</v>
          </cell>
          <cell r="CB41">
            <v>1498.01351559</v>
          </cell>
          <cell r="CC41">
            <v>-74.521096350000107</v>
          </cell>
          <cell r="CD41">
            <v>360</v>
          </cell>
          <cell r="CE41">
            <v>403.82652568939318</v>
          </cell>
          <cell r="CF41">
            <v>-121.358686004086</v>
          </cell>
          <cell r="CG41">
            <v>0</v>
          </cell>
          <cell r="CH41">
            <v>7983.3351773920267</v>
          </cell>
          <cell r="CI41">
            <v>4432.9487981120274</v>
          </cell>
          <cell r="CJ41">
            <v>882.26538082356819</v>
          </cell>
          <cell r="CK41">
            <v>1226.877860193568</v>
          </cell>
          <cell r="CL41">
            <v>1576.293930583568</v>
          </cell>
          <cell r="CM41">
            <v>596.17744062496809</v>
          </cell>
          <cell r="CN41">
            <v>308.245068</v>
          </cell>
          <cell r="CO41">
            <v>9318.6329999999998</v>
          </cell>
          <cell r="CP41">
            <v>1043.375</v>
          </cell>
          <cell r="CQ41">
            <v>344.61247937000002</v>
          </cell>
          <cell r="CR41">
            <v>5611.5769999999993</v>
          </cell>
          <cell r="CS41">
            <v>3707.056</v>
          </cell>
          <cell r="CT41">
            <v>960.47199999999998</v>
          </cell>
          <cell r="CU41">
            <v>-82.90300000000002</v>
          </cell>
          <cell r="CV41">
            <v>544.75769083999978</v>
          </cell>
          <cell r="CW41">
            <v>612.37751582040312</v>
          </cell>
          <cell r="CX41">
            <v>-238.10613470076049</v>
          </cell>
          <cell r="CY41">
            <v>101.934</v>
          </cell>
          <cell r="CZ41">
            <v>8462.9599358899923</v>
          </cell>
          <cell r="DA41">
            <v>4751.6866647975439</v>
          </cell>
          <cell r="DB41">
            <v>765.14694817873863</v>
          </cell>
          <cell r="DC41">
            <v>1147.2273154725101</v>
          </cell>
          <cell r="DD41">
            <v>1687.690986109307</v>
          </cell>
          <cell r="DE41">
            <v>515.5876600268283</v>
          </cell>
          <cell r="DF41">
            <v>308.245068</v>
          </cell>
          <cell r="DG41">
            <v>9531.5552481252198</v>
          </cell>
          <cell r="DH41">
            <v>873.91902702198581</v>
          </cell>
          <cell r="DI41">
            <v>382.08036729377142</v>
          </cell>
          <cell r="DJ41">
            <v>5429.5419215014717</v>
          </cell>
          <cell r="DK41">
            <v>4102.0133266237481</v>
          </cell>
          <cell r="DL41">
            <v>937.40196603000004</v>
          </cell>
          <cell r="DM41">
            <v>63.482939008014228</v>
          </cell>
          <cell r="DN41">
            <v>687.76385323510704</v>
          </cell>
          <cell r="DO41">
            <v>262.82011812309622</v>
          </cell>
          <cell r="DP41">
            <v>-2.5282355315110578</v>
          </cell>
          <cell r="DQ41">
            <v>109.03590228276239</v>
          </cell>
          <cell r="DR41">
            <v>9188.2878636985806</v>
          </cell>
          <cell r="DS41">
            <v>5159.2585399477284</v>
          </cell>
          <cell r="DT41">
            <v>823.16442292375825</v>
          </cell>
          <cell r="DU41">
            <v>1238.1658726800599</v>
          </cell>
          <cell r="DV41">
            <v>1808.627972551375</v>
          </cell>
          <cell r="DW41">
            <v>544.5897494453975</v>
          </cell>
          <cell r="DX41">
            <v>308.245068</v>
          </cell>
          <cell r="DY41">
            <v>10094.019802886891</v>
          </cell>
          <cell r="DZ41">
            <v>939.75967061322444</v>
          </cell>
          <cell r="EA41">
            <v>415.00144975630002</v>
          </cell>
          <cell r="EB41">
            <v>5585.8100503375717</v>
          </cell>
          <cell r="EC41">
            <v>4508.2097525493209</v>
          </cell>
          <cell r="ED41">
            <v>937.40196603000004</v>
          </cell>
          <cell r="EE41">
            <v>-2.3577045832222439</v>
          </cell>
          <cell r="EF41">
            <v>653.47295386643623</v>
          </cell>
          <cell r="EG41">
            <v>306.30228595485642</v>
          </cell>
          <cell r="EH41">
            <v>56.097367750794007</v>
          </cell>
          <cell r="EI41">
            <v>138.39332351982679</v>
          </cell>
          <cell r="EJ41">
            <v>10005.600881571319</v>
          </cell>
          <cell r="EK41">
            <v>5612.7292897610732</v>
          </cell>
          <cell r="EL41">
            <v>903.9461373129509</v>
          </cell>
          <cell r="EM41">
            <v>1355.862635047009</v>
          </cell>
          <cell r="EN41">
            <v>1977.068258341214</v>
          </cell>
          <cell r="EO41">
            <v>560.16275476873386</v>
          </cell>
          <cell r="EP41">
            <v>308.245068</v>
          </cell>
          <cell r="EQ41">
            <v>10706.76397045416</v>
          </cell>
          <cell r="ER41">
            <v>834.41909028239752</v>
          </cell>
          <cell r="ES41">
            <v>451.916497734058</v>
          </cell>
          <cell r="ET41">
            <v>5764.7427565612579</v>
          </cell>
          <cell r="EU41">
            <v>4942.0212138929064</v>
          </cell>
          <cell r="EV41">
            <v>937.40196603000004</v>
          </cell>
          <cell r="EW41">
            <v>102.98287574760251</v>
          </cell>
          <cell r="EX41">
            <v>877.30933611366879</v>
          </cell>
          <cell r="EY41">
            <v>132.99873143023561</v>
          </cell>
          <cell r="EZ41">
            <v>-81.797409525429458</v>
          </cell>
          <cell r="FA41">
            <v>126.35129342514939</v>
          </cell>
          <cell r="FB41">
            <v>10945.707813675241</v>
          </cell>
          <cell r="FC41">
            <v>6141.7652000957642</v>
          </cell>
          <cell r="FD41">
            <v>1020.13354724458</v>
          </cell>
          <cell r="FE41">
            <v>1514.5112461878939</v>
          </cell>
          <cell r="FF41">
            <v>2194.0841499316371</v>
          </cell>
          <cell r="FG41">
            <v>612.34141901663259</v>
          </cell>
          <cell r="FH41">
            <v>308.245068</v>
          </cell>
          <cell r="FI41">
            <v>11382.707977047001</v>
          </cell>
          <cell r="FJ41">
            <v>738.17878864913416</v>
          </cell>
          <cell r="FK41">
            <v>494.37769894331439</v>
          </cell>
          <cell r="FL41">
            <v>5966.9019250592301</v>
          </cell>
          <cell r="FM41">
            <v>5415.806051987769</v>
          </cell>
          <cell r="FN41">
            <v>937.40196603000004</v>
          </cell>
          <cell r="FO41">
            <v>199.22317738086591</v>
          </cell>
          <cell r="FP41">
            <v>932.20897074838399</v>
          </cell>
          <cell r="FQ41">
            <v>186.13385045000521</v>
          </cell>
          <cell r="FR41">
            <v>-41.923540568161542</v>
          </cell>
          <cell r="FS41">
            <v>138.5565809217693</v>
          </cell>
          <cell r="FT41">
            <v>11906.82749391686</v>
          </cell>
          <cell r="FU41">
            <v>6680.4263655548293</v>
          </cell>
          <cell r="FV41">
            <v>1130.534038541382</v>
          </cell>
          <cell r="FW41">
            <v>1668.322007886153</v>
          </cell>
          <cell r="FX41">
            <v>2407.5667851227208</v>
          </cell>
          <cell r="FY41">
            <v>662.5371892446683</v>
          </cell>
          <cell r="FZ41">
            <v>308.245068</v>
          </cell>
          <cell r="GA41">
            <v>12102.70650684576</v>
          </cell>
          <cell r="GB41">
            <v>784.2156313674185</v>
          </cell>
          <cell r="GC41">
            <v>537.78796934477168</v>
          </cell>
          <cell r="GD41">
            <v>6174.6613085977624</v>
          </cell>
          <cell r="GE41">
            <v>5928.045198247999</v>
          </cell>
          <cell r="GF41">
            <v>937.40196603000004</v>
          </cell>
          <cell r="GG41">
            <v>153.18633466258149</v>
          </cell>
          <cell r="GH41">
            <v>869.2390695879825</v>
          </cell>
          <cell r="GI41">
            <v>369.6512439372076</v>
          </cell>
          <cell r="GJ41">
            <v>127.96379307354511</v>
          </cell>
          <cell r="GK41">
            <v>150.29804298443841</v>
          </cell>
          <cell r="GL41">
            <v>1196.99</v>
          </cell>
          <cell r="GM41">
            <v>567.38499999999976</v>
          </cell>
          <cell r="GN41">
            <v>-195.27300000000031</v>
          </cell>
          <cell r="GO41">
            <v>-114.45700000000021</v>
          </cell>
          <cell r="GP41">
            <v>0.122</v>
          </cell>
          <cell r="GQ41">
            <v>-147.2500000000002</v>
          </cell>
          <cell r="GR41">
            <v>308.245</v>
          </cell>
          <cell r="GS41">
            <v>8256.1890000000003</v>
          </cell>
          <cell r="GT41">
            <v>664.351</v>
          </cell>
          <cell r="GU41">
            <v>80.816000000000003</v>
          </cell>
          <cell r="GV41">
            <v>5430.2430000000004</v>
          </cell>
          <cell r="GW41">
            <v>2825.9490000000001</v>
          </cell>
          <cell r="GX41">
            <v>1710.2449999999999</v>
          </cell>
          <cell r="GY41">
            <v>1045.894</v>
          </cell>
          <cell r="GZ41">
            <v>55.5</v>
          </cell>
          <cell r="HA41">
            <v>-181.54928711969359</v>
          </cell>
          <cell r="HB41">
            <v>107.6253114007442</v>
          </cell>
          <cell r="HC41">
            <v>0</v>
          </cell>
          <cell r="HD41">
            <v>1630.25</v>
          </cell>
          <cell r="HE41">
            <v>836.46599999999978</v>
          </cell>
          <cell r="HF41">
            <v>67.41899999999977</v>
          </cell>
          <cell r="HG41">
            <v>150.15699999999981</v>
          </cell>
          <cell r="HH41">
            <v>245.845</v>
          </cell>
          <cell r="HI41">
            <v>15.013999999999781</v>
          </cell>
          <cell r="HJ41">
            <v>308.245</v>
          </cell>
          <cell r="HK41">
            <v>9006.0889999999999</v>
          </cell>
          <cell r="HL41">
            <v>1117.672</v>
          </cell>
          <cell r="HM41">
            <v>82.738</v>
          </cell>
          <cell r="HN41">
            <v>6161.4609999999993</v>
          </cell>
          <cell r="HO41">
            <v>2844.6280000000002</v>
          </cell>
          <cell r="HP41">
            <v>2340.578</v>
          </cell>
          <cell r="HQ41">
            <v>1222.9059999999999</v>
          </cell>
          <cell r="HR41">
            <v>113.7</v>
          </cell>
          <cell r="HS41">
            <v>-31.437086395833159</v>
          </cell>
          <cell r="HT41">
            <v>463.72578815282691</v>
          </cell>
          <cell r="HU41">
            <v>2.895</v>
          </cell>
          <cell r="HV41">
            <v>1407.5350000000001</v>
          </cell>
          <cell r="HW41">
            <v>693.84500000000003</v>
          </cell>
          <cell r="HX41">
            <v>-22.86099999999988</v>
          </cell>
          <cell r="HY41">
            <v>61.28400000000012</v>
          </cell>
          <cell r="HZ41">
            <v>139.74700000000001</v>
          </cell>
          <cell r="IA41">
            <v>-47.068999999999889</v>
          </cell>
          <cell r="IB41">
            <v>308.245</v>
          </cell>
          <cell r="IC41">
            <v>9014.8590000000004</v>
          </cell>
          <cell r="ID41">
            <v>1236.68</v>
          </cell>
          <cell r="IE41">
            <v>84.144999999999996</v>
          </cell>
          <cell r="IF41">
            <v>6228.9869999999992</v>
          </cell>
          <cell r="IG41">
            <v>2785.8690000000001</v>
          </cell>
          <cell r="IH41">
            <v>2382.0500000000002</v>
          </cell>
          <cell r="II41">
            <v>1145.3699999999999</v>
          </cell>
          <cell r="IJ41">
            <v>93.4</v>
          </cell>
          <cell r="IK41">
            <v>84.195217217024151</v>
          </cell>
          <cell r="IL41">
            <v>49.558931602777527</v>
          </cell>
          <cell r="IM41">
            <v>3.8969999999999998</v>
          </cell>
          <cell r="IN41">
            <v>1948.8040000000001</v>
          </cell>
          <cell r="IO41">
            <v>1008.442</v>
          </cell>
          <cell r="IP41">
            <v>315.87500000000023</v>
          </cell>
          <cell r="IQ41">
            <v>363.23600000000022</v>
          </cell>
          <cell r="IR41">
            <v>364.34500000000003</v>
          </cell>
          <cell r="IS41">
            <v>215.1670000000002</v>
          </cell>
          <cell r="IT41">
            <v>308.245</v>
          </cell>
          <cell r="IU41">
            <v>9629.5930000000008</v>
          </cell>
          <cell r="IV41">
            <v>1682.826</v>
          </cell>
          <cell r="IW41">
            <v>47.360999999999997</v>
          </cell>
          <cell r="IX41">
            <v>6629.398000000001</v>
          </cell>
          <cell r="IY41">
            <v>3000.1950000000002</v>
          </cell>
          <cell r="IZ41">
            <v>2150.8319999999999</v>
          </cell>
          <cell r="JA41">
            <v>468.00600000000009</v>
          </cell>
          <cell r="JB41">
            <v>110.8</v>
          </cell>
          <cell r="JC41">
            <v>544.49671481044334</v>
          </cell>
          <cell r="JD41">
            <v>221.92093210724519</v>
          </cell>
          <cell r="JE41">
            <v>5.4160000000000004</v>
          </cell>
          <cell r="JF41">
            <v>1240.67753741</v>
          </cell>
          <cell r="JG41">
            <v>624.62114224999993</v>
          </cell>
          <cell r="JH41">
            <v>-124.80674535</v>
          </cell>
          <cell r="JI41">
            <v>-36.649206680000049</v>
          </cell>
          <cell r="JJ41">
            <v>76.86635663000034</v>
          </cell>
          <cell r="JK41">
            <v>-122.12202883</v>
          </cell>
          <cell r="JL41">
            <v>308.245068</v>
          </cell>
          <cell r="JM41">
            <v>9037.983492854306</v>
          </cell>
          <cell r="JN41">
            <v>1460.38700025</v>
          </cell>
          <cell r="JO41">
            <v>88.157538669999994</v>
          </cell>
          <cell r="JP41">
            <v>6166.8239791300002</v>
          </cell>
          <cell r="JQ41">
            <v>2871.159113724304</v>
          </cell>
          <cell r="JR41">
            <v>2222.0257086400002</v>
          </cell>
          <cell r="JS41">
            <v>761.63870839000015</v>
          </cell>
          <cell r="JT41">
            <v>49.8</v>
          </cell>
          <cell r="JU41">
            <v>-584.00146004120757</v>
          </cell>
          <cell r="JV41">
            <v>-597.95860647593736</v>
          </cell>
          <cell r="JW41">
            <v>1.72</v>
          </cell>
          <cell r="JX41">
            <v>1643.12921497</v>
          </cell>
          <cell r="JY41">
            <v>879.50921497000002</v>
          </cell>
          <cell r="JZ41">
            <v>66.612534649989996</v>
          </cell>
          <cell r="KA41">
            <v>156.68053464998999</v>
          </cell>
          <cell r="KB41">
            <v>273.96800000000002</v>
          </cell>
          <cell r="KC41">
            <v>7.1975346499899873</v>
          </cell>
          <cell r="KD41">
            <v>308.245068</v>
          </cell>
          <cell r="KE41">
            <v>8713.351999999999</v>
          </cell>
          <cell r="KF41">
            <v>965.35400000000004</v>
          </cell>
          <cell r="KG41">
            <v>90.067999999999998</v>
          </cell>
          <cell r="KH41">
            <v>5835.1479999999992</v>
          </cell>
          <cell r="KI41">
            <v>2878.2020000000002</v>
          </cell>
          <cell r="KJ41">
            <v>1710.76</v>
          </cell>
          <cell r="KK41">
            <v>745.40599999999995</v>
          </cell>
          <cell r="KL41">
            <v>55.7</v>
          </cell>
          <cell r="KM41">
            <v>292.51376639670087</v>
          </cell>
          <cell r="KN41">
            <v>-679.86279305183461</v>
          </cell>
          <cell r="KO41">
            <v>1.72</v>
          </cell>
          <cell r="KP41">
            <v>1542.84387806</v>
          </cell>
          <cell r="KQ41">
            <v>797.41087805999973</v>
          </cell>
          <cell r="KR41">
            <v>-4.7781219400002746</v>
          </cell>
          <cell r="KS41">
            <v>88.776878059999731</v>
          </cell>
          <cell r="KT41">
            <v>203.55190525</v>
          </cell>
          <cell r="KU41">
            <v>-39.19312194000026</v>
          </cell>
          <cell r="KV41">
            <v>308.245068</v>
          </cell>
          <cell r="KW41">
            <v>8752.4710000000014</v>
          </cell>
          <cell r="KX41">
            <v>1119.607</v>
          </cell>
          <cell r="KY41">
            <v>93.555000000000007</v>
          </cell>
          <cell r="KZ41">
            <v>5909.7689999999993</v>
          </cell>
          <cell r="LA41">
            <v>2842.692</v>
          </cell>
          <cell r="LB41">
            <v>1723.133</v>
          </cell>
          <cell r="LC41">
            <v>603.52600000000007</v>
          </cell>
          <cell r="LD41">
            <v>46.8</v>
          </cell>
          <cell r="LE41">
            <v>98.27775103818233</v>
          </cell>
          <cell r="LF41">
            <v>47.799888906053212</v>
          </cell>
          <cell r="LG41">
            <v>1.72</v>
          </cell>
          <cell r="LH41">
            <v>2293.1010000000001</v>
          </cell>
          <cell r="LI41">
            <v>1221.162</v>
          </cell>
          <cell r="LJ41">
            <v>318.35600000000011</v>
          </cell>
          <cell r="LK41">
            <v>414.23000000000008</v>
          </cell>
          <cell r="LL41">
            <v>515.67249631000004</v>
          </cell>
          <cell r="LM41">
            <v>170.49600000000009</v>
          </cell>
          <cell r="LN41">
            <v>308.245068</v>
          </cell>
          <cell r="LO41">
            <v>9417.6549999999988</v>
          </cell>
          <cell r="LP41">
            <v>1347.173</v>
          </cell>
          <cell r="LQ41">
            <v>95.873999999999995</v>
          </cell>
          <cell r="LR41">
            <v>6404.9369999999999</v>
          </cell>
          <cell r="LS41">
            <v>3012.7159999999999</v>
          </cell>
          <cell r="LT41">
            <v>1687.854</v>
          </cell>
          <cell r="LU41">
            <v>340.68099999999981</v>
          </cell>
          <cell r="LV41">
            <v>63</v>
          </cell>
          <cell r="LW41">
            <v>-78.995719253201173</v>
          </cell>
          <cell r="LX41">
            <v>-191.82219273757659</v>
          </cell>
          <cell r="LZ41">
            <v>1453.007941770001</v>
          </cell>
          <cell r="MA41">
            <v>770.26594177000106</v>
          </cell>
          <cell r="MB41">
            <v>31.41227104859254</v>
          </cell>
          <cell r="MC41">
            <v>120.8172710485925</v>
          </cell>
          <cell r="MD41">
            <v>180.51599999999999</v>
          </cell>
          <cell r="ME41">
            <v>80.761271048592548</v>
          </cell>
          <cell r="MF41">
            <v>308.245068</v>
          </cell>
          <cell r="MG41">
            <v>8886.5289999999986</v>
          </cell>
          <cell r="MH41">
            <v>1202.6790000000001</v>
          </cell>
          <cell r="MI41">
            <v>89.405000000000001</v>
          </cell>
          <cell r="MJ41">
            <v>5806.2649999999994</v>
          </cell>
          <cell r="MK41">
            <v>3080.2579999999998</v>
          </cell>
          <cell r="ML41">
            <v>1694.0119999999999</v>
          </cell>
          <cell r="MM41">
            <v>491.33299999999991</v>
          </cell>
          <cell r="MN41">
            <v>33.799999999999997</v>
          </cell>
          <cell r="MO41">
            <v>49.320052032478358</v>
          </cell>
          <cell r="MP41">
            <v>-71.274357156080882</v>
          </cell>
          <cell r="MR41">
            <v>1831.60933861227</v>
          </cell>
          <cell r="MS41">
            <v>1025.81770963227</v>
          </cell>
          <cell r="MT41">
            <v>187.03545748227029</v>
          </cell>
          <cell r="MU41">
            <v>273.04480357227033</v>
          </cell>
          <cell r="MV41">
            <v>359.500277193969</v>
          </cell>
          <cell r="MW41">
            <v>84.971325971270332</v>
          </cell>
          <cell r="MX41">
            <v>308.245068</v>
          </cell>
          <cell r="MY41">
            <v>8612.7981210098442</v>
          </cell>
          <cell r="MZ41">
            <v>815.09841784000002</v>
          </cell>
          <cell r="NA41">
            <v>86.009346089999994</v>
          </cell>
          <cell r="NB41">
            <v>5470.4574797400001</v>
          </cell>
          <cell r="NC41">
            <v>3142.3338533400001</v>
          </cell>
          <cell r="ND41">
            <v>1320.42212178</v>
          </cell>
          <cell r="NE41">
            <v>505.32370393999997</v>
          </cell>
          <cell r="NF41">
            <v>57.2</v>
          </cell>
          <cell r="NG41">
            <v>58.187571900522528</v>
          </cell>
          <cell r="NH41">
            <v>-380.87237257639788</v>
          </cell>
          <cell r="NJ41">
            <v>1799.810102758631</v>
          </cell>
          <cell r="NK41">
            <v>978.50760199863089</v>
          </cell>
          <cell r="NL41">
            <v>93.430554968630844</v>
          </cell>
          <cell r="NM41">
            <v>179.64619616863089</v>
          </cell>
          <cell r="NN41">
            <v>316.01800796863091</v>
          </cell>
          <cell r="NO41">
            <v>43.89586580863083</v>
          </cell>
          <cell r="NP41">
            <v>308.245068</v>
          </cell>
          <cell r="NQ41">
            <v>8776.86</v>
          </cell>
          <cell r="NR41">
            <v>1148.1389999999999</v>
          </cell>
          <cell r="NS41">
            <v>86.215641200000007</v>
          </cell>
          <cell r="NT41">
            <v>5596.0839999999989</v>
          </cell>
          <cell r="NU41">
            <v>3180.7759999999998</v>
          </cell>
          <cell r="NV41">
            <v>1430.663</v>
          </cell>
          <cell r="NW41">
            <v>282.52400000000011</v>
          </cell>
          <cell r="NX41">
            <v>81</v>
          </cell>
          <cell r="NY41">
            <v>149.4580912705656</v>
          </cell>
          <cell r="NZ41">
            <v>148.1316143464945</v>
          </cell>
          <cell r="OB41">
            <v>2552.8951338900001</v>
          </cell>
          <cell r="OC41">
            <v>1402.8951338899999</v>
          </cell>
          <cell r="OD41">
            <v>351.93058736</v>
          </cell>
          <cell r="OE41">
            <v>439.42763000999997</v>
          </cell>
          <cell r="OF41">
            <v>593.417262606039</v>
          </cell>
          <cell r="OG41">
            <v>260.51297414919998</v>
          </cell>
          <cell r="OH41">
            <v>308.245068</v>
          </cell>
          <cell r="OI41">
            <v>10053.892603140001</v>
          </cell>
          <cell r="OJ41">
            <v>1572.5346119400001</v>
          </cell>
          <cell r="OK41">
            <v>87.497042649999983</v>
          </cell>
          <cell r="OL41">
            <v>6745.3695017600012</v>
          </cell>
          <cell r="OM41">
            <v>3308.4883392449151</v>
          </cell>
          <cell r="ON41">
            <v>1498.01351559</v>
          </cell>
          <cell r="OO41">
            <v>-74.521096350000107</v>
          </cell>
          <cell r="OP41">
            <v>188</v>
          </cell>
          <cell r="OQ41">
            <v>140.11755673969819</v>
          </cell>
          <cell r="OR41">
            <v>130.95433365695251</v>
          </cell>
          <cell r="OT41">
            <v>1612.4600590499999</v>
          </cell>
          <cell r="OU41">
            <v>872.46005904999993</v>
          </cell>
          <cell r="OV41">
            <v>30.390141599999989</v>
          </cell>
          <cell r="OW41">
            <v>116.2498143</v>
          </cell>
          <cell r="OX41">
            <v>244.5</v>
          </cell>
          <cell r="OY41">
            <v>4.2369527019999857</v>
          </cell>
          <cell r="OZ41">
            <v>308.245068</v>
          </cell>
          <cell r="PA41">
            <v>9280.8009999999995</v>
          </cell>
          <cell r="PB41">
            <v>1520.82</v>
          </cell>
          <cell r="PC41">
            <v>85.859672700000004</v>
          </cell>
          <cell r="PD41">
            <v>6018.2494143200001</v>
          </cell>
          <cell r="PE41">
            <v>3262.5520000000001</v>
          </cell>
          <cell r="PF41">
            <v>1443.787</v>
          </cell>
          <cell r="PG41">
            <v>-77.032999999999902</v>
          </cell>
          <cell r="PH41">
            <v>40.299999999999997</v>
          </cell>
          <cell r="PI41">
            <v>795.02051666881516</v>
          </cell>
          <cell r="PJ41">
            <v>868.98238558287346</v>
          </cell>
          <cell r="PL41">
            <v>2058.4628779352211</v>
          </cell>
          <cell r="PM41">
            <v>1166.877198555221</v>
          </cell>
          <cell r="PN41">
            <v>341.63241183603071</v>
          </cell>
          <cell r="PO41">
            <v>425.96535495603081</v>
          </cell>
          <cell r="PP41">
            <v>438.43337071602929</v>
          </cell>
          <cell r="PQ41">
            <v>203.89427217963069</v>
          </cell>
          <cell r="PR41">
            <v>308.245068</v>
          </cell>
          <cell r="PS41">
            <v>8869.9040000000005</v>
          </cell>
          <cell r="PT41">
            <v>1003.877</v>
          </cell>
          <cell r="PU41">
            <v>84.33294312000001</v>
          </cell>
          <cell r="PV41">
            <v>5414.2139999999999</v>
          </cell>
          <cell r="PW41">
            <v>3455.69</v>
          </cell>
          <cell r="PX41">
            <v>1267.836</v>
          </cell>
          <cell r="PY41">
            <v>263.95899999999989</v>
          </cell>
          <cell r="PZ41">
            <v>111</v>
          </cell>
          <cell r="QA41">
            <v>-472.82131216740072</v>
          </cell>
          <cell r="QB41">
            <v>-722.71545899643445</v>
          </cell>
          <cell r="QD41">
            <v>1840.8609285199991</v>
          </cell>
          <cell r="QE41">
            <v>1005.960928519999</v>
          </cell>
          <cell r="QF41">
            <v>111.0927668199993</v>
          </cell>
          <cell r="QG41">
            <v>196.85378515999929</v>
          </cell>
          <cell r="QH41">
            <v>333.29325501999978</v>
          </cell>
          <cell r="QI41">
            <v>73.313313428399297</v>
          </cell>
          <cell r="QJ41">
            <v>308.245068</v>
          </cell>
          <cell r="QK41">
            <v>8917.8339999999989</v>
          </cell>
          <cell r="QL41">
            <v>1180.4590000000001</v>
          </cell>
          <cell r="QM41">
            <v>85.761018340000007</v>
          </cell>
          <cell r="QN41">
            <v>5381.0010000000002</v>
          </cell>
          <cell r="QO41">
            <v>3536.8330000000001</v>
          </cell>
          <cell r="QP41">
            <v>1249.021</v>
          </cell>
          <cell r="QQ41">
            <v>68.562000000000126</v>
          </cell>
          <cell r="QR41">
            <v>145.78492007000099</v>
          </cell>
          <cell r="QS41">
            <v>192.5271770256785</v>
          </cell>
          <cell r="QT41">
            <v>91.36519405329885</v>
          </cell>
          <cell r="QV41">
            <v>2471.5513118868071</v>
          </cell>
          <cell r="QW41">
            <v>1387.650611986807</v>
          </cell>
          <cell r="QX41">
            <v>399.1500605675389</v>
          </cell>
          <cell r="QY41">
            <v>487.80890577753888</v>
          </cell>
          <cell r="QZ41">
            <v>560.06730484753894</v>
          </cell>
          <cell r="RA41">
            <v>314.73290231493888</v>
          </cell>
          <cell r="RB41">
            <v>308.245068</v>
          </cell>
          <cell r="RC41">
            <v>9318.6329999999998</v>
          </cell>
          <cell r="RD41">
            <v>1043.375</v>
          </cell>
          <cell r="RE41">
            <v>88.658845209999996</v>
          </cell>
          <cell r="RF41">
            <v>5611.5769999999993</v>
          </cell>
          <cell r="RG41">
            <v>3707.056</v>
          </cell>
          <cell r="RH41">
            <v>960.47199999999998</v>
          </cell>
          <cell r="RI41">
            <v>-82.90300000000002</v>
          </cell>
          <cell r="RJ41">
            <v>247.67277076999881</v>
          </cell>
          <cell r="RK41">
            <v>27.28773256077864</v>
          </cell>
          <cell r="RL41">
            <v>-335.05261336509062</v>
          </cell>
          <cell r="RM41">
            <v>101.934</v>
          </cell>
          <cell r="RN41">
            <v>1619.5623819715411</v>
          </cell>
          <cell r="RO41">
            <v>901.19345022154107</v>
          </cell>
          <cell r="RP41">
            <v>10.02281180963981</v>
          </cell>
          <cell r="RQ41">
            <v>101.0105972996398</v>
          </cell>
          <cell r="RR41">
            <v>244.63972289963959</v>
          </cell>
          <cell r="RS41">
            <v>7.3718441196398121</v>
          </cell>
          <cell r="RT41">
            <v>308.245068</v>
          </cell>
          <cell r="RU41">
            <v>8629.7880972493222</v>
          </cell>
          <cell r="RV41">
            <v>805.74766733999991</v>
          </cell>
          <cell r="RW41">
            <v>90.987785490000007</v>
          </cell>
          <cell r="RX41">
            <v>4926.9546842500004</v>
          </cell>
          <cell r="RY41">
            <v>3702.8334129993218</v>
          </cell>
          <cell r="RZ41">
            <v>937.40196603000004</v>
          </cell>
          <cell r="SA41">
            <v>131.6542986900001</v>
          </cell>
          <cell r="SB41">
            <v>61.16</v>
          </cell>
          <cell r="SC41">
            <v>-28.41440417249412</v>
          </cell>
          <cell r="SD41">
            <v>156.30639713486991</v>
          </cell>
          <cell r="SE41">
            <v>0</v>
          </cell>
          <cell r="SF41">
            <v>2102.3701745104031</v>
          </cell>
          <cell r="SG41">
            <v>1215.4024367275949</v>
          </cell>
          <cell r="SH41">
            <v>219.2083065639377</v>
          </cell>
          <cell r="SI41">
            <v>309.54482331983422</v>
          </cell>
          <cell r="SJ41">
            <v>435.68703379045837</v>
          </cell>
          <cell r="SK41">
            <v>139.21487142697049</v>
          </cell>
          <cell r="SL41">
            <v>308.245068</v>
          </cell>
          <cell r="SM41">
            <v>8831.4493909211124</v>
          </cell>
          <cell r="SN41">
            <v>845.5833415696186</v>
          </cell>
          <cell r="SO41">
            <v>90.336516755896511</v>
          </cell>
          <cell r="SP41">
            <v>5020.326192077071</v>
          </cell>
          <cell r="SQ41">
            <v>3811.1231988440409</v>
          </cell>
          <cell r="SR41">
            <v>937.40196603000004</v>
          </cell>
          <cell r="SS41">
            <v>91.818624460381443</v>
          </cell>
          <cell r="ST41">
            <v>186.14221047062421</v>
          </cell>
          <cell r="SU41">
            <v>94.36885816848573</v>
          </cell>
          <cell r="SV41">
            <v>38.117358516331059</v>
          </cell>
          <cell r="SW41">
            <v>30.92508558225126</v>
          </cell>
          <cell r="SX41">
            <v>1978.880329162992</v>
          </cell>
          <cell r="SY41">
            <v>1090.072527501527</v>
          </cell>
          <cell r="SZ41">
            <v>137.54128223100361</v>
          </cell>
          <cell r="TA41">
            <v>233.6900332964405</v>
          </cell>
          <cell r="TB41">
            <v>366.27501535036112</v>
          </cell>
          <cell r="TC41">
            <v>94.088766115461738</v>
          </cell>
          <cell r="TD41">
            <v>308.245068</v>
          </cell>
          <cell r="TE41">
            <v>8917.2874860089651</v>
          </cell>
          <cell r="TF41">
            <v>981.66047885706257</v>
          </cell>
          <cell r="TG41">
            <v>96.148751065436954</v>
          </cell>
          <cell r="TH41">
            <v>5030.2987390484168</v>
          </cell>
          <cell r="TI41">
            <v>3886.9887469605478</v>
          </cell>
          <cell r="TJ41">
            <v>937.40196603000004</v>
          </cell>
          <cell r="TK41">
            <v>-44.258512827062532</v>
          </cell>
          <cell r="TL41">
            <v>178.73281974977951</v>
          </cell>
          <cell r="TM41">
            <v>177.38517362821361</v>
          </cell>
          <cell r="TN41">
            <v>115.425474960123</v>
          </cell>
          <cell r="TO41">
            <v>18.223217998954311</v>
          </cell>
          <cell r="TP41">
            <v>2762.1470502450561</v>
          </cell>
          <cell r="TQ41">
            <v>1545.0182503468809</v>
          </cell>
          <cell r="TR41">
            <v>398.37454757415782</v>
          </cell>
          <cell r="TS41">
            <v>502.98186155659562</v>
          </cell>
          <cell r="TT41">
            <v>641.08921406884838</v>
          </cell>
          <cell r="TU41">
            <v>274.91217836475658</v>
          </cell>
          <cell r="TV41">
            <v>308.245068</v>
          </cell>
          <cell r="TW41">
            <v>9531.5552481252198</v>
          </cell>
          <cell r="TX41">
            <v>873.91902702198581</v>
          </cell>
          <cell r="TY41">
            <v>104.6073139824378</v>
          </cell>
          <cell r="TZ41">
            <v>5429.5419215014717</v>
          </cell>
          <cell r="UA41">
            <v>4102.0133266237481</v>
          </cell>
          <cell r="UB41">
            <v>937.40196603000004</v>
          </cell>
          <cell r="UC41">
            <v>63.482939008014228</v>
          </cell>
          <cell r="UD41">
            <v>261.72882301470332</v>
          </cell>
          <cell r="UE41">
            <v>-21.02622536520056</v>
          </cell>
          <cell r="UF41">
            <v>-87.979156623130933</v>
          </cell>
          <cell r="UG41">
            <v>59.887598701556811</v>
          </cell>
          <cell r="UZ41">
            <v>-268.56386650000002</v>
          </cell>
          <cell r="VA41">
            <v>-125.16420828</v>
          </cell>
          <cell r="VB41">
            <v>-141.76295196999999</v>
          </cell>
          <cell r="VC41">
            <v>-106.98348617053909</v>
          </cell>
          <cell r="VD41">
            <v>-129.9280298197323</v>
          </cell>
          <cell r="VE41">
            <v>-150.60778124600671</v>
          </cell>
          <cell r="VF41">
            <v>-194.024181330593</v>
          </cell>
          <cell r="VG41">
            <v>-234.4191072838677</v>
          </cell>
          <cell r="VI41">
            <v>-63.018866499999987</v>
          </cell>
          <cell r="VJ41">
            <v>-64.865000000000009</v>
          </cell>
          <cell r="VK41">
            <v>-70.422999999999988</v>
          </cell>
          <cell r="VL41">
            <v>-70.257000000000005</v>
          </cell>
          <cell r="VM41">
            <v>35.625</v>
          </cell>
          <cell r="VN41">
            <v>-66.350584949999984</v>
          </cell>
          <cell r="VO41">
            <v>-56.534689160000013</v>
          </cell>
          <cell r="VP41">
            <v>-37.903934169999999</v>
          </cell>
          <cell r="VQ41">
            <v>-33.774000000000001</v>
          </cell>
          <cell r="VR41">
            <v>-44.010823540000018</v>
          </cell>
          <cell r="VS41">
            <v>-28.10259678000001</v>
          </cell>
          <cell r="VT41">
            <v>-35.875531649999999</v>
          </cell>
          <cell r="VU41">
            <v>-12.683</v>
          </cell>
          <cell r="VV41">
            <v>-31.783545459384591</v>
          </cell>
          <cell r="VW41">
            <v>-27.09753678279559</v>
          </cell>
          <cell r="VX41">
            <v>-35.419403928358939</v>
          </cell>
          <cell r="VY41">
            <v>-155.24199999999999</v>
          </cell>
          <cell r="VZ41">
            <v>-33.983999999999988</v>
          </cell>
          <cell r="WA41">
            <v>-55.509999999999991</v>
          </cell>
          <cell r="WB41">
            <v>-59.964000000000013</v>
          </cell>
          <cell r="WC41">
            <v>-5.7830000000000013</v>
          </cell>
          <cell r="AZQ41">
            <v>2948.0522565000001</v>
          </cell>
          <cell r="AZR41">
            <v>9.75</v>
          </cell>
          <cell r="AZS41">
            <v>0.74358974358974361</v>
          </cell>
          <cell r="AZT41">
            <v>1.672655018852818</v>
          </cell>
          <cell r="AZU41">
            <v>5.7178487482547586</v>
          </cell>
          <cell r="AZV41">
            <v>1.7844114949328549</v>
          </cell>
          <cell r="AZW41">
            <v>3.7615262231365972E-2</v>
          </cell>
          <cell r="AZX41">
            <v>0.71868422205406612</v>
          </cell>
          <cell r="AZY41">
            <v>0.1256913664030424</v>
          </cell>
          <cell r="AZZ41">
            <v>3.6985742719571897E-2</v>
          </cell>
          <cell r="BAA41">
            <v>1.766742783522484</v>
          </cell>
          <cell r="BAB41">
            <v>5.4133451088681994</v>
          </cell>
          <cell r="BAC41">
            <v>1.6286901433694949</v>
          </cell>
          <cell r="BAD41">
            <v>-1.3035873706499759E-3</v>
          </cell>
          <cell r="BAE41">
            <v>0.65392970121519378</v>
          </cell>
          <cell r="BAF41">
            <v>0.1207995588797617</v>
          </cell>
          <cell r="BAG41">
            <v>4.6943985885830521E-2</v>
          </cell>
          <cell r="BAH41">
            <v>1.817264290401343</v>
          </cell>
          <cell r="BAI41">
            <v>5.2628494690210514</v>
          </cell>
          <cell r="BAJ41">
            <v>1.543211833671065</v>
          </cell>
          <cell r="BAK41">
            <v>5.2088679949779032E-2</v>
          </cell>
          <cell r="BAL41">
            <v>0.59652764100091238</v>
          </cell>
          <cell r="BAM41">
            <v>0.1133468940185882</v>
          </cell>
          <cell r="BAN41">
            <v>4.2859244827348063E-2</v>
          </cell>
          <cell r="BAO41">
            <v>1.9865408487789089</v>
          </cell>
          <cell r="BAP41">
            <v>4.8143930247839801</v>
          </cell>
          <cell r="BAQ41">
            <v>1.434436976347935</v>
          </cell>
          <cell r="BAR41">
            <v>9.0800153397522732E-2</v>
          </cell>
          <cell r="BAS41">
            <v>0.54434228777782268</v>
          </cell>
          <cell r="BAT41">
            <v>0.1130656107583255</v>
          </cell>
          <cell r="BAU41">
            <v>4.6999363941488299E-2</v>
          </cell>
          <cell r="BAV41">
            <v>2.1493845580188431</v>
          </cell>
          <cell r="BAW41">
            <v>4.4496404192207759</v>
          </cell>
          <cell r="BAX41">
            <v>1.2881215218312221</v>
          </cell>
          <cell r="BAY41">
            <v>6.3627034402193403E-2</v>
          </cell>
          <cell r="BAZ41">
            <v>0.49730596814128208</v>
          </cell>
          <cell r="BBA41">
            <v>0.1117631811310206</v>
          </cell>
          <cell r="BBB41">
            <v>5.0982150215639642E-2</v>
          </cell>
        </row>
        <row r="42">
          <cell r="A42" t="str">
            <v>CMIG4</v>
          </cell>
          <cell r="B42" t="str">
            <v>Cemig</v>
          </cell>
          <cell r="C42" t="str">
            <v>Utilities &amp; Energy</v>
          </cell>
          <cell r="D42" t="str">
            <v>Raul Cavendish</v>
          </cell>
          <cell r="E42">
            <v>46133</v>
          </cell>
          <cell r="F42" t="str">
            <v>Neutral</v>
          </cell>
          <cell r="G42" t="b">
            <v>0</v>
          </cell>
          <cell r="H42" t="str">
            <v>BRL</v>
          </cell>
          <cell r="I42" t="str">
            <v>BRL</v>
          </cell>
          <cell r="J42">
            <v>14.59000061658899</v>
          </cell>
          <cell r="K42">
            <v>0.1</v>
          </cell>
          <cell r="L42">
            <v>0.1130528801779513</v>
          </cell>
          <cell r="M42">
            <v>9.5609448446206835E-2</v>
          </cell>
          <cell r="AX42">
            <v>46172.949000000001</v>
          </cell>
          <cell r="AY42">
            <v>46172.949000000001</v>
          </cell>
          <cell r="AZ42">
            <v>6797.6329999999944</v>
          </cell>
          <cell r="BA42">
            <v>7744.273999999994</v>
          </cell>
          <cell r="BB42">
            <v>7744.273999999994</v>
          </cell>
          <cell r="BC42">
            <v>5766.8349999999946</v>
          </cell>
          <cell r="BD42">
            <v>2861.7818950000001</v>
          </cell>
          <cell r="BE42">
            <v>55000.079999999987</v>
          </cell>
          <cell r="BF42">
            <v>2311.4639999999999</v>
          </cell>
          <cell r="BG42">
            <v>36538.870000000003</v>
          </cell>
          <cell r="BH42">
            <v>55000.08</v>
          </cell>
          <cell r="BI42">
            <v>24655.192999999999</v>
          </cell>
          <cell r="BJ42">
            <v>17447.648000000001</v>
          </cell>
          <cell r="BK42">
            <v>7519.6749999999993</v>
          </cell>
          <cell r="BL42">
            <v>4432</v>
          </cell>
          <cell r="BM42">
            <v>0</v>
          </cell>
          <cell r="BN42">
            <v>0</v>
          </cell>
          <cell r="BO42">
            <v>1632.341791386292</v>
          </cell>
          <cell r="BP42">
            <v>49206.14899999999</v>
          </cell>
          <cell r="BQ42">
            <v>49206.14899999999</v>
          </cell>
          <cell r="BR42">
            <v>9654.2180000000008</v>
          </cell>
          <cell r="BS42">
            <v>9356.2100000000009</v>
          </cell>
          <cell r="BT42">
            <v>9356.2100000000009</v>
          </cell>
          <cell r="BU42">
            <v>7119.2870000000021</v>
          </cell>
          <cell r="BV42">
            <v>2861.7818950000001</v>
          </cell>
          <cell r="BW42">
            <v>59726.836000000003</v>
          </cell>
          <cell r="BX42">
            <v>2390.742999999999</v>
          </cell>
          <cell r="BY42">
            <v>40950.295999999988</v>
          </cell>
          <cell r="BZ42">
            <v>59726.836000000003</v>
          </cell>
          <cell r="CA42">
            <v>27383.079000000002</v>
          </cell>
          <cell r="CB42">
            <v>18437.848999999998</v>
          </cell>
          <cell r="CC42">
            <v>9888.5570000000007</v>
          </cell>
          <cell r="CD42">
            <v>4958</v>
          </cell>
          <cell r="CE42">
            <v>0</v>
          </cell>
          <cell r="CF42">
            <v>0</v>
          </cell>
          <cell r="CG42">
            <v>3004.9105278207762</v>
          </cell>
          <cell r="CH42">
            <v>52026.610999999997</v>
          </cell>
          <cell r="CI42">
            <v>52026.610999999997</v>
          </cell>
          <cell r="CJ42">
            <v>6487.6309999999939</v>
          </cell>
          <cell r="CK42">
            <v>7908.7849999999944</v>
          </cell>
          <cell r="CL42">
            <v>7908.7849999999944</v>
          </cell>
          <cell r="CM42">
            <v>4837.8719999999939</v>
          </cell>
          <cell r="CN42">
            <v>2861.7818950000001</v>
          </cell>
          <cell r="CO42">
            <v>67028.076000000001</v>
          </cell>
          <cell r="CP42">
            <v>2661.3380000000002</v>
          </cell>
          <cell r="CQ42">
            <v>46272.972000000002</v>
          </cell>
          <cell r="CR42">
            <v>67028.046000000002</v>
          </cell>
          <cell r="CS42">
            <v>28581.703000000001</v>
          </cell>
          <cell r="CT42">
            <v>24763.007000000001</v>
          </cell>
          <cell r="CU42">
            <v>16803.992999999999</v>
          </cell>
          <cell r="CV42">
            <v>6268</v>
          </cell>
          <cell r="CW42">
            <v>0</v>
          </cell>
          <cell r="CX42">
            <v>0</v>
          </cell>
          <cell r="CY42">
            <v>1706.406455857415</v>
          </cell>
          <cell r="CZ42">
            <v>47822.455305029529</v>
          </cell>
          <cell r="DA42">
            <v>47822.455305029529</v>
          </cell>
          <cell r="DB42">
            <v>4950.6481166148296</v>
          </cell>
          <cell r="DC42">
            <v>6708.206907588783</v>
          </cell>
          <cell r="DD42">
            <v>6708.206907588783</v>
          </cell>
          <cell r="DE42">
            <v>2632.058810072187</v>
          </cell>
          <cell r="DF42">
            <v>2861.7818950000001</v>
          </cell>
          <cell r="DG42">
            <v>71283.333308927366</v>
          </cell>
          <cell r="DH42">
            <v>4226.272866444463</v>
          </cell>
          <cell r="DI42">
            <v>46687.594919788033</v>
          </cell>
          <cell r="DJ42">
            <v>71283.333308927366</v>
          </cell>
          <cell r="DK42">
            <v>29250.664453561021</v>
          </cell>
          <cell r="DL42">
            <v>27782.07870734164</v>
          </cell>
          <cell r="DM42">
            <v>18806.982680531699</v>
          </cell>
          <cell r="DN42">
            <v>6372.0827107619789</v>
          </cell>
          <cell r="DO42">
            <v>0</v>
          </cell>
          <cell r="DP42">
            <v>3305.7284083357349</v>
          </cell>
          <cell r="DQ42">
            <v>1963.0973565111699</v>
          </cell>
          <cell r="DR42">
            <v>48137.232777059013</v>
          </cell>
          <cell r="DS42">
            <v>48137.232777059013</v>
          </cell>
          <cell r="DT42">
            <v>5045.8182738261376</v>
          </cell>
          <cell r="DU42">
            <v>6948.8041014080363</v>
          </cell>
          <cell r="DV42">
            <v>6948.8041014080363</v>
          </cell>
          <cell r="DW42">
            <v>2670.580356991562</v>
          </cell>
          <cell r="DX42">
            <v>2861.7818950000001</v>
          </cell>
          <cell r="DY42">
            <v>75069.326322924724</v>
          </cell>
          <cell r="DZ42">
            <v>4309.2833578583313</v>
          </cell>
          <cell r="EA42">
            <v>51118.163402226062</v>
          </cell>
          <cell r="EB42">
            <v>75069.326322924724</v>
          </cell>
          <cell r="EC42">
            <v>30027.400530120391</v>
          </cell>
          <cell r="ED42">
            <v>31156.858816861659</v>
          </cell>
          <cell r="EE42">
            <v>22255.970894541952</v>
          </cell>
          <cell r="EF42">
            <v>6333.5543100199411</v>
          </cell>
          <cell r="EG42">
            <v>-466.31533340092642</v>
          </cell>
          <cell r="EH42">
            <v>1647.1652633124791</v>
          </cell>
          <cell r="EI42">
            <v>1893.844280432186</v>
          </cell>
          <cell r="EJ42">
            <v>51236.118690413758</v>
          </cell>
          <cell r="EK42">
            <v>51236.118690413758</v>
          </cell>
          <cell r="EL42">
            <v>7275.0333823730107</v>
          </cell>
          <cell r="EM42">
            <v>9307.5472488320338</v>
          </cell>
          <cell r="EN42">
            <v>9307.5472488320338</v>
          </cell>
          <cell r="EO42">
            <v>4170.1931274123872</v>
          </cell>
          <cell r="EP42">
            <v>2861.7818950000001</v>
          </cell>
          <cell r="EQ42">
            <v>79900.360497106929</v>
          </cell>
          <cell r="ER42">
            <v>6697.7477802868116</v>
          </cell>
          <cell r="ES42">
            <v>53682.741610410019</v>
          </cell>
          <cell r="ET42">
            <v>79900.360497106929</v>
          </cell>
          <cell r="EU42">
            <v>31782.688609973091</v>
          </cell>
          <cell r="EV42">
            <v>33380.148707979461</v>
          </cell>
          <cell r="EW42">
            <v>22267.549877840262</v>
          </cell>
          <cell r="EX42">
            <v>4597.0920746429711</v>
          </cell>
          <cell r="EY42">
            <v>2905.8876646635849</v>
          </cell>
          <cell r="EZ42">
            <v>3762.1608043843312</v>
          </cell>
          <cell r="FA42">
            <v>2414.905047559691</v>
          </cell>
          <cell r="FB42">
            <v>53733.764292499749</v>
          </cell>
          <cell r="FC42">
            <v>53733.764292499749</v>
          </cell>
          <cell r="FD42">
            <v>8551.8082180610436</v>
          </cell>
          <cell r="FE42">
            <v>10700.06095576878</v>
          </cell>
          <cell r="FF42">
            <v>10700.06095576878</v>
          </cell>
          <cell r="FG42">
            <v>5100.3139321359185</v>
          </cell>
          <cell r="FH42">
            <v>2861.7818950000001</v>
          </cell>
          <cell r="FI42">
            <v>85445.901137923822</v>
          </cell>
          <cell r="FJ42">
            <v>9178.3178423404224</v>
          </cell>
          <cell r="FK42">
            <v>57438.572099691017</v>
          </cell>
          <cell r="FL42">
            <v>85445.901137923822</v>
          </cell>
          <cell r="FM42">
            <v>31789.577631754561</v>
          </cell>
          <cell r="FN42">
            <v>36427.551586442802</v>
          </cell>
          <cell r="FO42">
            <v>23033.156679002961</v>
          </cell>
          <cell r="FP42">
            <v>5904.0832269887469</v>
          </cell>
          <cell r="FQ42">
            <v>2635.6842804966841</v>
          </cell>
          <cell r="FR42">
            <v>4193.5401746627886</v>
          </cell>
          <cell r="FS42">
            <v>5093.4249103544553</v>
          </cell>
          <cell r="FT42">
            <v>55904.976647701493</v>
          </cell>
          <cell r="FU42">
            <v>55904.976647701493</v>
          </cell>
          <cell r="FV42">
            <v>8729.8085529261734</v>
          </cell>
          <cell r="FW42">
            <v>11019.95826827093</v>
          </cell>
          <cell r="FX42">
            <v>11019.95826827093</v>
          </cell>
          <cell r="FY42">
            <v>5067.2415775859372</v>
          </cell>
          <cell r="FZ42">
            <v>2861.7818950000001</v>
          </cell>
          <cell r="GA42">
            <v>88213.994348040258</v>
          </cell>
          <cell r="GB42">
            <v>8047.8190074989743</v>
          </cell>
          <cell r="GC42">
            <v>61911.654136042023</v>
          </cell>
          <cell r="GD42">
            <v>88213.994348040258</v>
          </cell>
          <cell r="GE42">
            <v>31796.410401240169</v>
          </cell>
          <cell r="GF42">
            <v>39314.562785376031</v>
          </cell>
          <cell r="GG42">
            <v>27274.270739558149</v>
          </cell>
          <cell r="GH42">
            <v>6763.2317516957628</v>
          </cell>
          <cell r="GI42">
            <v>1980.992402151624</v>
          </cell>
          <cell r="GJ42">
            <v>3176.5950917749201</v>
          </cell>
          <cell r="GK42">
            <v>5060.4088081003283</v>
          </cell>
          <cell r="JF42">
            <v>10926.236000000001</v>
          </cell>
          <cell r="JG42">
            <v>10926.236000000001</v>
          </cell>
          <cell r="JH42">
            <v>1706.2639999999999</v>
          </cell>
          <cell r="JI42">
            <v>1978.443</v>
          </cell>
          <cell r="JJ42">
            <v>1978.443</v>
          </cell>
          <cell r="JK42">
            <v>1398.2059999999999</v>
          </cell>
          <cell r="JL42">
            <v>2861.7818950000001</v>
          </cell>
          <cell r="JM42">
            <v>54085.36</v>
          </cell>
          <cell r="JN42">
            <v>3094.1840000000002</v>
          </cell>
          <cell r="JO42">
            <v>28955.133999999998</v>
          </cell>
          <cell r="JP42">
            <v>54085.36</v>
          </cell>
          <cell r="JQ42">
            <v>22797.43</v>
          </cell>
          <cell r="JR42">
            <v>17961.864000000001</v>
          </cell>
          <cell r="JS42">
            <v>7185.1330000000007</v>
          </cell>
          <cell r="JT42">
            <v>723</v>
          </cell>
          <cell r="JU42">
            <v>0</v>
          </cell>
          <cell r="JV42">
            <v>0</v>
          </cell>
          <cell r="JW42">
            <v>383.72699999999992</v>
          </cell>
          <cell r="JX42">
            <v>11168.602999999999</v>
          </cell>
          <cell r="JY42">
            <v>11168.602999999999</v>
          </cell>
          <cell r="JZ42">
            <v>1506.389999999999</v>
          </cell>
          <cell r="KA42">
            <v>1809.6529999999991</v>
          </cell>
          <cell r="KB42">
            <v>1809.6529999999991</v>
          </cell>
          <cell r="KC42">
            <v>1245.3819999999989</v>
          </cell>
          <cell r="KD42">
            <v>2861.7818950000001</v>
          </cell>
          <cell r="KE42">
            <v>54543.063999999998</v>
          </cell>
          <cell r="KF42">
            <v>3864.6039999999998</v>
          </cell>
          <cell r="KG42">
            <v>30006.764999999999</v>
          </cell>
          <cell r="KH42">
            <v>54543.063999999998</v>
          </cell>
          <cell r="KI42">
            <v>23614.634999999998</v>
          </cell>
          <cell r="KJ42">
            <v>19600.097000000002</v>
          </cell>
          <cell r="KK42">
            <v>7966.4420000000009</v>
          </cell>
          <cell r="KL42">
            <v>885</v>
          </cell>
          <cell r="KM42">
            <v>0</v>
          </cell>
          <cell r="KN42">
            <v>0</v>
          </cell>
          <cell r="KO42">
            <v>0</v>
          </cell>
          <cell r="KP42">
            <v>11673.236999999999</v>
          </cell>
          <cell r="KQ42">
            <v>11673.236999999999</v>
          </cell>
          <cell r="KR42">
            <v>1623.5799999999961</v>
          </cell>
          <cell r="KS42">
            <v>1940.272999999996</v>
          </cell>
          <cell r="KT42">
            <v>1940.272999999996</v>
          </cell>
          <cell r="KU42">
            <v>1237.3069999999959</v>
          </cell>
          <cell r="KV42">
            <v>2861.7818950000001</v>
          </cell>
          <cell r="KW42">
            <v>56165.430000000008</v>
          </cell>
          <cell r="KX42">
            <v>4168.0720000000001</v>
          </cell>
          <cell r="KY42">
            <v>31230.717000000001</v>
          </cell>
          <cell r="KZ42">
            <v>56165.43</v>
          </cell>
          <cell r="LA42">
            <v>24433.968000000001</v>
          </cell>
          <cell r="LB42">
            <v>19975.109</v>
          </cell>
          <cell r="LC42">
            <v>7937.8419999999987</v>
          </cell>
          <cell r="LD42">
            <v>1441</v>
          </cell>
          <cell r="LE42">
            <v>0</v>
          </cell>
          <cell r="LF42">
            <v>0</v>
          </cell>
          <cell r="LG42">
            <v>0</v>
          </cell>
          <cell r="LH42">
            <v>12404.873</v>
          </cell>
          <cell r="LI42">
            <v>12404.873</v>
          </cell>
          <cell r="LJ42">
            <v>1961.3989999999981</v>
          </cell>
          <cell r="LK42">
            <v>2015.9049999999979</v>
          </cell>
          <cell r="LL42">
            <v>2015.9049999999979</v>
          </cell>
          <cell r="LM42">
            <v>1885.939999999998</v>
          </cell>
          <cell r="LN42">
            <v>2861.7818950000001</v>
          </cell>
          <cell r="LO42">
            <v>55000.079999999987</v>
          </cell>
          <cell r="LP42">
            <v>2311.4639999999999</v>
          </cell>
          <cell r="LQ42">
            <v>36538.870000000003</v>
          </cell>
          <cell r="LR42">
            <v>55000.08</v>
          </cell>
          <cell r="LS42">
            <v>24655.192999999999</v>
          </cell>
          <cell r="LT42">
            <v>17447.648000000001</v>
          </cell>
          <cell r="LU42">
            <v>7519.6749999999993</v>
          </cell>
          <cell r="LV42">
            <v>1383</v>
          </cell>
          <cell r="LW42">
            <v>0</v>
          </cell>
          <cell r="LX42">
            <v>0</v>
          </cell>
          <cell r="LY42">
            <v>1248.6147913862919</v>
          </cell>
          <cell r="LZ42">
            <v>11646.500999999989</v>
          </cell>
          <cell r="MA42">
            <v>11646.500999999989</v>
          </cell>
          <cell r="MB42">
            <v>1592.190999999995</v>
          </cell>
          <cell r="MC42">
            <v>1877.7439999999949</v>
          </cell>
          <cell r="MD42">
            <v>1877.7439999999949</v>
          </cell>
          <cell r="ME42">
            <v>1152.8909999999951</v>
          </cell>
          <cell r="MF42">
            <v>2861.7818950000001</v>
          </cell>
          <cell r="MG42">
            <v>57442.029999999992</v>
          </cell>
          <cell r="MH42">
            <v>4553.4880000000003</v>
          </cell>
          <cell r="MI42">
            <v>36118.215999999993</v>
          </cell>
          <cell r="MJ42">
            <v>57442.029999999992</v>
          </cell>
          <cell r="MK42">
            <v>25420.153999999991</v>
          </cell>
          <cell r="ML42">
            <v>19325.113000000001</v>
          </cell>
          <cell r="MM42">
            <v>7072.3860000000004</v>
          </cell>
          <cell r="MN42">
            <v>936</v>
          </cell>
          <cell r="MO42">
            <v>0</v>
          </cell>
          <cell r="MP42">
            <v>0</v>
          </cell>
          <cell r="MQ42">
            <v>0</v>
          </cell>
          <cell r="MR42">
            <v>11746.823</v>
          </cell>
          <cell r="MS42">
            <v>11746.823</v>
          </cell>
          <cell r="MT42">
            <v>1994.0929999999989</v>
          </cell>
          <cell r="MU42">
            <v>2331.8719999999989</v>
          </cell>
          <cell r="MV42">
            <v>2331.8719999999989</v>
          </cell>
          <cell r="MW42">
            <v>1688.5859999999991</v>
          </cell>
          <cell r="MX42">
            <v>2861.7818950000001</v>
          </cell>
          <cell r="MY42">
            <v>56740.773000000008</v>
          </cell>
          <cell r="MZ42">
            <v>2995.257000000001</v>
          </cell>
          <cell r="NA42">
            <v>37085.256000000001</v>
          </cell>
          <cell r="NB42">
            <v>56740.773000000001</v>
          </cell>
          <cell r="NC42">
            <v>26677.624</v>
          </cell>
          <cell r="ND42">
            <v>18797.402999999998</v>
          </cell>
          <cell r="NE42">
            <v>8648.1809999999969</v>
          </cell>
          <cell r="NF42">
            <v>1187</v>
          </cell>
          <cell r="NG42">
            <v>0</v>
          </cell>
          <cell r="NH42">
            <v>0</v>
          </cell>
          <cell r="NI42">
            <v>0</v>
          </cell>
          <cell r="NJ42">
            <v>12407.196</v>
          </cell>
          <cell r="NK42">
            <v>12407.196</v>
          </cell>
          <cell r="NL42">
            <v>4550.509</v>
          </cell>
          <cell r="NM42">
            <v>3265.2040000000002</v>
          </cell>
          <cell r="NN42">
            <v>3265.2040000000002</v>
          </cell>
          <cell r="NO42">
            <v>3280.1979999999999</v>
          </cell>
          <cell r="NP42">
            <v>2861.7818950000001</v>
          </cell>
          <cell r="NQ42">
            <v>63006.898000000001</v>
          </cell>
          <cell r="NR42">
            <v>6752.09</v>
          </cell>
          <cell r="NS42">
            <v>39840.401999999987</v>
          </cell>
          <cell r="NT42">
            <v>63006.898000000001</v>
          </cell>
          <cell r="NU42">
            <v>28065.383000000002</v>
          </cell>
          <cell r="NV42">
            <v>21344.667000000001</v>
          </cell>
          <cell r="NW42">
            <v>7382.1830000000009</v>
          </cell>
          <cell r="NX42">
            <v>1308</v>
          </cell>
          <cell r="NY42">
            <v>0</v>
          </cell>
          <cell r="NZ42">
            <v>0</v>
          </cell>
          <cell r="OA42">
            <v>0</v>
          </cell>
          <cell r="OB42">
            <v>13405.629000000001</v>
          </cell>
          <cell r="OC42">
            <v>13405.629000000001</v>
          </cell>
          <cell r="OD42">
            <v>1517.424999999999</v>
          </cell>
          <cell r="OE42">
            <v>1881.389999999999</v>
          </cell>
          <cell r="OF42">
            <v>1881.389999999999</v>
          </cell>
          <cell r="OG42">
            <v>997.61199999999917</v>
          </cell>
          <cell r="OH42">
            <v>2861.7818950000001</v>
          </cell>
          <cell r="OI42">
            <v>59726.836000000003</v>
          </cell>
          <cell r="OJ42">
            <v>2390.742999999999</v>
          </cell>
          <cell r="OK42">
            <v>40950.295999999988</v>
          </cell>
          <cell r="OL42">
            <v>59726.836000000003</v>
          </cell>
          <cell r="OM42">
            <v>27383.079000000002</v>
          </cell>
          <cell r="ON42">
            <v>18437.848999999998</v>
          </cell>
          <cell r="OO42">
            <v>9888.5570000000007</v>
          </cell>
          <cell r="OP42">
            <v>1527</v>
          </cell>
          <cell r="OQ42">
            <v>0</v>
          </cell>
          <cell r="OR42">
            <v>0</v>
          </cell>
          <cell r="OS42">
            <v>3004.9105278207762</v>
          </cell>
          <cell r="OT42">
            <v>12113.27</v>
          </cell>
          <cell r="OU42">
            <v>12113.27</v>
          </cell>
          <cell r="OV42">
            <v>1421.279</v>
          </cell>
          <cell r="OW42">
            <v>1785.126</v>
          </cell>
          <cell r="OX42">
            <v>1785.126</v>
          </cell>
          <cell r="OY42">
            <v>1038.741</v>
          </cell>
          <cell r="OZ42">
            <v>2861.7818950000001</v>
          </cell>
          <cell r="PA42">
            <v>63901.930999999997</v>
          </cell>
          <cell r="PB42">
            <v>4755.0870000000004</v>
          </cell>
          <cell r="PC42">
            <v>41943.920999999988</v>
          </cell>
          <cell r="PD42">
            <v>63901.930999999997</v>
          </cell>
          <cell r="PE42">
            <v>27920.240000000002</v>
          </cell>
          <cell r="PF42">
            <v>21435.273000000001</v>
          </cell>
          <cell r="PG42">
            <v>10487.486999999999</v>
          </cell>
          <cell r="PH42">
            <v>1148</v>
          </cell>
          <cell r="PI42">
            <v>0</v>
          </cell>
          <cell r="PJ42">
            <v>0</v>
          </cell>
          <cell r="PK42">
            <v>0</v>
          </cell>
          <cell r="PL42">
            <v>12992.305</v>
          </cell>
          <cell r="PM42">
            <v>12992.305</v>
          </cell>
          <cell r="PN42">
            <v>1563.631999999998</v>
          </cell>
          <cell r="PO42">
            <v>1932.024999999998</v>
          </cell>
          <cell r="PP42">
            <v>1932.024999999998</v>
          </cell>
          <cell r="PQ42">
            <v>1188.2809999999979</v>
          </cell>
          <cell r="PR42">
            <v>2861.7818950000001</v>
          </cell>
          <cell r="PS42">
            <v>63411.228999999992</v>
          </cell>
          <cell r="PT42">
            <v>3035.2959999999998</v>
          </cell>
          <cell r="PU42">
            <v>43318.755999999987</v>
          </cell>
          <cell r="PV42">
            <v>63411.228999999999</v>
          </cell>
          <cell r="PW42">
            <v>28478.86</v>
          </cell>
          <cell r="PX42">
            <v>21560.067999999999</v>
          </cell>
          <cell r="PY42">
            <v>12228.641</v>
          </cell>
          <cell r="PZ42">
            <v>1477</v>
          </cell>
          <cell r="QA42">
            <v>0</v>
          </cell>
          <cell r="QB42">
            <v>0</v>
          </cell>
          <cell r="QC42">
            <v>0</v>
          </cell>
          <cell r="QD42">
            <v>12972.334999999999</v>
          </cell>
          <cell r="QE42">
            <v>12972.334999999999</v>
          </cell>
          <cell r="QF42">
            <v>1081.8830000000021</v>
          </cell>
          <cell r="QG42">
            <v>1459.8150000000021</v>
          </cell>
          <cell r="QH42">
            <v>1459.8150000000021</v>
          </cell>
          <cell r="QI42">
            <v>796.74200000000155</v>
          </cell>
          <cell r="QJ42">
            <v>2861.7818950000001</v>
          </cell>
          <cell r="QK42">
            <v>64750.142999999996</v>
          </cell>
          <cell r="QL42">
            <v>2317.0430000000001</v>
          </cell>
          <cell r="QM42">
            <v>44815.336000000003</v>
          </cell>
          <cell r="QN42">
            <v>64750.396000000008</v>
          </cell>
          <cell r="QO42">
            <v>28734.659</v>
          </cell>
          <cell r="QP42">
            <v>21661.645</v>
          </cell>
          <cell r="QQ42">
            <v>13094.346</v>
          </cell>
          <cell r="QR42">
            <v>1873</v>
          </cell>
          <cell r="QS42">
            <v>0</v>
          </cell>
          <cell r="QT42">
            <v>0</v>
          </cell>
          <cell r="QU42">
            <v>0</v>
          </cell>
          <cell r="QV42">
            <v>13948.700999999999</v>
          </cell>
          <cell r="QW42">
            <v>13948.700999999999</v>
          </cell>
          <cell r="QX42">
            <v>2420.837</v>
          </cell>
          <cell r="QY42">
            <v>2731.819</v>
          </cell>
          <cell r="QZ42">
            <v>2731.819</v>
          </cell>
          <cell r="RA42">
            <v>1814.107999999999</v>
          </cell>
          <cell r="RB42">
            <v>2861.7818950000001</v>
          </cell>
          <cell r="RC42">
            <v>67028.076000000001</v>
          </cell>
          <cell r="RD42">
            <v>2661.3380000000002</v>
          </cell>
          <cell r="RE42">
            <v>46272.972000000002</v>
          </cell>
          <cell r="RF42">
            <v>67028.046000000002</v>
          </cell>
          <cell r="RG42">
            <v>28581.703000000001</v>
          </cell>
          <cell r="RH42">
            <v>24763.007000000001</v>
          </cell>
          <cell r="RI42">
            <v>16803.992999999999</v>
          </cell>
          <cell r="RJ42">
            <v>1770</v>
          </cell>
          <cell r="RK42">
            <v>0</v>
          </cell>
          <cell r="RL42">
            <v>0</v>
          </cell>
          <cell r="RM42">
            <v>1706.406455857415</v>
          </cell>
          <cell r="RN42">
            <v>11951.43933770524</v>
          </cell>
          <cell r="RO42">
            <v>11951.43933770524</v>
          </cell>
          <cell r="RP42">
            <v>1314.240201224774</v>
          </cell>
          <cell r="RQ42">
            <v>1739.9472012247741</v>
          </cell>
          <cell r="RR42">
            <v>1739.9472012247741</v>
          </cell>
          <cell r="RS42">
            <v>761.14510461795862</v>
          </cell>
          <cell r="RT42">
            <v>2861.7818950000001</v>
          </cell>
          <cell r="RU42">
            <v>68117.357760488376</v>
          </cell>
          <cell r="RV42">
            <v>2560.7896408293218</v>
          </cell>
          <cell r="RW42">
            <v>43240.384677690497</v>
          </cell>
          <cell r="RX42">
            <v>68117.357760488376</v>
          </cell>
          <cell r="RY42">
            <v>29342.848104617959</v>
          </cell>
          <cell r="RZ42">
            <v>25212.691426835408</v>
          </cell>
          <cell r="SA42">
            <v>17796.521745914721</v>
          </cell>
          <cell r="SB42">
            <v>1593.0206776904949</v>
          </cell>
          <cell r="SC42">
            <v>0</v>
          </cell>
          <cell r="SD42">
            <v>691.62279318692003</v>
          </cell>
          <cell r="SE42">
            <v>0</v>
          </cell>
          <cell r="SF42">
            <v>11730.287749604409</v>
          </cell>
          <cell r="SG42">
            <v>11730.287749604409</v>
          </cell>
          <cell r="SH42">
            <v>1004.163718391816</v>
          </cell>
          <cell r="SI42">
            <v>1438.992516887474</v>
          </cell>
          <cell r="SJ42">
            <v>1438.992516887474</v>
          </cell>
          <cell r="SK42">
            <v>444.80714485575629</v>
          </cell>
          <cell r="SL42">
            <v>2861.7818950000001</v>
          </cell>
          <cell r="SM42">
            <v>68263.366448582878</v>
          </cell>
          <cell r="SN42">
            <v>2338.24885431352</v>
          </cell>
          <cell r="SO42">
            <v>44398.576556885339</v>
          </cell>
          <cell r="SP42">
            <v>68263.366448582878</v>
          </cell>
          <cell r="SQ42">
            <v>29787.655249473719</v>
          </cell>
          <cell r="SR42">
            <v>26069.15385367081</v>
          </cell>
          <cell r="SS42">
            <v>18911.043919174561</v>
          </cell>
          <cell r="ST42">
            <v>1593.0206776904949</v>
          </cell>
          <cell r="SU42">
            <v>0</v>
          </cell>
          <cell r="SV42">
            <v>652.97293939566669</v>
          </cell>
          <cell r="SW42">
            <v>0</v>
          </cell>
          <cell r="SX42">
            <v>11992.29393092688</v>
          </cell>
          <cell r="SY42">
            <v>11992.29393092688</v>
          </cell>
          <cell r="SZ42">
            <v>1400.412441408012</v>
          </cell>
          <cell r="TA42">
            <v>1844.36303839933</v>
          </cell>
          <cell r="TB42">
            <v>1844.36303839933</v>
          </cell>
          <cell r="TC42">
            <v>698.74775215382783</v>
          </cell>
          <cell r="TD42">
            <v>2861.7818950000001</v>
          </cell>
          <cell r="TE42">
            <v>69781.327534013049</v>
          </cell>
          <cell r="TF42">
            <v>3222.9608566904431</v>
          </cell>
          <cell r="TG42">
            <v>45547.646637584512</v>
          </cell>
          <cell r="TH42">
            <v>69781.327534013049</v>
          </cell>
          <cell r="TI42">
            <v>30486.403001627539</v>
          </cell>
          <cell r="TJ42">
            <v>26925.61628050623</v>
          </cell>
          <cell r="TK42">
            <v>18918.313303541679</v>
          </cell>
          <cell r="TL42">
            <v>1593.0206776904949</v>
          </cell>
          <cell r="TM42">
            <v>0</v>
          </cell>
          <cell r="TN42">
            <v>908.5656940741577</v>
          </cell>
          <cell r="TO42">
            <v>0</v>
          </cell>
          <cell r="TP42">
            <v>12148.434286793001</v>
          </cell>
          <cell r="TQ42">
            <v>12148.434286793001</v>
          </cell>
          <cell r="TR42">
            <v>1231.831755590227</v>
          </cell>
          <cell r="TS42">
            <v>1684.904151077204</v>
          </cell>
          <cell r="TT42">
            <v>1684.904151077204</v>
          </cell>
          <cell r="TU42">
            <v>727.35880844464339</v>
          </cell>
          <cell r="TV42">
            <v>2861.7818950000001</v>
          </cell>
          <cell r="TW42">
            <v>71283.333308927366</v>
          </cell>
          <cell r="TX42">
            <v>4226.272866444463</v>
          </cell>
          <cell r="TY42">
            <v>46687.594919788033</v>
          </cell>
          <cell r="TZ42">
            <v>71283.333308927366</v>
          </cell>
          <cell r="UA42">
            <v>29250.664453561021</v>
          </cell>
          <cell r="UB42">
            <v>27782.07870734164</v>
          </cell>
          <cell r="UC42">
            <v>18806.982680531699</v>
          </cell>
          <cell r="UD42">
            <v>1593.020677690494</v>
          </cell>
          <cell r="UE42">
            <v>0</v>
          </cell>
          <cell r="UF42">
            <v>1052.5669816789909</v>
          </cell>
          <cell r="UG42">
            <v>1963.0973565111699</v>
          </cell>
          <cell r="UH42">
            <v>58659.74023665188</v>
          </cell>
          <cell r="UI42">
            <v>58659.74023665188</v>
          </cell>
          <cell r="UJ42">
            <v>9218.4264766172055</v>
          </cell>
          <cell r="UK42">
            <v>11664.832429729649</v>
          </cell>
          <cell r="UL42">
            <v>11664.832429729649</v>
          </cell>
          <cell r="UM42">
            <v>5122.2184075124969</v>
          </cell>
          <cell r="UN42">
            <v>2861.7818950000001</v>
          </cell>
          <cell r="UO42">
            <v>91486.700424015406</v>
          </cell>
          <cell r="UP42">
            <v>7232.8837495935768</v>
          </cell>
          <cell r="UQ42">
            <v>66467.986002323159</v>
          </cell>
          <cell r="UR42">
            <v>91486.700424015406</v>
          </cell>
          <cell r="US42">
            <v>31803.18047310007</v>
          </cell>
          <cell r="UT42">
            <v>42580.685816490382</v>
          </cell>
          <cell r="UU42">
            <v>31606.939941459379</v>
          </cell>
          <cell r="UV42">
            <v>7002.7378193935938</v>
          </cell>
          <cell r="UW42">
            <v>2208.1590578803421</v>
          </cell>
          <cell r="UX42">
            <v>3579.7344597723618</v>
          </cell>
          <cell r="UY42">
            <v>5115.448335652588</v>
          </cell>
          <cell r="UZ42">
            <v>1555.944</v>
          </cell>
          <cell r="VA42">
            <v>1429.9960000000001</v>
          </cell>
          <cell r="VB42">
            <v>1003.182</v>
          </cell>
          <cell r="VC42">
            <v>638.55617308298247</v>
          </cell>
          <cell r="VD42">
            <v>724.13019429634494</v>
          </cell>
          <cell r="VE42">
            <v>755.59075419497015</v>
          </cell>
          <cell r="VF42">
            <v>966.39256007694257</v>
          </cell>
          <cell r="VG42">
            <v>1039.2187453823899</v>
          </cell>
          <cell r="VH42">
            <v>979.75244989822511</v>
          </cell>
          <cell r="VI42">
            <v>329.78399999999999</v>
          </cell>
          <cell r="VJ42">
            <v>512.13099999999997</v>
          </cell>
          <cell r="VK42">
            <v>345.678</v>
          </cell>
          <cell r="VL42">
            <v>368.351</v>
          </cell>
          <cell r="VM42">
            <v>218.245</v>
          </cell>
          <cell r="VN42">
            <v>725.47400000000005</v>
          </cell>
          <cell r="VO42">
            <v>262.565</v>
          </cell>
          <cell r="VP42">
            <v>223.71199999999999</v>
          </cell>
          <cell r="VQ42">
            <v>193.53700000000001</v>
          </cell>
          <cell r="VR42">
            <v>302.44400000000002</v>
          </cell>
          <cell r="VS42">
            <v>256.94299999999998</v>
          </cell>
          <cell r="VT42">
            <v>250.25800000000001</v>
          </cell>
          <cell r="VU42">
            <v>181.45134521705049</v>
          </cell>
          <cell r="VV42">
            <v>148.58694800621109</v>
          </cell>
          <cell r="VW42">
            <v>142.66418776097811</v>
          </cell>
          <cell r="VX42">
            <v>165.85369209874281</v>
          </cell>
          <cell r="AZQ42">
            <v>37206.019119999997</v>
          </cell>
          <cell r="AZR42">
            <v>11.12</v>
          </cell>
          <cell r="AZS42">
            <v>0.31205041516088072</v>
          </cell>
          <cell r="AZT42">
            <v>0.91972725617938378</v>
          </cell>
          <cell r="AZU42">
            <v>14.13570964965619</v>
          </cell>
          <cell r="AZV42">
            <v>8.349921606795693</v>
          </cell>
          <cell r="AZW42">
            <v>2.8035782049680011</v>
          </cell>
          <cell r="AZX42">
            <v>1.2719717591054751</v>
          </cell>
          <cell r="AZY42">
            <v>8.998287250024356E-2</v>
          </cell>
          <cell r="AZZ42">
            <v>5.2762897051136327E-2</v>
          </cell>
          <cell r="BAA42">
            <v>0.9331879419803103</v>
          </cell>
          <cell r="BAB42">
            <v>13.9318103732003</v>
          </cell>
          <cell r="BAC42">
            <v>8.557154460937122</v>
          </cell>
          <cell r="BAD42">
            <v>3.2028490902531299</v>
          </cell>
          <cell r="BAE42">
            <v>1.239068932479811</v>
          </cell>
          <cell r="BAF42">
            <v>8.8938113517775599E-2</v>
          </cell>
          <cell r="BAG42">
            <v>5.0901556393980217E-2</v>
          </cell>
          <cell r="BAH42">
            <v>1.4572015899249331</v>
          </cell>
          <cell r="BAI42">
            <v>8.9218935390377005</v>
          </cell>
          <cell r="BAJ42">
            <v>6.3898218733515808</v>
          </cell>
          <cell r="BAK42">
            <v>2.3924186772873521</v>
          </cell>
          <cell r="BAL42">
            <v>1.170637877008464</v>
          </cell>
          <cell r="BAM42">
            <v>0.1312095769677529</v>
          </cell>
          <cell r="BAN42">
            <v>6.4906300235210213E-2</v>
          </cell>
          <cell r="BAO42">
            <v>1.782216157369295</v>
          </cell>
          <cell r="BAP42">
            <v>7.2948488299069831</v>
          </cell>
          <cell r="BAQ42">
            <v>5.6297974420908226</v>
          </cell>
          <cell r="BAR42">
            <v>2.1526192022845421</v>
          </cell>
          <cell r="BAS42">
            <v>1.170384191667742</v>
          </cell>
          <cell r="BAT42">
            <v>0.16043981430697671</v>
          </cell>
          <cell r="BAU42">
            <v>0.13689787380710389</v>
          </cell>
          <cell r="BAV42">
            <v>1.770659597238782</v>
          </cell>
          <cell r="BAW42">
            <v>7.3424601038510504</v>
          </cell>
          <cell r="BAX42">
            <v>5.851228134430615</v>
          </cell>
          <cell r="BAY42">
            <v>2.474988568521828</v>
          </cell>
          <cell r="BAZ42">
            <v>1.1701326863786119</v>
          </cell>
          <cell r="BBA42">
            <v>0.1593652086396613</v>
          </cell>
          <cell r="BBB42">
            <v>0.13601048775949581</v>
          </cell>
        </row>
        <row r="43">
          <cell r="A43" t="str">
            <v>CMIN3</v>
          </cell>
          <cell r="B43" t="str">
            <v>CSN Mineração</v>
          </cell>
          <cell r="C43" t="str">
            <v>Metals &amp; Mining</v>
          </cell>
          <cell r="D43" t="str">
            <v>Lucas Laghi</v>
          </cell>
          <cell r="E43">
            <v>45341</v>
          </cell>
          <cell r="F43" t="str">
            <v>Neutral</v>
          </cell>
          <cell r="H43" t="str">
            <v>BRL</v>
          </cell>
          <cell r="I43" t="str">
            <v>BRL</v>
          </cell>
          <cell r="J43">
            <v>6</v>
          </cell>
          <cell r="K43">
            <v>0.14675588728190531</v>
          </cell>
          <cell r="L43">
            <v>0.1</v>
          </cell>
          <cell r="M43">
            <v>0.1378727396808957</v>
          </cell>
          <cell r="AX43">
            <v>17029.489949066759</v>
          </cell>
          <cell r="AY43">
            <v>7033.6325375256856</v>
          </cell>
          <cell r="AZ43">
            <v>6274.4682257138911</v>
          </cell>
          <cell r="BA43">
            <v>7295.809965713891</v>
          </cell>
          <cell r="BB43">
            <v>7616.8385007018087</v>
          </cell>
          <cell r="BC43">
            <v>3711.772720208457</v>
          </cell>
          <cell r="BD43">
            <v>5485.3388379999997</v>
          </cell>
          <cell r="BE43">
            <v>29284.574368971669</v>
          </cell>
          <cell r="BF43">
            <v>9248.869822741899</v>
          </cell>
          <cell r="BG43">
            <v>13193.593821636239</v>
          </cell>
          <cell r="BH43">
            <v>17826.833559489791</v>
          </cell>
          <cell r="BI43">
            <v>11457.74080948188</v>
          </cell>
          <cell r="BJ43">
            <v>8723.5835495345254</v>
          </cell>
          <cell r="BK43">
            <v>-438.18727320737361</v>
          </cell>
          <cell r="BL43">
            <v>1495.4212949066759</v>
          </cell>
          <cell r="BM43">
            <v>7125.3791805249884</v>
          </cell>
          <cell r="BN43">
            <v>6932.3144402836651</v>
          </cell>
          <cell r="BO43">
            <v>4037.4209107265801</v>
          </cell>
          <cell r="BP43">
            <v>16005.166268805709</v>
          </cell>
          <cell r="BQ43">
            <v>7174.4071364325646</v>
          </cell>
          <cell r="BR43">
            <v>6402.7182560381143</v>
          </cell>
          <cell r="BS43">
            <v>7458.2057617690134</v>
          </cell>
          <cell r="BT43">
            <v>7752.9621466887475</v>
          </cell>
          <cell r="BU43">
            <v>4055.6366614045601</v>
          </cell>
          <cell r="BV43">
            <v>5485.3388379999997</v>
          </cell>
          <cell r="BW43">
            <v>29293.835767462311</v>
          </cell>
          <cell r="BX43">
            <v>7491.4125284316342</v>
          </cell>
          <cell r="BY43">
            <v>15151.55603600018</v>
          </cell>
          <cell r="BZ43">
            <v>17836.09495798044</v>
          </cell>
          <cell r="CA43">
            <v>11457.74080948188</v>
          </cell>
          <cell r="CB43">
            <v>10731.825715994481</v>
          </cell>
          <cell r="CC43">
            <v>3327.512187562847</v>
          </cell>
          <cell r="CD43">
            <v>3121.007422417113</v>
          </cell>
          <cell r="CE43">
            <v>360.87709695204472</v>
          </cell>
          <cell r="CF43">
            <v>2329.9473893029949</v>
          </cell>
          <cell r="CG43">
            <v>4055.6366614045601</v>
          </cell>
          <cell r="CH43">
            <v>12798.865941849819</v>
          </cell>
          <cell r="CI43">
            <v>4400.0005134707953</v>
          </cell>
          <cell r="CJ43">
            <v>3642.3512191740938</v>
          </cell>
          <cell r="CK43">
            <v>4854.4757020541074</v>
          </cell>
          <cell r="CL43">
            <v>5115.9960584076116</v>
          </cell>
          <cell r="CM43">
            <v>1942.2789660876781</v>
          </cell>
          <cell r="CN43">
            <v>5485.3388379999997</v>
          </cell>
          <cell r="CO43">
            <v>31249.36193597157</v>
          </cell>
          <cell r="CP43">
            <v>6550.7684226628553</v>
          </cell>
          <cell r="CQ43">
            <v>18429.3194878629</v>
          </cell>
          <cell r="CR43">
            <v>19597.39322988093</v>
          </cell>
          <cell r="CS43">
            <v>11651.968706090651</v>
          </cell>
          <cell r="CT43">
            <v>13936.621539463909</v>
          </cell>
          <cell r="CU43">
            <v>7472.9521168010597</v>
          </cell>
          <cell r="CV43">
            <v>4415.6087499381892</v>
          </cell>
          <cell r="CW43">
            <v>-1862.123357628114</v>
          </cell>
          <cell r="CX43">
            <v>793.25966780877752</v>
          </cell>
          <cell r="CY43">
            <v>1748.05106947891</v>
          </cell>
          <cell r="CZ43">
            <v>12098.49978572178</v>
          </cell>
          <cell r="DA43">
            <v>3396.497927002536</v>
          </cell>
          <cell r="DB43">
            <v>2661.958074902228</v>
          </cell>
          <cell r="DC43">
            <v>4136.3036339312603</v>
          </cell>
          <cell r="DD43">
            <v>4354.6476561253767</v>
          </cell>
          <cell r="DE43">
            <v>1034.105930611433</v>
          </cell>
          <cell r="DF43">
            <v>5485.3388379999997</v>
          </cell>
          <cell r="DG43">
            <v>33683.612732073547</v>
          </cell>
          <cell r="DH43">
            <v>5554.0237922509332</v>
          </cell>
          <cell r="DI43">
            <v>21827.224419170579</v>
          </cell>
          <cell r="DJ43">
            <v>21824.822839860619</v>
          </cell>
          <cell r="DK43">
            <v>11858.78989221293</v>
          </cell>
          <cell r="DL43">
            <v>17430.415099825081</v>
          </cell>
          <cell r="DM43">
            <v>11963.49030757414</v>
          </cell>
          <cell r="DN43">
            <v>4778.907415360105</v>
          </cell>
          <cell r="DO43">
            <v>-2843.0105631715219</v>
          </cell>
          <cell r="DP43">
            <v>-184.11967678604611</v>
          </cell>
          <cell r="DQ43">
            <v>827.28474448914608</v>
          </cell>
          <cell r="DR43">
            <v>13889.287627491831</v>
          </cell>
          <cell r="DS43">
            <v>4171.2380639236071</v>
          </cell>
          <cell r="DT43">
            <v>3471.386865049355</v>
          </cell>
          <cell r="DU43">
            <v>5217.5648185830014</v>
          </cell>
          <cell r="DV43">
            <v>5380.3514843775156</v>
          </cell>
          <cell r="DW43">
            <v>1332.5853595634869</v>
          </cell>
          <cell r="DX43">
            <v>5485.3388379999997</v>
          </cell>
          <cell r="DY43">
            <v>35350.725191943638</v>
          </cell>
          <cell r="DZ43">
            <v>5530.7671885378813</v>
          </cell>
          <cell r="EA43">
            <v>22894.504802769319</v>
          </cell>
          <cell r="EB43">
            <v>23225.418227818001</v>
          </cell>
          <cell r="EC43">
            <v>12125.30696412563</v>
          </cell>
          <cell r="ED43">
            <v>19512.98901093092</v>
          </cell>
          <cell r="EE43">
            <v>14069.32082239304</v>
          </cell>
          <cell r="EF43">
            <v>2708.411087360907</v>
          </cell>
          <cell r="EG43">
            <v>33.879190179225127</v>
          </cell>
          <cell r="EH43">
            <v>1025.118654082713</v>
          </cell>
          <cell r="EI43">
            <v>1066.0682876507899</v>
          </cell>
          <cell r="EJ43">
            <v>19946.583505765531</v>
          </cell>
          <cell r="EK43">
            <v>7927.6926399900494</v>
          </cell>
          <cell r="EL43">
            <v>7239.2844962794152</v>
          </cell>
          <cell r="EM43">
            <v>9070.8448805009612</v>
          </cell>
          <cell r="EN43">
            <v>9200.6887433358788</v>
          </cell>
          <cell r="EO43">
            <v>3695.915311630823</v>
          </cell>
          <cell r="EP43">
            <v>5485.3388379999997</v>
          </cell>
          <cell r="EQ43">
            <v>38241.637459087477</v>
          </cell>
          <cell r="ER43">
            <v>6855.3852088762942</v>
          </cell>
          <cell r="ES43">
            <v>23071.803839256281</v>
          </cell>
          <cell r="ET43">
            <v>25377.147432635691</v>
          </cell>
          <cell r="EU43">
            <v>12864.490026451789</v>
          </cell>
          <cell r="EV43">
            <v>21049.53131360728</v>
          </cell>
          <cell r="EW43">
            <v>14281.24510473099</v>
          </cell>
          <cell r="EX43">
            <v>1894.9254330477249</v>
          </cell>
          <cell r="EY43">
            <v>3954.772110824772</v>
          </cell>
          <cell r="EZ43">
            <v>4262.6733958868181</v>
          </cell>
          <cell r="FA43">
            <v>2956.732249304659</v>
          </cell>
          <cell r="FB43">
            <v>20759.706171766429</v>
          </cell>
          <cell r="FC43">
            <v>8192.3760792718549</v>
          </cell>
          <cell r="FD43">
            <v>7525.1458584246266</v>
          </cell>
          <cell r="FE43">
            <v>9370.8901655651298</v>
          </cell>
          <cell r="FF43">
            <v>9457.2733655433694</v>
          </cell>
          <cell r="FG43">
            <v>3860.0349115843928</v>
          </cell>
          <cell r="FH43">
            <v>5485.3388379999997</v>
          </cell>
          <cell r="FI43">
            <v>40042.081970416657</v>
          </cell>
          <cell r="FJ43">
            <v>9073.9643302952827</v>
          </cell>
          <cell r="FK43">
            <v>22279.61336861115</v>
          </cell>
          <cell r="FL43">
            <v>26405.584961648001</v>
          </cell>
          <cell r="FM43">
            <v>13636.497008768671</v>
          </cell>
          <cell r="FN43">
            <v>21931.330033339509</v>
          </cell>
          <cell r="FO43">
            <v>12944.46470304423</v>
          </cell>
          <cell r="FP43">
            <v>934.18677772948922</v>
          </cell>
          <cell r="FQ43">
            <v>5523.1790358341841</v>
          </cell>
          <cell r="FR43">
            <v>5142.1590301957294</v>
          </cell>
          <cell r="FS43">
            <v>3088.027929267515</v>
          </cell>
          <cell r="FT43">
            <v>21605.972557963451</v>
          </cell>
          <cell r="FU43">
            <v>8538.2679113100385</v>
          </cell>
          <cell r="FV43">
            <v>7865.4832781325485</v>
          </cell>
          <cell r="FW43">
            <v>9647.8523476214414</v>
          </cell>
          <cell r="FX43">
            <v>9716.6965333136468</v>
          </cell>
          <cell r="FY43">
            <v>4142.6891870805066</v>
          </cell>
          <cell r="FZ43">
            <v>5485.3388379999997</v>
          </cell>
          <cell r="GA43">
            <v>41243.141454121083</v>
          </cell>
          <cell r="GB43">
            <v>10731.48653289409</v>
          </cell>
          <cell r="GC43">
            <v>21590.86398514569</v>
          </cell>
          <cell r="GD43">
            <v>26778.106607936312</v>
          </cell>
          <cell r="GE43">
            <v>14465.03484618477</v>
          </cell>
          <cell r="GF43">
            <v>22170.06415087128</v>
          </cell>
          <cell r="GG43">
            <v>11525.676617977189</v>
          </cell>
          <cell r="GH43">
            <v>972.26876510835518</v>
          </cell>
          <cell r="GI43">
            <v>5609.176112336022</v>
          </cell>
          <cell r="GJ43">
            <v>4638.1192456160634</v>
          </cell>
          <cell r="GK43">
            <v>3314.1513496644061</v>
          </cell>
          <cell r="JF43">
            <v>4114.732</v>
          </cell>
          <cell r="JG43">
            <v>1887.268</v>
          </cell>
          <cell r="JH43">
            <v>1148.538</v>
          </cell>
          <cell r="JI43">
            <v>1398.748</v>
          </cell>
          <cell r="JJ43">
            <v>2018.3979999999999</v>
          </cell>
          <cell r="JK43">
            <v>515.79700000000003</v>
          </cell>
          <cell r="JL43">
            <v>5485.3388379999997</v>
          </cell>
          <cell r="JM43">
            <v>28099.792000000001</v>
          </cell>
          <cell r="JN43">
            <v>9251.0169999999998</v>
          </cell>
          <cell r="JO43">
            <v>12766.31</v>
          </cell>
          <cell r="JP43">
            <v>16009.949000000001</v>
          </cell>
          <cell r="JQ43">
            <v>12089.843000000001</v>
          </cell>
          <cell r="JR43">
            <v>8426.8770000000004</v>
          </cell>
          <cell r="JS43">
            <v>-473.50799999999941</v>
          </cell>
          <cell r="JT43">
            <v>248</v>
          </cell>
          <cell r="JW43">
            <v>0</v>
          </cell>
          <cell r="JX43">
            <v>3610.9209999999998</v>
          </cell>
          <cell r="JY43">
            <v>988.41100000000006</v>
          </cell>
          <cell r="JZ43">
            <v>1085.008</v>
          </cell>
          <cell r="KA43">
            <v>1332.502</v>
          </cell>
          <cell r="KB43">
            <v>1098.1120000000001</v>
          </cell>
          <cell r="KC43">
            <v>494.17999999999989</v>
          </cell>
          <cell r="KD43">
            <v>5485.3388379999997</v>
          </cell>
          <cell r="KE43">
            <v>26309.254000000001</v>
          </cell>
          <cell r="KF43">
            <v>7859.4459999999999</v>
          </cell>
          <cell r="KG43">
            <v>12887.677</v>
          </cell>
          <cell r="KH43">
            <v>15844.609</v>
          </cell>
          <cell r="KI43">
            <v>10464.645</v>
          </cell>
          <cell r="KJ43">
            <v>7708.04</v>
          </cell>
          <cell r="KK43">
            <v>-151.40599999999989</v>
          </cell>
          <cell r="KL43">
            <v>344</v>
          </cell>
          <cell r="KO43">
            <v>2549.0700000000002</v>
          </cell>
          <cell r="KP43">
            <v>4309.6239999999998</v>
          </cell>
          <cell r="KQ43">
            <v>1786.0889999999999</v>
          </cell>
          <cell r="KR43">
            <v>1771.133</v>
          </cell>
          <cell r="KS43">
            <v>2033.653</v>
          </cell>
          <cell r="KT43">
            <v>1987.7249999999999</v>
          </cell>
          <cell r="KU43">
            <v>1199.9280000000001</v>
          </cell>
          <cell r="KV43">
            <v>5485.3388379999997</v>
          </cell>
          <cell r="KW43">
            <v>29625.114000000001</v>
          </cell>
          <cell r="KX43">
            <v>10634.175999999999</v>
          </cell>
          <cell r="KY43">
            <v>13055.887000000001</v>
          </cell>
          <cell r="KZ43">
            <v>18180.89</v>
          </cell>
          <cell r="LA43">
            <v>11444.224</v>
          </cell>
          <cell r="LB43">
            <v>8574.1860000000015</v>
          </cell>
          <cell r="LC43">
            <v>-1972.8910000000001</v>
          </cell>
          <cell r="LD43">
            <v>404</v>
          </cell>
          <cell r="LG43">
            <v>0</v>
          </cell>
          <cell r="LH43">
            <v>4994.2129490667576</v>
          </cell>
          <cell r="LI43">
            <v>2371.8645375256842</v>
          </cell>
          <cell r="LJ43">
            <v>2269.7892257138901</v>
          </cell>
          <cell r="LK43">
            <v>2530.9069657138898</v>
          </cell>
          <cell r="LL43">
            <v>2512.6035007018072</v>
          </cell>
          <cell r="LM43">
            <v>1501.8677202084559</v>
          </cell>
          <cell r="LN43">
            <v>5485.3388379999997</v>
          </cell>
          <cell r="LO43">
            <v>29284.574368971669</v>
          </cell>
          <cell r="LP43">
            <v>9248.869822741899</v>
          </cell>
          <cell r="LQ43">
            <v>13193.593821636239</v>
          </cell>
          <cell r="LR43">
            <v>17826.833559489791</v>
          </cell>
          <cell r="LS43">
            <v>11457.74080948188</v>
          </cell>
          <cell r="LT43">
            <v>8723.5835495345254</v>
          </cell>
          <cell r="LU43">
            <v>-438.18727320737361</v>
          </cell>
          <cell r="LV43">
            <v>499.42129490667583</v>
          </cell>
          <cell r="LY43">
            <v>1488.35091072658</v>
          </cell>
          <cell r="AZQ43">
            <v>28952.797387999999</v>
          </cell>
          <cell r="AZR43">
            <v>5.33</v>
          </cell>
          <cell r="AZS43">
            <v>0.12570356472795499</v>
          </cell>
          <cell r="AZT43">
            <v>0.18852179621933371</v>
          </cell>
          <cell r="AZU43">
            <v>27.997902855930018</v>
          </cell>
          <cell r="AZV43">
            <v>9.3960042066825036</v>
          </cell>
          <cell r="AZW43">
            <v>2.747292376398339</v>
          </cell>
          <cell r="AZX43">
            <v>2.441463054085462</v>
          </cell>
          <cell r="AZY43">
            <v>8.7201640303154179E-2</v>
          </cell>
          <cell r="AZZ43">
            <v>2.8573568674646579E-2</v>
          </cell>
          <cell r="BAA43">
            <v>0.24293583293923901</v>
          </cell>
          <cell r="BAB43">
            <v>21.72678634071443</v>
          </cell>
          <cell r="BAC43">
            <v>7.9961538452111967</v>
          </cell>
          <cell r="BAD43">
            <v>2.6149445558055029</v>
          </cell>
          <cell r="BAE43">
            <v>2.3877991273673138</v>
          </cell>
          <cell r="BAF43">
            <v>0.1099011648534855</v>
          </cell>
          <cell r="BAG43">
            <v>3.6820907954567481E-2</v>
          </cell>
          <cell r="BAH43">
            <v>0.673780676232279</v>
          </cell>
          <cell r="BAI43">
            <v>7.8337285751346322</v>
          </cell>
          <cell r="BAJ43">
            <v>4.6990006616673892</v>
          </cell>
          <cell r="BAK43">
            <v>1.5521930480557771</v>
          </cell>
          <cell r="BAL43">
            <v>2.250598144852042</v>
          </cell>
          <cell r="BAM43">
            <v>0.28729590555329682</v>
          </cell>
          <cell r="BAN43">
            <v>0.102122506840397</v>
          </cell>
          <cell r="BAO43">
            <v>0.70370035937320397</v>
          </cell>
          <cell r="BAP43">
            <v>7.5006568725866813</v>
          </cell>
          <cell r="BAQ43">
            <v>4.4301629520082102</v>
          </cell>
          <cell r="BAR43">
            <v>1.368731155663333</v>
          </cell>
          <cell r="BAS43">
            <v>2.1231843756781892</v>
          </cell>
          <cell r="BAT43">
            <v>0.28306645827753829</v>
          </cell>
          <cell r="BAU43">
            <v>0.10665732529691251</v>
          </cell>
          <cell r="BAV43">
            <v>0.75522940504272762</v>
          </cell>
          <cell r="BAW43">
            <v>6.9888896029885403</v>
          </cell>
          <cell r="BAX43">
            <v>4.1658678818667374</v>
          </cell>
          <cell r="BAY43">
            <v>1.186172335264507</v>
          </cell>
          <cell r="BAZ43">
            <v>2.0015712160995212</v>
          </cell>
          <cell r="BBA43">
            <v>0.28639330849404498</v>
          </cell>
          <cell r="BBB43">
            <v>0.11446739688918681</v>
          </cell>
        </row>
        <row r="44">
          <cell r="A44" t="str">
            <v>COGN3</v>
          </cell>
          <cell r="B44" t="str">
            <v>Cogna</v>
          </cell>
          <cell r="C44" t="str">
            <v>Education</v>
          </cell>
          <cell r="E44">
            <v>45356</v>
          </cell>
          <cell r="F44" t="str">
            <v>Under Review</v>
          </cell>
          <cell r="G44" t="b">
            <v>0</v>
          </cell>
          <cell r="H44" t="str">
            <v>BRL</v>
          </cell>
          <cell r="I44" t="str">
            <v>BRL</v>
          </cell>
          <cell r="J44">
            <v>4.2</v>
          </cell>
          <cell r="K44">
            <v>0.16400000000000001</v>
          </cell>
          <cell r="AF44">
            <v>5122.6875606407921</v>
          </cell>
          <cell r="AG44">
            <v>3631.7533595243408</v>
          </cell>
          <cell r="AH44">
            <v>291.59494446928738</v>
          </cell>
          <cell r="AI44">
            <v>1222.159944469287</v>
          </cell>
          <cell r="AJ44">
            <v>1448.2341515767221</v>
          </cell>
          <cell r="AK44">
            <v>-64.331081655808759</v>
          </cell>
          <cell r="AL44">
            <v>1876.6062099999999</v>
          </cell>
          <cell r="AM44">
            <v>26391.773000000001</v>
          </cell>
          <cell r="AN44">
            <v>2180.8449999999998</v>
          </cell>
          <cell r="AO44">
            <v>1537.665</v>
          </cell>
          <cell r="AP44">
            <v>13150.384397</v>
          </cell>
          <cell r="AQ44">
            <v>13241.388602999999</v>
          </cell>
          <cell r="AR44">
            <v>8788.2480000000014</v>
          </cell>
          <cell r="AS44">
            <v>6607.4030000000021</v>
          </cell>
          <cell r="AT44">
            <v>-546.31099999999901</v>
          </cell>
          <cell r="AW44">
            <v>0</v>
          </cell>
          <cell r="AX44">
            <v>5901.1475613873754</v>
          </cell>
          <cell r="AY44">
            <v>4126.2373171172276</v>
          </cell>
          <cell r="AZ44">
            <v>729.91342332457327</v>
          </cell>
          <cell r="BA44">
            <v>1677.437762324573</v>
          </cell>
          <cell r="BB44">
            <v>1719.1520371561719</v>
          </cell>
          <cell r="BC44">
            <v>128.6359145388453</v>
          </cell>
          <cell r="BD44">
            <v>1876.6062099999999</v>
          </cell>
          <cell r="BE44">
            <v>25801.006804051991</v>
          </cell>
          <cell r="BF44">
            <v>1562.0563463459241</v>
          </cell>
          <cell r="BG44">
            <v>1431.3803426141219</v>
          </cell>
          <cell r="BH44">
            <v>12708.36219729862</v>
          </cell>
          <cell r="BI44">
            <v>13092.644606753371</v>
          </cell>
          <cell r="BJ44">
            <v>8190.892930228244</v>
          </cell>
          <cell r="BK44">
            <v>6628.8365838823202</v>
          </cell>
          <cell r="BL44">
            <v>-533.78200697099214</v>
          </cell>
          <cell r="BN44">
            <v>-603.12560136750267</v>
          </cell>
          <cell r="BO44">
            <v>0</v>
          </cell>
          <cell r="BP44">
            <v>6381.1370556450393</v>
          </cell>
          <cell r="BQ44">
            <v>4545.9844123655948</v>
          </cell>
          <cell r="BR44">
            <v>822.62386877575045</v>
          </cell>
          <cell r="BS44">
            <v>1850.994187707716</v>
          </cell>
          <cell r="BT44">
            <v>2019.4225151651201</v>
          </cell>
          <cell r="BU44">
            <v>310.37672026056111</v>
          </cell>
          <cell r="BV44">
            <v>1876.6062099999999</v>
          </cell>
          <cell r="BW44">
            <v>25590.714807989181</v>
          </cell>
          <cell r="BX44">
            <v>1417.1489034282761</v>
          </cell>
          <cell r="BY44">
            <v>1348.28466558078</v>
          </cell>
          <cell r="BZ44">
            <v>12489.853936900239</v>
          </cell>
          <cell r="CA44">
            <v>13100.86087108894</v>
          </cell>
          <cell r="CB44">
            <v>8314.0115194847494</v>
          </cell>
          <cell r="CC44">
            <v>6896.8626160564736</v>
          </cell>
          <cell r="CD44">
            <v>-579.9106635488813</v>
          </cell>
          <cell r="CF44">
            <v>-144.90744291764781</v>
          </cell>
          <cell r="CG44">
            <v>0</v>
          </cell>
          <cell r="CH44">
            <v>6854.4370652507178</v>
          </cell>
          <cell r="CI44">
            <v>4892.6170744304909</v>
          </cell>
          <cell r="CJ44">
            <v>1064.37328355162</v>
          </cell>
          <cell r="CK44">
            <v>2063.5867026542601</v>
          </cell>
          <cell r="CL44">
            <v>2221.9079080220449</v>
          </cell>
          <cell r="CM44">
            <v>503.60583847980251</v>
          </cell>
          <cell r="CN44">
            <v>1876.6062099999999</v>
          </cell>
          <cell r="CO44">
            <v>25710.538813943778</v>
          </cell>
          <cell r="CP44">
            <v>1632.1031768584201</v>
          </cell>
          <cell r="CQ44">
            <v>1297.4330241711041</v>
          </cell>
          <cell r="CR44">
            <v>12408.540399573691</v>
          </cell>
          <cell r="CS44">
            <v>13301.998414370089</v>
          </cell>
          <cell r="CT44">
            <v>8179.3947903966846</v>
          </cell>
          <cell r="CU44">
            <v>6547.2916135382657</v>
          </cell>
          <cell r="CV44">
            <v>-603.56823891819784</v>
          </cell>
          <cell r="CX44">
            <v>237.5155406601591</v>
          </cell>
          <cell r="CY44">
            <v>-22.56126723001562</v>
          </cell>
          <cell r="CZ44">
            <v>7379.4394949030548</v>
          </cell>
          <cell r="DA44">
            <v>5254.7845906904513</v>
          </cell>
          <cell r="DB44">
            <v>1304.948452210303</v>
          </cell>
          <cell r="DC44">
            <v>2271.8632787612801</v>
          </cell>
          <cell r="DD44">
            <v>2423.8229397169489</v>
          </cell>
          <cell r="DE44">
            <v>704.42369666633476</v>
          </cell>
          <cell r="DF44">
            <v>1876.6062099999999</v>
          </cell>
          <cell r="DG44">
            <v>26213.595696049979</v>
          </cell>
          <cell r="DH44">
            <v>2112.6318612783111</v>
          </cell>
          <cell r="DI44">
            <v>1273.900377655661</v>
          </cell>
          <cell r="DJ44">
            <v>12591.26816144369</v>
          </cell>
          <cell r="DK44">
            <v>13622.327534606289</v>
          </cell>
          <cell r="DL44">
            <v>8059.9996975179201</v>
          </cell>
          <cell r="DM44">
            <v>5947.3678362396086</v>
          </cell>
          <cell r="DN44">
            <v>-649.72795381692936</v>
          </cell>
          <cell r="DP44">
            <v>607.08802994376106</v>
          </cell>
          <cell r="DQ44">
            <v>-126.5593455238693</v>
          </cell>
          <cell r="DR44">
            <v>8091.5743735730412</v>
          </cell>
          <cell r="DS44">
            <v>5661.4581266685327</v>
          </cell>
          <cell r="DT44">
            <v>1561.547636331019</v>
          </cell>
          <cell r="DU44">
            <v>2508.8060379732519</v>
          </cell>
          <cell r="DV44">
            <v>2656.6370129292568</v>
          </cell>
          <cell r="DW44">
            <v>930.63602241295598</v>
          </cell>
          <cell r="DX44">
            <v>1876.6062099999999</v>
          </cell>
          <cell r="DY44">
            <v>27167.934670683338</v>
          </cell>
          <cell r="DZ44">
            <v>2698.5301972868988</v>
          </cell>
          <cell r="EA44">
            <v>1278.4104208294841</v>
          </cell>
          <cell r="EB44">
            <v>13076.0150190354</v>
          </cell>
          <cell r="EC44">
            <v>14091.919651647941</v>
          </cell>
          <cell r="ED44">
            <v>7952.1337295271933</v>
          </cell>
          <cell r="EE44">
            <v>5253.603532240295</v>
          </cell>
          <cell r="EF44">
            <v>-712.04480473092985</v>
          </cell>
          <cell r="EH44">
            <v>822.02263524857199</v>
          </cell>
          <cell r="EI44">
            <v>-236.1242992399844</v>
          </cell>
          <cell r="EJ44">
            <v>8684.9885974532226</v>
          </cell>
          <cell r="EK44">
            <v>6037.6434310025743</v>
          </cell>
          <cell r="EL44">
            <v>1763.602790406077</v>
          </cell>
          <cell r="EM44">
            <v>2712.953674816938</v>
          </cell>
          <cell r="EN44">
            <v>2858.3164436738521</v>
          </cell>
          <cell r="EO44">
            <v>1100.6060438432451</v>
          </cell>
          <cell r="EP44">
            <v>1876.6062099999999</v>
          </cell>
          <cell r="EQ44">
            <v>28284.645128283799</v>
          </cell>
          <cell r="ER44">
            <v>3257.7466935354742</v>
          </cell>
          <cell r="ES44">
            <v>1301.25196180289</v>
          </cell>
          <cell r="ET44">
            <v>13653.465876493679</v>
          </cell>
          <cell r="EU44">
            <v>14631.179251790119</v>
          </cell>
          <cell r="EV44">
            <v>8137.6023670678042</v>
          </cell>
          <cell r="EW44">
            <v>4879.85567353233</v>
          </cell>
          <cell r="EX44">
            <v>-764.25181402164583</v>
          </cell>
          <cell r="EZ44">
            <v>913.21814838983403</v>
          </cell>
          <cell r="FA44">
            <v>-354.00165214125872</v>
          </cell>
          <cell r="FB44">
            <v>9286.9732855135499</v>
          </cell>
          <cell r="FC44">
            <v>6426.7338357856152</v>
          </cell>
          <cell r="FD44">
            <v>1947.673605268048</v>
          </cell>
          <cell r="FE44">
            <v>2922.4334301821332</v>
          </cell>
          <cell r="FF44">
            <v>3066.9778411408579</v>
          </cell>
          <cell r="FG44">
            <v>1235.1556593268731</v>
          </cell>
          <cell r="FH44">
            <v>1876.6062099999999</v>
          </cell>
          <cell r="FI44">
            <v>29488.143524681211</v>
          </cell>
          <cell r="FJ44">
            <v>3855.9222167252428</v>
          </cell>
          <cell r="FK44">
            <v>1338.9998524190109</v>
          </cell>
          <cell r="FL44">
            <v>14245.121081667439</v>
          </cell>
          <cell r="FM44">
            <v>15243.02244301377</v>
          </cell>
          <cell r="FN44">
            <v>8336.0036950842295</v>
          </cell>
          <cell r="FO44">
            <v>4480.0814783589867</v>
          </cell>
          <cell r="FP44">
            <v>-817.17336043031651</v>
          </cell>
          <cell r="FR44">
            <v>1045.3158055956669</v>
          </cell>
          <cell r="FS44">
            <v>-447.14028240589829</v>
          </cell>
          <cell r="FT44">
            <v>9874.7645813222334</v>
          </cell>
          <cell r="FU44">
            <v>6810.0681935804814</v>
          </cell>
          <cell r="FV44">
            <v>2117.8495044016449</v>
          </cell>
          <cell r="FW44">
            <v>3124.7420678825838</v>
          </cell>
          <cell r="FX44">
            <v>3269.7205854057138</v>
          </cell>
          <cell r="FY44">
            <v>1193.0444202519841</v>
          </cell>
          <cell r="FZ44">
            <v>1876.6062099999999</v>
          </cell>
          <cell r="GA44">
            <v>30749.682747909421</v>
          </cell>
          <cell r="GB44">
            <v>4522.348042071837</v>
          </cell>
          <cell r="GC44">
            <v>1388.127834244802</v>
          </cell>
          <cell r="GD44">
            <v>14820.119504540369</v>
          </cell>
          <cell r="GE44">
            <v>15929.56324336905</v>
          </cell>
          <cell r="GF44">
            <v>8548.4453014108403</v>
          </cell>
          <cell r="GG44">
            <v>4026.0972593390029</v>
          </cell>
          <cell r="GH44">
            <v>-868.98755075844167</v>
          </cell>
          <cell r="GJ44">
            <v>1188.998181126638</v>
          </cell>
          <cell r="GK44">
            <v>-522.5723557800452</v>
          </cell>
          <cell r="GL44">
            <v>1183.3802076436</v>
          </cell>
          <cell r="GM44">
            <v>859.34399562970134</v>
          </cell>
          <cell r="GN44">
            <v>159.53960444077731</v>
          </cell>
          <cell r="GO44">
            <v>394.53760444077727</v>
          </cell>
          <cell r="GP44">
            <v>401.39373667934751</v>
          </cell>
          <cell r="GQ44">
            <v>55.057809315046413</v>
          </cell>
          <cell r="GR44">
            <v>1876.6062099999999</v>
          </cell>
          <cell r="GS44">
            <v>28459.077000000001</v>
          </cell>
          <cell r="GT44">
            <v>3847.68</v>
          </cell>
          <cell r="GU44">
            <v>1634.1479999999999</v>
          </cell>
          <cell r="GV44">
            <v>14695.446</v>
          </cell>
          <cell r="GW44">
            <v>13763.630999999999</v>
          </cell>
          <cell r="GX44">
            <v>10458.54223017</v>
          </cell>
          <cell r="GY44">
            <v>6610.8622301699997</v>
          </cell>
          <cell r="GZ44">
            <v>-143.91899999999899</v>
          </cell>
          <cell r="HC44">
            <v>0</v>
          </cell>
          <cell r="HD44">
            <v>1160.173586270002</v>
          </cell>
          <cell r="HE44">
            <v>838.4936330875305</v>
          </cell>
          <cell r="HF44">
            <v>75.407275905762958</v>
          </cell>
          <cell r="HG44">
            <v>309.39327590576289</v>
          </cell>
          <cell r="HH44">
            <v>343.58200183583921</v>
          </cell>
          <cell r="HI44">
            <v>-48.071101448684828</v>
          </cell>
          <cell r="HJ44">
            <v>1876.6062099999999</v>
          </cell>
          <cell r="HK44">
            <v>27914.531999999999</v>
          </cell>
          <cell r="HL44">
            <v>3748.5169999999998</v>
          </cell>
          <cell r="HM44">
            <v>1586.6479999999999</v>
          </cell>
          <cell r="HN44">
            <v>14264.898999999999</v>
          </cell>
          <cell r="HO44">
            <v>13649.633</v>
          </cell>
          <cell r="HP44">
            <v>10118.83634292</v>
          </cell>
          <cell r="HQ44">
            <v>6370.3193429200001</v>
          </cell>
          <cell r="HR44">
            <v>-72.05799999999995</v>
          </cell>
          <cell r="HU44">
            <v>0</v>
          </cell>
          <cell r="HV44">
            <v>1069.3786132400021</v>
          </cell>
          <cell r="HW44">
            <v>750.09038200114253</v>
          </cell>
          <cell r="HX44">
            <v>8.4000995188044385</v>
          </cell>
          <cell r="HY44">
            <v>235.45509951880439</v>
          </cell>
          <cell r="HZ44">
            <v>231.73330367262119</v>
          </cell>
          <cell r="IA44">
            <v>-147.4711284333838</v>
          </cell>
          <cell r="IB44">
            <v>1876.6062099999999</v>
          </cell>
          <cell r="IC44">
            <v>26323.495999999999</v>
          </cell>
          <cell r="ID44">
            <v>2196.1239999999998</v>
          </cell>
          <cell r="IE44">
            <v>1564.48</v>
          </cell>
          <cell r="IF44">
            <v>12895.586353000001</v>
          </cell>
          <cell r="IG44">
            <v>13427.909647</v>
          </cell>
          <cell r="IH44">
            <v>8762.3140000000003</v>
          </cell>
          <cell r="II44">
            <v>6566.1900000000014</v>
          </cell>
          <cell r="IJ44">
            <v>-245.91399999999999</v>
          </cell>
          <cell r="IM44">
            <v>0</v>
          </cell>
          <cell r="IN44">
            <v>1709.755153487187</v>
          </cell>
          <cell r="IO44">
            <v>1183.8253488059649</v>
          </cell>
          <cell r="IP44">
            <v>48.247964603941277</v>
          </cell>
          <cell r="IQ44">
            <v>282.77396460394129</v>
          </cell>
          <cell r="IR44">
            <v>471.52510938891328</v>
          </cell>
          <cell r="IS44">
            <v>76.153338911212643</v>
          </cell>
          <cell r="IT44">
            <v>1876.6062099999999</v>
          </cell>
          <cell r="IU44">
            <v>26391.773000000001</v>
          </cell>
          <cell r="IV44">
            <v>2180.8449999999998</v>
          </cell>
          <cell r="IW44">
            <v>1537.665</v>
          </cell>
          <cell r="IX44">
            <v>13150.384397</v>
          </cell>
          <cell r="IY44">
            <v>13241.388602999999</v>
          </cell>
          <cell r="IZ44">
            <v>8788.2480000000014</v>
          </cell>
          <cell r="JA44">
            <v>6607.4030000000021</v>
          </cell>
          <cell r="JB44">
            <v>-84.419999999999959</v>
          </cell>
          <cell r="JE44">
            <v>0</v>
          </cell>
          <cell r="JF44">
            <v>1340.6264742499741</v>
          </cell>
          <cell r="JG44">
            <v>963.93156888997396</v>
          </cell>
          <cell r="JH44">
            <v>259.72835429982308</v>
          </cell>
          <cell r="JI44">
            <v>487.79735429982321</v>
          </cell>
          <cell r="JJ44">
            <v>452.41344427997387</v>
          </cell>
          <cell r="JK44">
            <v>117.6989876238612</v>
          </cell>
          <cell r="JL44">
            <v>1876.6062099999999</v>
          </cell>
          <cell r="JM44">
            <v>25811.727999999999</v>
          </cell>
          <cell r="JN44">
            <v>1546.048</v>
          </cell>
          <cell r="JO44">
            <v>1508.008</v>
          </cell>
          <cell r="JP44">
            <v>12522.574000000001</v>
          </cell>
          <cell r="JQ44">
            <v>13289.154</v>
          </cell>
          <cell r="JR44">
            <v>8234.8709999999992</v>
          </cell>
          <cell r="JS44">
            <v>6688.8229999999994</v>
          </cell>
          <cell r="JT44">
            <v>-100.249</v>
          </cell>
          <cell r="JW44">
            <v>0</v>
          </cell>
          <cell r="JX44">
            <v>1395.684</v>
          </cell>
          <cell r="JY44">
            <v>1011.537</v>
          </cell>
          <cell r="JZ44">
            <v>147.3869999999998</v>
          </cell>
          <cell r="KA44">
            <v>374.12999999999982</v>
          </cell>
          <cell r="KB44">
            <v>425.97799999999972</v>
          </cell>
          <cell r="KC44">
            <v>10.98900374999975</v>
          </cell>
          <cell r="KD44">
            <v>1876.6062099999999</v>
          </cell>
          <cell r="KE44">
            <v>25585.865000000002</v>
          </cell>
          <cell r="KF44">
            <v>1637.6010000000001</v>
          </cell>
          <cell r="KG44">
            <v>1463.268</v>
          </cell>
          <cell r="KH44">
            <v>12353.509</v>
          </cell>
          <cell r="KI44">
            <v>13232.356</v>
          </cell>
          <cell r="KJ44">
            <v>8397.1180000000022</v>
          </cell>
          <cell r="KK44">
            <v>6759.5170000000026</v>
          </cell>
          <cell r="KL44">
            <v>-119.102</v>
          </cell>
          <cell r="KO44">
            <v>0</v>
          </cell>
          <cell r="KP44">
            <v>1274.0119999999999</v>
          </cell>
          <cell r="KQ44">
            <v>878.57200000000012</v>
          </cell>
          <cell r="KR44">
            <v>90.942000000000149</v>
          </cell>
          <cell r="KS44">
            <v>322.90600000000018</v>
          </cell>
          <cell r="KT44">
            <v>305.7890000000001</v>
          </cell>
          <cell r="KU44">
            <v>-44.029999999999887</v>
          </cell>
          <cell r="KV44">
            <v>1876.6062099999999</v>
          </cell>
          <cell r="KW44">
            <v>25219.841</v>
          </cell>
          <cell r="KX44">
            <v>1341.4259999999999</v>
          </cell>
          <cell r="KY44">
            <v>1454.662</v>
          </cell>
          <cell r="KZ44">
            <v>12100.215</v>
          </cell>
          <cell r="LA44">
            <v>13119.626</v>
          </cell>
          <cell r="LB44">
            <v>8120.6980000000003</v>
          </cell>
          <cell r="LC44">
            <v>6779.2720000000008</v>
          </cell>
          <cell r="LD44">
            <v>-163.16499999999999</v>
          </cell>
          <cell r="LG44">
            <v>0</v>
          </cell>
          <cell r="LH44">
            <v>1890.8250871374021</v>
          </cell>
          <cell r="LI44">
            <v>1272.1967482272551</v>
          </cell>
          <cell r="LJ44">
            <v>231.85606902475121</v>
          </cell>
          <cell r="LK44">
            <v>492.60440802475108</v>
          </cell>
          <cell r="LL44">
            <v>534.97159287619888</v>
          </cell>
          <cell r="LM44">
            <v>43.977923164984887</v>
          </cell>
          <cell r="LN44">
            <v>1876.6062099999999</v>
          </cell>
          <cell r="LO44">
            <v>25801.006804051991</v>
          </cell>
          <cell r="LP44">
            <v>1562.0563463459241</v>
          </cell>
          <cell r="LQ44">
            <v>1431.3803426141219</v>
          </cell>
          <cell r="LR44">
            <v>12708.36219729862</v>
          </cell>
          <cell r="LS44">
            <v>13092.644606753371</v>
          </cell>
          <cell r="LT44">
            <v>8190.892930228244</v>
          </cell>
          <cell r="LU44">
            <v>6628.8365838823202</v>
          </cell>
          <cell r="LV44">
            <v>-151.26600697099209</v>
          </cell>
          <cell r="LY44">
            <v>0</v>
          </cell>
          <cell r="LZ44">
            <v>1548.822884078206</v>
          </cell>
          <cell r="MA44">
            <v>1091.474677886968</v>
          </cell>
          <cell r="MB44">
            <v>251.71289550216991</v>
          </cell>
          <cell r="MC44">
            <v>511.61407425371948</v>
          </cell>
          <cell r="MD44">
            <v>550.93438719664891</v>
          </cell>
          <cell r="ME44">
            <v>99.180932425961402</v>
          </cell>
          <cell r="MF44">
            <v>1876.6062099999999</v>
          </cell>
          <cell r="MG44">
            <v>25384.23279561551</v>
          </cell>
          <cell r="MH44">
            <v>1190.991166632753</v>
          </cell>
          <cell r="MI44">
            <v>1406.8632247130829</v>
          </cell>
          <cell r="MJ44">
            <v>12263.86623137982</v>
          </cell>
          <cell r="MK44">
            <v>13120.366564235699</v>
          </cell>
          <cell r="ML44">
            <v>8208.4959521050787</v>
          </cell>
          <cell r="MM44">
            <v>7017.5047854723252</v>
          </cell>
          <cell r="MN44">
            <v>-152.67397027088569</v>
          </cell>
          <cell r="MQ44">
            <v>0</v>
          </cell>
          <cell r="MR44">
            <v>1459.766265292099</v>
          </cell>
          <cell r="MS44">
            <v>1065.2874664979361</v>
          </cell>
          <cell r="MT44">
            <v>160.85985145024259</v>
          </cell>
          <cell r="MU44">
            <v>419.20990368189553</v>
          </cell>
          <cell r="MV44">
            <v>463.68234401227761</v>
          </cell>
          <cell r="MW44">
            <v>81.677918065695209</v>
          </cell>
          <cell r="MX44">
            <v>1876.6062099999999</v>
          </cell>
          <cell r="MY44">
            <v>24986.568138808831</v>
          </cell>
          <cell r="MZ44">
            <v>953.14825771332698</v>
          </cell>
          <cell r="NA44">
            <v>1380.5775666390871</v>
          </cell>
          <cell r="NB44">
            <v>11870.911389571131</v>
          </cell>
          <cell r="NC44">
            <v>13115.6567492377</v>
          </cell>
          <cell r="ND44">
            <v>8241.3158715555637</v>
          </cell>
          <cell r="NE44">
            <v>7288.1676138422372</v>
          </cell>
          <cell r="NF44">
            <v>-129.64832037375481</v>
          </cell>
          <cell r="NI44">
            <v>0</v>
          </cell>
          <cell r="NJ44">
            <v>1373.9182268601239</v>
          </cell>
          <cell r="NK44">
            <v>997.91621596756795</v>
          </cell>
          <cell r="NL44">
            <v>96.586965355843176</v>
          </cell>
          <cell r="NM44">
            <v>352.74795711097642</v>
          </cell>
          <cell r="NN44">
            <v>393.25087648583462</v>
          </cell>
          <cell r="NO44">
            <v>8.353533195940372</v>
          </cell>
          <cell r="NP44">
            <v>1876.6062099999999</v>
          </cell>
          <cell r="NQ44">
            <v>24819.537897508399</v>
          </cell>
          <cell r="NR44">
            <v>1070.65239430065</v>
          </cell>
          <cell r="NS44">
            <v>1352.732938414041</v>
          </cell>
          <cell r="NT44">
            <v>11780.89303631632</v>
          </cell>
          <cell r="NU44">
            <v>13038.64486119208</v>
          </cell>
          <cell r="NV44">
            <v>8260.5463936985507</v>
          </cell>
          <cell r="NW44">
            <v>7189.8939993979011</v>
          </cell>
          <cell r="NX44">
            <v>-132.7014243525355</v>
          </cell>
          <cell r="OA44">
            <v>0</v>
          </cell>
          <cell r="OB44">
            <v>1998.629679414611</v>
          </cell>
          <cell r="OC44">
            <v>1391.306052013123</v>
          </cell>
          <cell r="OD44">
            <v>313.46415646749409</v>
          </cell>
          <cell r="OE44">
            <v>567.42225266112405</v>
          </cell>
          <cell r="OF44">
            <v>611.55490747035799</v>
          </cell>
          <cell r="OG44">
            <v>121.16433657296361</v>
          </cell>
          <cell r="OH44">
            <v>1876.6062099999999</v>
          </cell>
          <cell r="OI44">
            <v>25590.714807989181</v>
          </cell>
          <cell r="OJ44">
            <v>1417.1489034282761</v>
          </cell>
          <cell r="OK44">
            <v>1348.28466558078</v>
          </cell>
          <cell r="OL44">
            <v>12489.853936900239</v>
          </cell>
          <cell r="OM44">
            <v>13100.86087108894</v>
          </cell>
          <cell r="ON44">
            <v>8314.0115194847494</v>
          </cell>
          <cell r="OO44">
            <v>6896.8626160564736</v>
          </cell>
          <cell r="OP44">
            <v>-164.88694855170539</v>
          </cell>
          <cell r="OS44">
            <v>0</v>
          </cell>
          <cell r="OT44">
            <v>1666.9871065876521</v>
          </cell>
          <cell r="OU44">
            <v>1186.7446098736521</v>
          </cell>
          <cell r="OV44">
            <v>318.52376393064321</v>
          </cell>
          <cell r="OW44">
            <v>572.44433910973544</v>
          </cell>
          <cell r="OX44">
            <v>609.2418655804513</v>
          </cell>
          <cell r="OY44">
            <v>151.5758039328301</v>
          </cell>
          <cell r="OZ44">
            <v>1876.6062099999999</v>
          </cell>
          <cell r="PA44">
            <v>25296.306095979609</v>
          </cell>
          <cell r="PB44">
            <v>1066.932866552113</v>
          </cell>
          <cell r="PC44">
            <v>1332.473557704405</v>
          </cell>
          <cell r="PD44">
            <v>12103.824189589521</v>
          </cell>
          <cell r="PE44">
            <v>13192.4819063901</v>
          </cell>
          <cell r="PF44">
            <v>8268.892743062901</v>
          </cell>
          <cell r="PG44">
            <v>7201.9598765107876</v>
          </cell>
          <cell r="PH44">
            <v>-159.0230452423873</v>
          </cell>
          <cell r="PK44">
            <v>0</v>
          </cell>
          <cell r="PL44">
            <v>1546.6552218075869</v>
          </cell>
          <cell r="PM44">
            <v>1132.562032397994</v>
          </cell>
          <cell r="PN44">
            <v>207.7370894967199</v>
          </cell>
          <cell r="PO44">
            <v>459.29378285467681</v>
          </cell>
          <cell r="PP44">
            <v>501.26916727973452</v>
          </cell>
          <cell r="PQ44">
            <v>121.3001248125838</v>
          </cell>
          <cell r="PR44">
            <v>1876.6062099999999</v>
          </cell>
          <cell r="PS44">
            <v>24849.861992349161</v>
          </cell>
          <cell r="PT44">
            <v>939.92651274174796</v>
          </cell>
          <cell r="PU44">
            <v>1313.3204447939279</v>
          </cell>
          <cell r="PV44">
            <v>11622.49535534706</v>
          </cell>
          <cell r="PW44">
            <v>13227.3666370021</v>
          </cell>
          <cell r="PX44">
            <v>8238.399449608889</v>
          </cell>
          <cell r="PY44">
            <v>7298.4729368671406</v>
          </cell>
          <cell r="PZ44">
            <v>-133.2036951374312</v>
          </cell>
          <cell r="QC44">
            <v>-0.68727106601585963</v>
          </cell>
          <cell r="QD44">
            <v>1466.3801719147671</v>
          </cell>
          <cell r="QE44">
            <v>1062.553310066424</v>
          </cell>
          <cell r="QF44">
            <v>136.9444977459485</v>
          </cell>
          <cell r="QG44">
            <v>385.36790383343322</v>
          </cell>
          <cell r="QH44">
            <v>423.23956155511689</v>
          </cell>
          <cell r="QI44">
            <v>45.635442667058037</v>
          </cell>
          <cell r="QJ44">
            <v>1876.6062099999999</v>
          </cell>
          <cell r="QK44">
            <v>24703.124204955599</v>
          </cell>
          <cell r="QL44">
            <v>1102.532392636911</v>
          </cell>
          <cell r="QM44">
            <v>1292.4111263472789</v>
          </cell>
          <cell r="QN44">
            <v>11521.54569324433</v>
          </cell>
          <cell r="QO44">
            <v>13181.578511711259</v>
          </cell>
          <cell r="QP44">
            <v>8191.7558073464443</v>
          </cell>
          <cell r="QQ44">
            <v>7089.2234147095332</v>
          </cell>
          <cell r="QR44">
            <v>-137.1165315225048</v>
          </cell>
          <cell r="QU44">
            <v>-8.0625528054365336</v>
          </cell>
          <cell r="QV44">
            <v>2174.4145649407119</v>
          </cell>
          <cell r="QW44">
            <v>1510.757122092421</v>
          </cell>
          <cell r="QX44">
            <v>401.16793237830848</v>
          </cell>
          <cell r="QY44">
            <v>646.48067685641513</v>
          </cell>
          <cell r="QZ44">
            <v>688.15731360674272</v>
          </cell>
          <cell r="RA44">
            <v>185.0944670673311</v>
          </cell>
          <cell r="RB44">
            <v>1876.6062099999999</v>
          </cell>
          <cell r="RC44">
            <v>25710.538813943778</v>
          </cell>
          <cell r="RD44">
            <v>1632.1031768584201</v>
          </cell>
          <cell r="RE44">
            <v>1297.4330241711041</v>
          </cell>
          <cell r="RF44">
            <v>12408.540399573691</v>
          </cell>
          <cell r="RG44">
            <v>13301.998414370089</v>
          </cell>
          <cell r="RH44">
            <v>8179.3947903966846</v>
          </cell>
          <cell r="RI44">
            <v>6547.2916135382657</v>
          </cell>
          <cell r="RJ44">
            <v>-174.2249670158746</v>
          </cell>
          <cell r="RM44">
            <v>-13.811443358563229</v>
          </cell>
          <cell r="AZQ44">
            <v>4450.1616303000001</v>
          </cell>
          <cell r="AZR44">
            <v>2.23</v>
          </cell>
          <cell r="AZS44">
            <v>0.88340807174887903</v>
          </cell>
          <cell r="AZT44">
            <v>0.37537107833951738</v>
          </cell>
          <cell r="AZU44">
            <v>6.3174502098101817</v>
          </cell>
          <cell r="AZV44">
            <v>4.2897231873520516</v>
          </cell>
          <cell r="AZW44">
            <v>2.4537138166264469</v>
          </cell>
          <cell r="AZX44">
            <v>0.32668144404799898</v>
          </cell>
          <cell r="AZY44">
            <v>5.1710964581993077E-2</v>
          </cell>
          <cell r="AZZ44">
            <v>2.843926941038712E-2</v>
          </cell>
          <cell r="BAA44">
            <v>0.49591438920633008</v>
          </cell>
          <cell r="BAB44">
            <v>4.7818497491227632</v>
          </cell>
          <cell r="BAC44">
            <v>3.6526499914419031</v>
          </cell>
          <cell r="BAD44">
            <v>1.977539086699531</v>
          </cell>
          <cell r="BAE44">
            <v>0.31579527419315001</v>
          </cell>
          <cell r="BAF44">
            <v>6.6040400840926272E-2</v>
          </cell>
          <cell r="BAG44">
            <v>5.3059713074751061E-2</v>
          </cell>
          <cell r="BAH44">
            <v>0.58648747828839654</v>
          </cell>
          <cell r="BAI44">
            <v>4.0433737895535478</v>
          </cell>
          <cell r="BAJ44">
            <v>3.26416528319736</v>
          </cell>
          <cell r="BAK44">
            <v>1.7072482245038461</v>
          </cell>
          <cell r="BAL44">
            <v>0.30415604605182622</v>
          </cell>
          <cell r="BAM44">
            <v>7.5223331277865804E-2</v>
          </cell>
          <cell r="BAN44">
            <v>7.9548043767883173E-2</v>
          </cell>
          <cell r="BAO44">
            <v>0.6581858531347784</v>
          </cell>
          <cell r="BAP44">
            <v>3.6029156298609522</v>
          </cell>
          <cell r="BAQ44">
            <v>2.9117403421920729</v>
          </cell>
          <cell r="BAR44">
            <v>1.4607479122485221</v>
          </cell>
          <cell r="BAS44">
            <v>0.29194745641404041</v>
          </cell>
          <cell r="BAT44">
            <v>8.1030888981795987E-2</v>
          </cell>
          <cell r="BAU44">
            <v>0.1004773128601523</v>
          </cell>
          <cell r="BAV44">
            <v>0.63574574883879564</v>
          </cell>
          <cell r="BAW44">
            <v>3.7300888003483368</v>
          </cell>
          <cell r="BAX44">
            <v>2.5923496116067208</v>
          </cell>
          <cell r="BAY44">
            <v>1.231327617812161</v>
          </cell>
          <cell r="BAZ44">
            <v>0.27936494945349211</v>
          </cell>
          <cell r="BBA44">
            <v>7.4894986260756968E-2</v>
          </cell>
          <cell r="BBB44">
            <v>0.11742772492171639</v>
          </cell>
        </row>
        <row r="45">
          <cell r="A45" t="str">
            <v>CPFE3</v>
          </cell>
          <cell r="B45" t="str">
            <v>CPFL Energia</v>
          </cell>
          <cell r="C45" t="str">
            <v>Utilities &amp; Energy</v>
          </cell>
          <cell r="D45" t="str">
            <v>Raul Cavendish</v>
          </cell>
          <cell r="E45">
            <v>46133</v>
          </cell>
          <cell r="F45" t="str">
            <v>Sell</v>
          </cell>
          <cell r="G45" t="b">
            <v>0</v>
          </cell>
          <cell r="H45" t="str">
            <v>BRL</v>
          </cell>
          <cell r="I45" t="str">
            <v>BRL</v>
          </cell>
          <cell r="J45">
            <v>51.249943424500422</v>
          </cell>
          <cell r="K45">
            <v>0.09</v>
          </cell>
          <cell r="L45">
            <v>0.1232927444753818</v>
          </cell>
          <cell r="M45">
            <v>0.100133790630138</v>
          </cell>
          <cell r="AX45">
            <v>34066.935546742381</v>
          </cell>
          <cell r="AY45">
            <v>34066.935546742381</v>
          </cell>
          <cell r="AZ45">
            <v>8864.9765474681953</v>
          </cell>
          <cell r="BA45">
            <v>11114.594973713511</v>
          </cell>
          <cell r="BB45">
            <v>11114.594973713511</v>
          </cell>
          <cell r="BC45">
            <v>4131.162119033047</v>
          </cell>
          <cell r="BD45">
            <v>1152.2544</v>
          </cell>
          <cell r="BE45">
            <v>74971.227480000001</v>
          </cell>
          <cell r="BF45">
            <v>5532.6240499999994</v>
          </cell>
          <cell r="BG45">
            <v>49148.898589999997</v>
          </cell>
          <cell r="BH45">
            <v>74971.227362270001</v>
          </cell>
          <cell r="BI45">
            <v>17262.881574139999</v>
          </cell>
          <cell r="BJ45">
            <v>30003.14149813</v>
          </cell>
          <cell r="BK45">
            <v>20904.479094549999</v>
          </cell>
          <cell r="BL45">
            <v>3792.884</v>
          </cell>
          <cell r="BM45">
            <v>0</v>
          </cell>
          <cell r="BN45">
            <v>0</v>
          </cell>
          <cell r="BO45">
            <v>3172.930574321952</v>
          </cell>
          <cell r="BP45">
            <v>36024.903698968948</v>
          </cell>
          <cell r="BQ45">
            <v>36024.903698968948</v>
          </cell>
          <cell r="BR45">
            <v>9052.427633903917</v>
          </cell>
          <cell r="BS45">
            <v>11355.551394296501</v>
          </cell>
          <cell r="BT45">
            <v>11355.551394296501</v>
          </cell>
          <cell r="BU45">
            <v>4016.3123909768342</v>
          </cell>
          <cell r="BV45">
            <v>1152.2544</v>
          </cell>
          <cell r="BW45">
            <v>77129.19400528376</v>
          </cell>
          <cell r="BX45">
            <v>3547.0551528800002</v>
          </cell>
          <cell r="BY45">
            <v>53150.821529698449</v>
          </cell>
          <cell r="BZ45">
            <v>77129.194130358053</v>
          </cell>
          <cell r="CA45">
            <v>19939.839597438451</v>
          </cell>
          <cell r="CB45">
            <v>31138.229110433629</v>
          </cell>
          <cell r="CC45">
            <v>25241.282421600001</v>
          </cell>
          <cell r="CD45">
            <v>4543.5889999999999</v>
          </cell>
          <cell r="CE45">
            <v>0</v>
          </cell>
          <cell r="CF45">
            <v>0</v>
          </cell>
          <cell r="CG45">
            <v>1609.995156909102</v>
          </cell>
          <cell r="CH45">
            <v>37316.274364273297</v>
          </cell>
          <cell r="CI45">
            <v>37316.274364273297</v>
          </cell>
          <cell r="CJ45">
            <v>9288.2183085869801</v>
          </cell>
          <cell r="CK45">
            <v>11685.435634141581</v>
          </cell>
          <cell r="CL45">
            <v>11685.435634141581</v>
          </cell>
          <cell r="CM45">
            <v>3994.0520819368221</v>
          </cell>
          <cell r="CN45">
            <v>1152.2544</v>
          </cell>
          <cell r="CO45">
            <v>81099.930396233947</v>
          </cell>
          <cell r="CP45">
            <v>2905.0824009100002</v>
          </cell>
          <cell r="CQ45">
            <v>57879.576428782209</v>
          </cell>
          <cell r="CR45">
            <v>81099.930395520962</v>
          </cell>
          <cell r="CS45">
            <v>20575.911492711901</v>
          </cell>
          <cell r="CT45">
            <v>31403.55290042319</v>
          </cell>
          <cell r="CU45">
            <v>26150.64390599</v>
          </cell>
          <cell r="CV45">
            <v>4963.8679999999986</v>
          </cell>
          <cell r="CW45">
            <v>0</v>
          </cell>
          <cell r="CX45">
            <v>0</v>
          </cell>
          <cell r="CY45">
            <v>2496.9036144504839</v>
          </cell>
          <cell r="CZ45">
            <v>37305.769502661751</v>
          </cell>
          <cell r="DA45">
            <v>37305.769502661751</v>
          </cell>
          <cell r="DB45">
            <v>9870.973038572949</v>
          </cell>
          <cell r="DC45">
            <v>12379.060416533959</v>
          </cell>
          <cell r="DD45">
            <v>12379.060416533959</v>
          </cell>
          <cell r="DE45">
            <v>4918.9827818371523</v>
          </cell>
          <cell r="DF45">
            <v>1152.2544</v>
          </cell>
          <cell r="DG45">
            <v>80900.886593897943</v>
          </cell>
          <cell r="DH45">
            <v>3204.204374849035</v>
          </cell>
          <cell r="DI45">
            <v>61416.154994588738</v>
          </cell>
          <cell r="DJ45">
            <v>80900.886593897943</v>
          </cell>
          <cell r="DK45">
            <v>20282.664813691568</v>
          </cell>
          <cell r="DL45">
            <v>35670.730658309752</v>
          </cell>
          <cell r="DM45">
            <v>30091.236215978031</v>
          </cell>
          <cell r="DN45">
            <v>6759.3811507341879</v>
          </cell>
          <cell r="DO45">
            <v>0</v>
          </cell>
          <cell r="DP45">
            <v>4445.2198970982035</v>
          </cell>
          <cell r="DQ45">
            <v>5212.2294608574821</v>
          </cell>
          <cell r="DR45">
            <v>39245.364231559754</v>
          </cell>
          <cell r="DS45">
            <v>39245.364231559754</v>
          </cell>
          <cell r="DT45">
            <v>10432.547536469679</v>
          </cell>
          <cell r="DU45">
            <v>13080.830059057689</v>
          </cell>
          <cell r="DV45">
            <v>13080.830059057689</v>
          </cell>
          <cell r="DW45">
            <v>5192.5396254619945</v>
          </cell>
          <cell r="DX45">
            <v>1152.2544</v>
          </cell>
          <cell r="DY45">
            <v>83174.702725883806</v>
          </cell>
          <cell r="DZ45">
            <v>1713.12168332397</v>
          </cell>
          <cell r="EA45">
            <v>65455.056378326059</v>
          </cell>
          <cell r="EB45">
            <v>83174.702725883806</v>
          </cell>
          <cell r="EC45">
            <v>21973.707279596289</v>
          </cell>
          <cell r="ED45">
            <v>38701.581089849613</v>
          </cell>
          <cell r="EE45">
            <v>34665.674741946117</v>
          </cell>
          <cell r="EF45">
            <v>6687.1839063253237</v>
          </cell>
          <cell r="EG45">
            <v>3536.170199207003</v>
          </cell>
          <cell r="EH45">
            <v>4314.3380312992686</v>
          </cell>
          <cell r="EI45">
            <v>3501.497159557277</v>
          </cell>
          <cell r="EJ45">
            <v>41680.770439044689</v>
          </cell>
          <cell r="EK45">
            <v>41680.770439044689</v>
          </cell>
          <cell r="EL45">
            <v>11365.79086421705</v>
          </cell>
          <cell r="EM45">
            <v>14154.099584730069</v>
          </cell>
          <cell r="EN45">
            <v>14154.099584730069</v>
          </cell>
          <cell r="EO45">
            <v>5782.8408438476654</v>
          </cell>
          <cell r="EP45">
            <v>1152.2544</v>
          </cell>
          <cell r="EQ45">
            <v>87037.711518342156</v>
          </cell>
          <cell r="ER45">
            <v>3186.8650138591711</v>
          </cell>
          <cell r="ES45">
            <v>68056.064948737796</v>
          </cell>
          <cell r="ET45">
            <v>87037.711518342156</v>
          </cell>
          <cell r="EU45">
            <v>23683.365184087139</v>
          </cell>
          <cell r="EV45">
            <v>40918.961768445501</v>
          </cell>
          <cell r="EW45">
            <v>35467.685844119907</v>
          </cell>
          <cell r="EX45">
            <v>5389.3172909247614</v>
          </cell>
          <cell r="EY45">
            <v>5752.4363539042524</v>
          </cell>
          <cell r="EZ45">
            <v>5644.0279654464339</v>
          </cell>
          <cell r="FA45">
            <v>4073.1829393568241</v>
          </cell>
          <cell r="FB45">
            <v>42724.458508422191</v>
          </cell>
          <cell r="FC45">
            <v>42724.458508422191</v>
          </cell>
          <cell r="FD45">
            <v>11185.601610995731</v>
          </cell>
          <cell r="FE45">
            <v>14100.116681556839</v>
          </cell>
          <cell r="FF45">
            <v>14100.116681556839</v>
          </cell>
          <cell r="FG45">
            <v>5531.0144968726981</v>
          </cell>
          <cell r="FH45">
            <v>1152.2544</v>
          </cell>
          <cell r="FI45">
            <v>91111.315433678377</v>
          </cell>
          <cell r="FJ45">
            <v>4580.2984700210554</v>
          </cell>
          <cell r="FK45">
            <v>70875.313711820112</v>
          </cell>
          <cell r="FL45">
            <v>91111.315433678377</v>
          </cell>
          <cell r="FM45">
            <v>24807.147073745218</v>
          </cell>
          <cell r="FN45">
            <v>44322.841042119653</v>
          </cell>
          <cell r="FO45">
            <v>37543.041581349877</v>
          </cell>
          <cell r="FP45">
            <v>5733.7638336434302</v>
          </cell>
          <cell r="FQ45">
            <v>5061.3768105837007</v>
          </cell>
          <cell r="FR45">
            <v>5987.7987944409297</v>
          </cell>
          <cell r="FS45">
            <v>4407.2326072146116</v>
          </cell>
          <cell r="FT45">
            <v>44456.414914235153</v>
          </cell>
          <cell r="FU45">
            <v>44456.414914235153</v>
          </cell>
          <cell r="FV45">
            <v>11345.60986094637</v>
          </cell>
          <cell r="FW45">
            <v>14386.20838643175</v>
          </cell>
          <cell r="FX45">
            <v>14386.20838643175</v>
          </cell>
          <cell r="FY45">
            <v>5397.5409726289372</v>
          </cell>
          <cell r="FZ45">
            <v>1152.2544</v>
          </cell>
          <cell r="GA45">
            <v>96500.494242489076</v>
          </cell>
          <cell r="GB45">
            <v>5169.8095674432316</v>
          </cell>
          <cell r="GC45">
            <v>75642.436786692677</v>
          </cell>
          <cell r="GD45">
            <v>96500.494242489076</v>
          </cell>
          <cell r="GE45">
            <v>25903.094043263871</v>
          </cell>
          <cell r="GF45">
            <v>49457.633735166171</v>
          </cell>
          <cell r="GG45">
            <v>42160.514953208563</v>
          </cell>
          <cell r="GH45">
            <v>7807.7216003579369</v>
          </cell>
          <cell r="GI45">
            <v>3002.6059898463618</v>
          </cell>
          <cell r="GJ45">
            <v>5388.788299967383</v>
          </cell>
          <cell r="GK45">
            <v>4301.5940031102846</v>
          </cell>
          <cell r="JF45">
            <v>8417.505694639005</v>
          </cell>
          <cell r="JG45">
            <v>8417.505694639005</v>
          </cell>
          <cell r="JH45">
            <v>2403.587717792901</v>
          </cell>
          <cell r="JI45">
            <v>2943.1355376281681</v>
          </cell>
          <cell r="JJ45">
            <v>2943.1355376281681</v>
          </cell>
          <cell r="JK45">
            <v>1086.4857189315519</v>
          </cell>
          <cell r="JL45">
            <v>1152.2544</v>
          </cell>
          <cell r="JM45">
            <v>72470.214440000011</v>
          </cell>
          <cell r="JN45">
            <v>5071.4950199999994</v>
          </cell>
          <cell r="JO45">
            <v>46841.418100000003</v>
          </cell>
          <cell r="JP45">
            <v>72470.214413759997</v>
          </cell>
          <cell r="JQ45">
            <v>17974.755160000001</v>
          </cell>
          <cell r="JR45">
            <v>28134.003493759999</v>
          </cell>
          <cell r="JS45">
            <v>19564.77476376</v>
          </cell>
          <cell r="JT45">
            <v>878.14800000000002</v>
          </cell>
          <cell r="JU45">
            <v>0</v>
          </cell>
          <cell r="JV45">
            <v>0</v>
          </cell>
          <cell r="JW45">
            <v>0</v>
          </cell>
          <cell r="JX45">
            <v>7908.8191289137076</v>
          </cell>
          <cell r="JY45">
            <v>7908.8191289137076</v>
          </cell>
          <cell r="JZ45">
            <v>2025.0560103113239</v>
          </cell>
          <cell r="KA45">
            <v>2581.0542029065618</v>
          </cell>
          <cell r="KB45">
            <v>2581.0542029065618</v>
          </cell>
          <cell r="KC45">
            <v>799.5699743282928</v>
          </cell>
          <cell r="KD45">
            <v>1152.2544</v>
          </cell>
          <cell r="KE45">
            <v>72444.954500000007</v>
          </cell>
          <cell r="KF45">
            <v>5275.6137600000002</v>
          </cell>
          <cell r="KG45">
            <v>47806.710410000007</v>
          </cell>
          <cell r="KH45">
            <v>72444.954386989994</v>
          </cell>
          <cell r="KI45">
            <v>19057.294521780001</v>
          </cell>
          <cell r="KJ45">
            <v>27969.994295209999</v>
          </cell>
          <cell r="KK45">
            <v>19397.499055209999</v>
          </cell>
          <cell r="KL45">
            <v>927.58199999999999</v>
          </cell>
          <cell r="KM45">
            <v>0</v>
          </cell>
          <cell r="KN45">
            <v>0</v>
          </cell>
          <cell r="KO45">
            <v>0</v>
          </cell>
          <cell r="KP45">
            <v>8693.5945590390529</v>
          </cell>
          <cell r="KQ45">
            <v>8693.5945590390529</v>
          </cell>
          <cell r="KR45">
            <v>2303.4656750965942</v>
          </cell>
          <cell r="KS45">
            <v>2860.4637334195031</v>
          </cell>
          <cell r="KT45">
            <v>2860.4637334195031</v>
          </cell>
          <cell r="KU45">
            <v>1063.007326422259</v>
          </cell>
          <cell r="KV45">
            <v>1152.2544</v>
          </cell>
          <cell r="KW45">
            <v>73774.876862956517</v>
          </cell>
          <cell r="KX45">
            <v>5703.7081657400004</v>
          </cell>
          <cell r="KY45">
            <v>48518.020961217138</v>
          </cell>
          <cell r="KZ45">
            <v>73774.876770254952</v>
          </cell>
          <cell r="LA45">
            <v>19460.485752079399</v>
          </cell>
          <cell r="LB45">
            <v>28422.705521256288</v>
          </cell>
          <cell r="LC45">
            <v>19425.922137099999</v>
          </cell>
          <cell r="LD45">
            <v>895.65200000000004</v>
          </cell>
          <cell r="LE45">
            <v>0</v>
          </cell>
          <cell r="LF45">
            <v>0</v>
          </cell>
          <cell r="LG45">
            <v>0</v>
          </cell>
          <cell r="LH45">
            <v>9047.0161641506093</v>
          </cell>
          <cell r="LI45">
            <v>9047.0161641506093</v>
          </cell>
          <cell r="LJ45">
            <v>2132.8671442673708</v>
          </cell>
          <cell r="LK45">
            <v>2729.9414997592712</v>
          </cell>
          <cell r="LL45">
            <v>2729.9414997592712</v>
          </cell>
          <cell r="LM45">
            <v>1182.0990993509431</v>
          </cell>
          <cell r="LN45">
            <v>1152.2544</v>
          </cell>
          <cell r="LO45">
            <v>74971.227480000001</v>
          </cell>
          <cell r="LP45">
            <v>5532.6240499999994</v>
          </cell>
          <cell r="LQ45">
            <v>49148.898589999997</v>
          </cell>
          <cell r="LR45">
            <v>74971.227362270001</v>
          </cell>
          <cell r="LS45">
            <v>17262.881574139999</v>
          </cell>
          <cell r="LT45">
            <v>30003.14149813</v>
          </cell>
          <cell r="LU45">
            <v>20904.479094549999</v>
          </cell>
          <cell r="LV45">
            <v>1091.502</v>
          </cell>
          <cell r="LW45">
            <v>0</v>
          </cell>
          <cell r="LX45">
            <v>0</v>
          </cell>
          <cell r="LY45">
            <v>3172.930574321952</v>
          </cell>
          <cell r="LZ45">
            <v>8758.6720889134031</v>
          </cell>
          <cell r="MA45">
            <v>8758.6720889134031</v>
          </cell>
          <cell r="MB45">
            <v>2773.2140955665341</v>
          </cell>
          <cell r="MC45">
            <v>3339.1663692562001</v>
          </cell>
          <cell r="MD45">
            <v>3339.1663692562001</v>
          </cell>
          <cell r="ME45">
            <v>1240.824176548258</v>
          </cell>
          <cell r="MF45">
            <v>1152.2544</v>
          </cell>
          <cell r="MG45">
            <v>75540.988287730142</v>
          </cell>
          <cell r="MH45">
            <v>5400.0628029000009</v>
          </cell>
          <cell r="MI45">
            <v>49578.371951398018</v>
          </cell>
          <cell r="MJ45">
            <v>75540.987919629872</v>
          </cell>
          <cell r="MK45">
            <v>18922.884188442629</v>
          </cell>
          <cell r="ML45">
            <v>31223.049040415492</v>
          </cell>
          <cell r="MM45">
            <v>22319.16797382</v>
          </cell>
          <cell r="MN45">
            <v>919.70600000000002</v>
          </cell>
          <cell r="MO45">
            <v>0</v>
          </cell>
          <cell r="MP45">
            <v>0</v>
          </cell>
          <cell r="MQ45">
            <v>0</v>
          </cell>
          <cell r="MR45">
            <v>8226.267718051844</v>
          </cell>
          <cell r="MS45">
            <v>8226.267718051844</v>
          </cell>
          <cell r="MT45">
            <v>1895.034678418544</v>
          </cell>
          <cell r="MU45">
            <v>2465.5418283561921</v>
          </cell>
          <cell r="MV45">
            <v>2465.5418283561921</v>
          </cell>
          <cell r="MW45">
            <v>763.99137326645734</v>
          </cell>
          <cell r="MX45">
            <v>1152.2544</v>
          </cell>
          <cell r="MY45">
            <v>74028.917446336476</v>
          </cell>
          <cell r="MZ45">
            <v>3943.2774144800001</v>
          </cell>
          <cell r="NA45">
            <v>50561.301149557054</v>
          </cell>
          <cell r="NB45">
            <v>74028.917443613347</v>
          </cell>
          <cell r="NC45">
            <v>20150.665086155768</v>
          </cell>
          <cell r="ND45">
            <v>31091.3799930655</v>
          </cell>
          <cell r="NE45">
            <v>24168.86094405</v>
          </cell>
          <cell r="NF45">
            <v>1078.623</v>
          </cell>
          <cell r="NG45">
            <v>0</v>
          </cell>
          <cell r="NH45">
            <v>0</v>
          </cell>
          <cell r="NI45">
            <v>0</v>
          </cell>
          <cell r="NJ45">
            <v>9226.5323341899275</v>
          </cell>
          <cell r="NK45">
            <v>9226.5323341899275</v>
          </cell>
          <cell r="NL45">
            <v>2222.9544943662681</v>
          </cell>
          <cell r="NM45">
            <v>2809.7570715897632</v>
          </cell>
          <cell r="NN45">
            <v>2809.7570715897632</v>
          </cell>
          <cell r="NO45">
            <v>1006.3980206985869</v>
          </cell>
          <cell r="NP45">
            <v>1152.2544</v>
          </cell>
          <cell r="NQ45">
            <v>75535.04333093582</v>
          </cell>
          <cell r="NR45">
            <v>3820.14430193</v>
          </cell>
          <cell r="NS45">
            <v>51571.022170612923</v>
          </cell>
          <cell r="NT45">
            <v>75535.043350892374</v>
          </cell>
          <cell r="NU45">
            <v>21462.52956204068</v>
          </cell>
          <cell r="NV45">
            <v>31485.7159477155</v>
          </cell>
          <cell r="NW45">
            <v>24753.118914409999</v>
          </cell>
          <cell r="NX45">
            <v>1111.779</v>
          </cell>
          <cell r="NY45">
            <v>0</v>
          </cell>
          <cell r="NZ45">
            <v>0</v>
          </cell>
          <cell r="OA45">
            <v>0</v>
          </cell>
          <cell r="OB45">
            <v>9813.4315578137721</v>
          </cell>
          <cell r="OC45">
            <v>9813.4315578137721</v>
          </cell>
          <cell r="OD45">
            <v>2161.2243655525649</v>
          </cell>
          <cell r="OE45">
            <v>2741.0861250943381</v>
          </cell>
          <cell r="OF45">
            <v>2741.0861250943381</v>
          </cell>
          <cell r="OG45">
            <v>1005.098820463532</v>
          </cell>
          <cell r="OH45">
            <v>1152.2544</v>
          </cell>
          <cell r="OI45">
            <v>77129.19400528376</v>
          </cell>
          <cell r="OJ45">
            <v>3547.0551528800002</v>
          </cell>
          <cell r="OK45">
            <v>53150.821529698449</v>
          </cell>
          <cell r="OL45">
            <v>77129.194130358053</v>
          </cell>
          <cell r="OM45">
            <v>19939.839597438451</v>
          </cell>
          <cell r="ON45">
            <v>31138.229110433629</v>
          </cell>
          <cell r="OO45">
            <v>25241.282421600001</v>
          </cell>
          <cell r="OP45">
            <v>1433.481</v>
          </cell>
          <cell r="OQ45">
            <v>0</v>
          </cell>
          <cell r="OR45">
            <v>0</v>
          </cell>
          <cell r="OS45">
            <v>1609.995156909102</v>
          </cell>
          <cell r="OT45">
            <v>9012.0486948361558</v>
          </cell>
          <cell r="OU45">
            <v>9012.0486948361558</v>
          </cell>
          <cell r="OV45">
            <v>2622.9838442725868</v>
          </cell>
          <cell r="OW45">
            <v>3213.0038986662271</v>
          </cell>
          <cell r="OX45">
            <v>3213.0038986662271</v>
          </cell>
          <cell r="OY45">
            <v>973.209163359998</v>
          </cell>
          <cell r="OZ45">
            <v>1152.2544</v>
          </cell>
          <cell r="PA45">
            <v>78709.729950363573</v>
          </cell>
          <cell r="PB45">
            <v>4048.1461493199999</v>
          </cell>
          <cell r="PC45">
            <v>54351.619469616562</v>
          </cell>
          <cell r="PD45">
            <v>78709.730022782023</v>
          </cell>
          <cell r="PE45">
            <v>21514.682631200671</v>
          </cell>
          <cell r="PF45">
            <v>30563.44251056543</v>
          </cell>
          <cell r="PG45">
            <v>24262.624868260002</v>
          </cell>
          <cell r="PH45">
            <v>1013.72</v>
          </cell>
          <cell r="PI45">
            <v>0</v>
          </cell>
          <cell r="PJ45">
            <v>0</v>
          </cell>
          <cell r="PK45">
            <v>0</v>
          </cell>
          <cell r="PL45">
            <v>8706.024036790468</v>
          </cell>
          <cell r="PM45">
            <v>8706.024036790468</v>
          </cell>
          <cell r="PN45">
            <v>1828.300447943946</v>
          </cell>
          <cell r="PO45">
            <v>2430.9467636610002</v>
          </cell>
          <cell r="PP45">
            <v>2430.9467636610002</v>
          </cell>
          <cell r="PQ45">
            <v>600.67786845436581</v>
          </cell>
          <cell r="PR45">
            <v>1152.2544</v>
          </cell>
          <cell r="PS45">
            <v>79238.241064480477</v>
          </cell>
          <cell r="PT45">
            <v>4210.65409318</v>
          </cell>
          <cell r="PU45">
            <v>55638.095062107757</v>
          </cell>
          <cell r="PV45">
            <v>79238.240646303864</v>
          </cell>
          <cell r="PW45">
            <v>22437.65910293311</v>
          </cell>
          <cell r="PX45">
            <v>31067.874055532389</v>
          </cell>
          <cell r="PY45">
            <v>24721.148869119999</v>
          </cell>
          <cell r="PZ45">
            <v>1199.1489999999999</v>
          </cell>
          <cell r="QA45">
            <v>0</v>
          </cell>
          <cell r="QB45">
            <v>0</v>
          </cell>
          <cell r="QC45">
            <v>0</v>
          </cell>
          <cell r="QD45">
            <v>9572.0991336002699</v>
          </cell>
          <cell r="QE45">
            <v>9572.0991336002699</v>
          </cell>
          <cell r="QF45">
            <v>2281.990572826664</v>
          </cell>
          <cell r="QG45">
            <v>2881.8498695098838</v>
          </cell>
          <cell r="QH45">
            <v>2881.8498695098838</v>
          </cell>
          <cell r="QI45">
            <v>1102.5354284191269</v>
          </cell>
          <cell r="QJ45">
            <v>1152.2544</v>
          </cell>
          <cell r="QK45">
            <v>82448.147499083556</v>
          </cell>
          <cell r="QL45">
            <v>5890.5032751299996</v>
          </cell>
          <cell r="QM45">
            <v>56752.282622248953</v>
          </cell>
          <cell r="QN45">
            <v>82448.147498776016</v>
          </cell>
          <cell r="QO45">
            <v>23688.3485310461</v>
          </cell>
          <cell r="QP45">
            <v>30968.911495390399</v>
          </cell>
          <cell r="QQ45">
            <v>22869.930480440009</v>
          </cell>
          <cell r="QR45">
            <v>1416.15</v>
          </cell>
          <cell r="QS45">
            <v>0</v>
          </cell>
          <cell r="QT45">
            <v>0</v>
          </cell>
          <cell r="QU45">
            <v>0</v>
          </cell>
          <cell r="QV45">
            <v>10026.102499046399</v>
          </cell>
          <cell r="QW45">
            <v>10026.102499046399</v>
          </cell>
          <cell r="QX45">
            <v>2554.9434435437802</v>
          </cell>
          <cell r="QY45">
            <v>3159.635102304469</v>
          </cell>
          <cell r="QZ45">
            <v>3159.635102304469</v>
          </cell>
          <cell r="RA45">
            <v>1317.6296217033309</v>
          </cell>
          <cell r="RB45">
            <v>1152.2544</v>
          </cell>
          <cell r="RC45">
            <v>81099.930396233947</v>
          </cell>
          <cell r="RD45">
            <v>2905.0824009100002</v>
          </cell>
          <cell r="RE45">
            <v>57879.576428782209</v>
          </cell>
          <cell r="RF45">
            <v>81099.930395520962</v>
          </cell>
          <cell r="RG45">
            <v>20575.911492711901</v>
          </cell>
          <cell r="RH45">
            <v>31403.55290042319</v>
          </cell>
          <cell r="RI45">
            <v>26150.64390599</v>
          </cell>
          <cell r="RJ45">
            <v>1334.8489999999999</v>
          </cell>
          <cell r="RK45">
            <v>0</v>
          </cell>
          <cell r="RL45">
            <v>0</v>
          </cell>
          <cell r="RM45">
            <v>2496.9036144504839</v>
          </cell>
          <cell r="RN45">
            <v>9805.2432492835542</v>
          </cell>
          <cell r="RO45">
            <v>9805.2432492835542</v>
          </cell>
          <cell r="RP45">
            <v>2777.4593616163979</v>
          </cell>
          <cell r="RQ45">
            <v>3392.0254836169938</v>
          </cell>
          <cell r="RR45">
            <v>3392.0254836169938</v>
          </cell>
          <cell r="RS45">
            <v>1420.106051406493</v>
          </cell>
          <cell r="RT45">
            <v>1152.2544</v>
          </cell>
          <cell r="RU45">
            <v>78171.59319838899</v>
          </cell>
          <cell r="RV45">
            <v>2567.642285183093</v>
          </cell>
          <cell r="RW45">
            <v>58240.140387498512</v>
          </cell>
          <cell r="RX45">
            <v>78171.59319838899</v>
          </cell>
          <cell r="RY45">
            <v>21996.0175441184</v>
          </cell>
          <cell r="RZ45">
            <v>33362.936070772303</v>
          </cell>
          <cell r="SA45">
            <v>28385.534362523671</v>
          </cell>
          <cell r="SB45">
            <v>1689.845287683547</v>
          </cell>
          <cell r="SC45">
            <v>0</v>
          </cell>
          <cell r="SD45">
            <v>1494.839863128728</v>
          </cell>
          <cell r="SE45">
            <v>0</v>
          </cell>
          <cell r="SF45">
            <v>8939.5887185795036</v>
          </cell>
          <cell r="SG45">
            <v>8939.5887185795036</v>
          </cell>
          <cell r="SH45">
            <v>2285.0148894585441</v>
          </cell>
          <cell r="SI45">
            <v>2907.3083108835758</v>
          </cell>
          <cell r="SJ45">
            <v>2907.3083108835758</v>
          </cell>
          <cell r="SK45">
            <v>1130.571375784951</v>
          </cell>
          <cell r="SL45">
            <v>1152.2544</v>
          </cell>
          <cell r="SM45">
            <v>77223.108488333382</v>
          </cell>
          <cell r="SN45">
            <v>1488.5811159824671</v>
          </cell>
          <cell r="SO45">
            <v>59307.692253757043</v>
          </cell>
          <cell r="SP45">
            <v>77223.108488333382</v>
          </cell>
          <cell r="SQ45">
            <v>23126.588919903352</v>
          </cell>
          <cell r="SR45">
            <v>34132.200933284781</v>
          </cell>
          <cell r="SS45">
            <v>30245.350179431061</v>
          </cell>
          <cell r="ST45">
            <v>1689.845287683547</v>
          </cell>
          <cell r="SU45">
            <v>0</v>
          </cell>
          <cell r="SV45">
            <v>1214.95015801268</v>
          </cell>
          <cell r="SW45">
            <v>0</v>
          </cell>
          <cell r="SX45">
            <v>8935.720791197291</v>
          </cell>
          <cell r="SY45">
            <v>8935.720791197291</v>
          </cell>
          <cell r="SZ45">
            <v>2143.2947466147139</v>
          </cell>
          <cell r="TA45">
            <v>2773.3154674641842</v>
          </cell>
          <cell r="TB45">
            <v>2773.3154674641842</v>
          </cell>
          <cell r="TC45">
            <v>1027.100508181999</v>
          </cell>
          <cell r="TD45">
            <v>1152.2544</v>
          </cell>
          <cell r="TE45">
            <v>78698.597017873122</v>
          </cell>
          <cell r="TF45">
            <v>2353.852936650419</v>
          </cell>
          <cell r="TG45">
            <v>60367.516820591103</v>
          </cell>
          <cell r="TH45">
            <v>78698.597017873122</v>
          </cell>
          <cell r="TI45">
            <v>24153.689428085341</v>
          </cell>
          <cell r="TJ45">
            <v>34901.465795797267</v>
          </cell>
          <cell r="TK45">
            <v>30160.833006469878</v>
          </cell>
          <cell r="TL45">
            <v>1689.845287683547</v>
          </cell>
          <cell r="TM45">
            <v>0</v>
          </cell>
          <cell r="TN45">
            <v>885.57317947427123</v>
          </cell>
          <cell r="TO45">
            <v>0</v>
          </cell>
          <cell r="TP45">
            <v>9625.2167436013988</v>
          </cell>
          <cell r="TQ45">
            <v>9625.2167436013988</v>
          </cell>
          <cell r="TR45">
            <v>2665.2040408832881</v>
          </cell>
          <cell r="TS45">
            <v>3306.4111545692031</v>
          </cell>
          <cell r="TT45">
            <v>3306.4111545692031</v>
          </cell>
          <cell r="TU45">
            <v>1341.2048464637101</v>
          </cell>
          <cell r="TV45">
            <v>1152.2544</v>
          </cell>
          <cell r="TW45">
            <v>80900.886593897943</v>
          </cell>
          <cell r="TX45">
            <v>3204.204374849035</v>
          </cell>
          <cell r="TY45">
            <v>61416.154994588738</v>
          </cell>
          <cell r="TZ45">
            <v>80900.886593897943</v>
          </cell>
          <cell r="UA45">
            <v>20282.664813691568</v>
          </cell>
          <cell r="UB45">
            <v>35670.730658309752</v>
          </cell>
          <cell r="UC45">
            <v>30091.236215978031</v>
          </cell>
          <cell r="UD45">
            <v>1689.845287683547</v>
          </cell>
          <cell r="UE45">
            <v>0</v>
          </cell>
          <cell r="UF45">
            <v>849.85669648252497</v>
          </cell>
          <cell r="UG45">
            <v>5212.2294608574821</v>
          </cell>
          <cell r="UH45">
            <v>46487.567797799493</v>
          </cell>
          <cell r="UI45">
            <v>46487.567797799493</v>
          </cell>
          <cell r="UJ45">
            <v>11763.757131296221</v>
          </cell>
          <cell r="UK45">
            <v>14954.858044013319</v>
          </cell>
          <cell r="UL45">
            <v>14954.858044013319</v>
          </cell>
          <cell r="UM45">
            <v>5335.460356628756</v>
          </cell>
          <cell r="UN45">
            <v>1152.2544</v>
          </cell>
          <cell r="UO45">
            <v>102387.947685921</v>
          </cell>
          <cell r="UP45">
            <v>5976.6301483715324</v>
          </cell>
          <cell r="UQ45">
            <v>80599.249913794207</v>
          </cell>
          <cell r="UR45">
            <v>102387.947685921</v>
          </cell>
          <cell r="US45">
            <v>25949.240146156371</v>
          </cell>
          <cell r="UT45">
            <v>54980.435306250343</v>
          </cell>
          <cell r="UU45">
            <v>46956.802555760303</v>
          </cell>
          <cell r="UV45">
            <v>8147.9140398186464</v>
          </cell>
          <cell r="UW45">
            <v>3060.9793795167511</v>
          </cell>
          <cell r="UX45">
            <v>5485.224200834652</v>
          </cell>
          <cell r="UY45">
            <v>5289.3142537362537</v>
          </cell>
          <cell r="UZ45">
            <v>1935.3331393399999</v>
          </cell>
          <cell r="VA45">
            <v>1601.8675547600001</v>
          </cell>
          <cell r="VB45">
            <v>1979.7446181800001</v>
          </cell>
          <cell r="VC45">
            <v>799.65093654740053</v>
          </cell>
          <cell r="VD45">
            <v>751.72432498305341</v>
          </cell>
          <cell r="VE45">
            <v>742.84359210814023</v>
          </cell>
          <cell r="VF45">
            <v>898.99622649437129</v>
          </cell>
          <cell r="VG45">
            <v>1019.637011039673</v>
          </cell>
          <cell r="VH45">
            <v>1113.3353642278671</v>
          </cell>
          <cell r="VI45">
            <v>529.43973435999999</v>
          </cell>
          <cell r="VJ45">
            <v>490.19607910000002</v>
          </cell>
          <cell r="VK45">
            <v>476.01017221000001</v>
          </cell>
          <cell r="VL45">
            <v>439.68715366999987</v>
          </cell>
          <cell r="VM45">
            <v>416.59794571999998</v>
          </cell>
          <cell r="VN45">
            <v>378.12092663999988</v>
          </cell>
          <cell r="VO45">
            <v>416.67320644</v>
          </cell>
          <cell r="VP45">
            <v>390.47547595999993</v>
          </cell>
          <cell r="VQ45">
            <v>387.39405097999997</v>
          </cell>
          <cell r="VR45">
            <v>462.57134073999998</v>
          </cell>
          <cell r="VS45">
            <v>515.10095108999974</v>
          </cell>
          <cell r="VT45">
            <v>614.67827537000016</v>
          </cell>
          <cell r="VU45">
            <v>221.61523587631601</v>
          </cell>
          <cell r="VV45">
            <v>206.46909196514781</v>
          </cell>
          <cell r="VW45">
            <v>170.00540536883449</v>
          </cell>
          <cell r="VX45">
            <v>201.56120333710211</v>
          </cell>
          <cell r="AZQ45">
            <v>54006.165603000001</v>
          </cell>
          <cell r="AZR45">
            <v>46.87</v>
          </cell>
          <cell r="AZS45">
            <v>9.3448760923840801E-2</v>
          </cell>
          <cell r="AZT45">
            <v>4.269007592279233</v>
          </cell>
          <cell r="AZU45">
            <v>10.9791328813779</v>
          </cell>
          <cell r="AZV45">
            <v>6.7935205895476711</v>
          </cell>
          <cell r="AZW45">
            <v>2.430817461379136</v>
          </cell>
          <cell r="AZX45">
            <v>2.6626760388281809</v>
          </cell>
          <cell r="AZY45">
            <v>0.2425215240216686</v>
          </cell>
          <cell r="AZZ45">
            <v>9.6511748291345956E-2</v>
          </cell>
          <cell r="BAA45">
            <v>4.5064177020821052</v>
          </cell>
          <cell r="BAB45">
            <v>10.4007228636594</v>
          </cell>
          <cell r="BAC45">
            <v>6.7787625054838303</v>
          </cell>
          <cell r="BAD45">
            <v>2.6501127669602438</v>
          </cell>
          <cell r="BAE45">
            <v>2.457763039974028</v>
          </cell>
          <cell r="BAF45">
            <v>0.2363069444491751</v>
          </cell>
          <cell r="BAG45">
            <v>6.4835137256305631E-2</v>
          </cell>
          <cell r="BAH45">
            <v>5.0187188209892408</v>
          </cell>
          <cell r="BAI45">
            <v>9.339037172440408</v>
          </cell>
          <cell r="BAJ45">
            <v>6.3214089254852608</v>
          </cell>
          <cell r="BAK45">
            <v>2.5058242406591269</v>
          </cell>
          <cell r="BAL45">
            <v>2.280341715935148</v>
          </cell>
          <cell r="BAM45">
            <v>0.2441731062667209</v>
          </cell>
          <cell r="BAN45">
            <v>7.5420702319413724E-2</v>
          </cell>
          <cell r="BAO45">
            <v>4.8001678248073496</v>
          </cell>
          <cell r="BAP45">
            <v>9.7642422802427529</v>
          </cell>
          <cell r="BAQ45">
            <v>6.4927978435878888</v>
          </cell>
          <cell r="BAR45">
            <v>2.6626050286843892</v>
          </cell>
          <cell r="BAS45">
            <v>2.1770405698992179</v>
          </cell>
          <cell r="BAT45">
            <v>0.22296052345037601</v>
          </cell>
          <cell r="BAU45">
            <v>8.160610104431841E-2</v>
          </cell>
          <cell r="BAV45">
            <v>4.6843309712064771</v>
          </cell>
          <cell r="BAW45">
            <v>10.00569812751151</v>
          </cell>
          <cell r="BAX45">
            <v>6.6846439293140971</v>
          </cell>
          <cell r="BAY45">
            <v>2.9306203428119351</v>
          </cell>
          <cell r="BAZ45">
            <v>2.0849310708905202</v>
          </cell>
          <cell r="BBA45">
            <v>0.20837437271446629</v>
          </cell>
          <cell r="BBB45">
            <v>7.9650053935162807E-2</v>
          </cell>
        </row>
        <row r="46">
          <cell r="A46" t="str">
            <v>CPLE3</v>
          </cell>
          <cell r="B46" t="str">
            <v>Copel</v>
          </cell>
          <cell r="C46" t="str">
            <v>Utilities &amp; Energy</v>
          </cell>
          <cell r="D46" t="str">
            <v>Raul Cavendish</v>
          </cell>
          <cell r="E46">
            <v>46133</v>
          </cell>
          <cell r="F46" t="str">
            <v>Buy</v>
          </cell>
          <cell r="G46" t="b">
            <v>0</v>
          </cell>
          <cell r="H46" t="str">
            <v>BRL</v>
          </cell>
          <cell r="I46" t="str">
            <v>BRL</v>
          </cell>
          <cell r="J46">
            <v>19.868809053917779</v>
          </cell>
          <cell r="K46">
            <v>0.09</v>
          </cell>
          <cell r="L46">
            <v>0.13322220867927831</v>
          </cell>
          <cell r="M46">
            <v>0.10887108871272851</v>
          </cell>
          <cell r="AX46">
            <v>19159.748</v>
          </cell>
          <cell r="AY46">
            <v>19159.748</v>
          </cell>
          <cell r="AZ46">
            <v>3045.104000000003</v>
          </cell>
          <cell r="BA46">
            <v>4427.144000000003</v>
          </cell>
          <cell r="BB46">
            <v>4427.144000000003</v>
          </cell>
          <cell r="BC46">
            <v>1816.275000000001</v>
          </cell>
          <cell r="BD46">
            <v>2982.8110000000001</v>
          </cell>
          <cell r="BE46">
            <v>55819.074000000008</v>
          </cell>
          <cell r="BF46">
            <v>6161.8459999999995</v>
          </cell>
          <cell r="BG46">
            <v>21995.51</v>
          </cell>
          <cell r="BH46">
            <v>55687.863264920001</v>
          </cell>
          <cell r="BI46">
            <v>24060.456264920002</v>
          </cell>
          <cell r="BJ46">
            <v>19169.337</v>
          </cell>
          <cell r="BK46">
            <v>8800.4770000000008</v>
          </cell>
          <cell r="BL46">
            <v>2194.1</v>
          </cell>
          <cell r="BM46">
            <v>0</v>
          </cell>
          <cell r="BN46">
            <v>305.52817611448592</v>
          </cell>
          <cell r="BO46">
            <v>1517.6526949424999</v>
          </cell>
          <cell r="BP46">
            <v>20128.128000000001</v>
          </cell>
          <cell r="BQ46">
            <v>20128.128000000001</v>
          </cell>
          <cell r="BR46">
            <v>3783.045999999998</v>
          </cell>
          <cell r="BS46">
            <v>5248.5239999999994</v>
          </cell>
          <cell r="BT46">
            <v>5248.5239999999994</v>
          </cell>
          <cell r="BU46">
            <v>2345.9409999999998</v>
          </cell>
          <cell r="BV46">
            <v>2982.8110000000001</v>
          </cell>
          <cell r="BW46">
            <v>57384.156000000003</v>
          </cell>
          <cell r="BX46">
            <v>4722.25</v>
          </cell>
          <cell r="BY46">
            <v>25140.307000000001</v>
          </cell>
          <cell r="BZ46">
            <v>57384.156000000003</v>
          </cell>
          <cell r="CA46">
            <v>24386.91</v>
          </cell>
          <cell r="CB46">
            <v>21046.907999999999</v>
          </cell>
          <cell r="CC46">
            <v>12523.909</v>
          </cell>
          <cell r="CD46">
            <v>2459.9</v>
          </cell>
          <cell r="CE46">
            <v>0</v>
          </cell>
          <cell r="CF46">
            <v>-360.87087925980302</v>
          </cell>
          <cell r="CG46">
            <v>825.4756467499285</v>
          </cell>
          <cell r="CH46">
            <v>22844.09327667001</v>
          </cell>
          <cell r="CI46">
            <v>22844.09327667001</v>
          </cell>
          <cell r="CJ46">
            <v>4805.0142766699973</v>
          </cell>
          <cell r="CK46">
            <v>6286.9002766699978</v>
          </cell>
          <cell r="CL46">
            <v>6286.9002766699978</v>
          </cell>
          <cell r="CM46">
            <v>2670.7572766699959</v>
          </cell>
          <cell r="CN46">
            <v>2982.8110000000001</v>
          </cell>
          <cell r="CO46">
            <v>60414.455999999998</v>
          </cell>
          <cell r="CP46">
            <v>3852.7710000000002</v>
          </cell>
          <cell r="CQ46">
            <v>27352.161</v>
          </cell>
          <cell r="CR46">
            <v>60414.455999999991</v>
          </cell>
          <cell r="CS46">
            <v>23091.977999999999</v>
          </cell>
          <cell r="CT46">
            <v>24653.127</v>
          </cell>
          <cell r="CU46">
            <v>16162.572</v>
          </cell>
          <cell r="CV46">
            <v>3396.8960000000011</v>
          </cell>
          <cell r="CW46">
            <v>0</v>
          </cell>
          <cell r="CX46">
            <v>1.40323770614709</v>
          </cell>
          <cell r="CY46">
            <v>2393.1884238260081</v>
          </cell>
          <cell r="CZ46">
            <v>28477.498617126272</v>
          </cell>
          <cell r="DA46">
            <v>28477.498617126272</v>
          </cell>
          <cell r="DB46">
            <v>5746.0951670515278</v>
          </cell>
          <cell r="DC46">
            <v>7331.0298515308041</v>
          </cell>
          <cell r="DD46">
            <v>7331.0298515308041</v>
          </cell>
          <cell r="DE46">
            <v>3027.1458148853872</v>
          </cell>
          <cell r="DF46">
            <v>2982.8110000000001</v>
          </cell>
          <cell r="DG46">
            <v>62942.546499083561</v>
          </cell>
          <cell r="DH46">
            <v>3734.9963024974809</v>
          </cell>
          <cell r="DI46">
            <v>33493.215127959433</v>
          </cell>
          <cell r="DJ46">
            <v>62942.546499083561</v>
          </cell>
          <cell r="DK46">
            <v>20207.657021090519</v>
          </cell>
          <cell r="DL46">
            <v>27568.938581606199</v>
          </cell>
          <cell r="DM46">
            <v>18331.530479646219</v>
          </cell>
          <cell r="DN46">
            <v>3245.2928124387031</v>
          </cell>
          <cell r="DO46">
            <v>47.949568686561932</v>
          </cell>
          <cell r="DP46">
            <v>410.06571447394168</v>
          </cell>
          <cell r="DQ46">
            <v>5911.4667937948652</v>
          </cell>
          <cell r="DR46">
            <v>31299.942169695871</v>
          </cell>
          <cell r="DS46">
            <v>31299.942169695871</v>
          </cell>
          <cell r="DT46">
            <v>7145.9120170653041</v>
          </cell>
          <cell r="DU46">
            <v>8812.0824367641962</v>
          </cell>
          <cell r="DV46">
            <v>8812.0824367641962</v>
          </cell>
          <cell r="DW46">
            <v>3735.4914437084399</v>
          </cell>
          <cell r="DX46">
            <v>2982.8110000000001</v>
          </cell>
          <cell r="DY46">
            <v>62727.994394443202</v>
          </cell>
          <cell r="DZ46">
            <v>2535.7170227791539</v>
          </cell>
          <cell r="EA46">
            <v>35525.086919134323</v>
          </cell>
          <cell r="EB46">
            <v>62727.994394443202</v>
          </cell>
          <cell r="EC46">
            <v>19675.30126197961</v>
          </cell>
          <cell r="ED46">
            <v>29783.79627409868</v>
          </cell>
          <cell r="EE46">
            <v>22142.18172037866</v>
          </cell>
          <cell r="EF46">
            <v>3693.5782108737981</v>
          </cell>
          <cell r="EG46">
            <v>1595.490615532213</v>
          </cell>
          <cell r="EH46">
            <v>2365.4870073158759</v>
          </cell>
          <cell r="EI46">
            <v>4267.8472028193482</v>
          </cell>
          <cell r="EJ46">
            <v>32883.3434617897</v>
          </cell>
          <cell r="EK46">
            <v>32883.3434617897</v>
          </cell>
          <cell r="EL46">
            <v>7878.9328298863866</v>
          </cell>
          <cell r="EM46">
            <v>9638.1011577130885</v>
          </cell>
          <cell r="EN46">
            <v>9638.1011577130885</v>
          </cell>
          <cell r="EO46">
            <v>4048.0770220360928</v>
          </cell>
          <cell r="EP46">
            <v>2982.8110000000001</v>
          </cell>
          <cell r="EQ46">
            <v>64967.724845352313</v>
          </cell>
          <cell r="ER46">
            <v>2659.7948974974161</v>
          </cell>
          <cell r="ES46">
            <v>37968.472288500219</v>
          </cell>
          <cell r="ET46">
            <v>64967.724845352299</v>
          </cell>
          <cell r="EU46">
            <v>19823.873660154459</v>
          </cell>
          <cell r="EV46">
            <v>32415.720966852259</v>
          </cell>
          <cell r="EW46">
            <v>25093.048943295769</v>
          </cell>
          <cell r="EX46">
            <v>4198.0896971925977</v>
          </cell>
          <cell r="EY46">
            <v>971.91764871811893</v>
          </cell>
          <cell r="EZ46">
            <v>1841.668602862014</v>
          </cell>
          <cell r="FA46">
            <v>3899.5046238612472</v>
          </cell>
          <cell r="FB46">
            <v>34993.268591836459</v>
          </cell>
          <cell r="FC46">
            <v>34993.268591836459</v>
          </cell>
          <cell r="FD46">
            <v>9087.8730515192001</v>
          </cell>
          <cell r="FE46">
            <v>10956.00225464633</v>
          </cell>
          <cell r="FF46">
            <v>10956.00225464633</v>
          </cell>
          <cell r="FG46">
            <v>4730.7137856494692</v>
          </cell>
          <cell r="FH46">
            <v>2982.8110000000001</v>
          </cell>
          <cell r="FI46">
            <v>69054.39590422505</v>
          </cell>
          <cell r="FJ46">
            <v>3928.5489486241918</v>
          </cell>
          <cell r="FK46">
            <v>41296.624939192763</v>
          </cell>
          <cell r="FL46">
            <v>69054.39590422505</v>
          </cell>
          <cell r="FM46">
            <v>21025.437153479299</v>
          </cell>
          <cell r="FN46">
            <v>35946.011796334118</v>
          </cell>
          <cell r="FO46">
            <v>27849.98507564106</v>
          </cell>
          <cell r="FP46">
            <v>5191.8178538196626</v>
          </cell>
          <cell r="FQ46">
            <v>972.41537530421886</v>
          </cell>
          <cell r="FR46">
            <v>1766.4823367687809</v>
          </cell>
          <cell r="FS46">
            <v>3529.1502923246262</v>
          </cell>
          <cell r="FT46">
            <v>37575.762536540751</v>
          </cell>
          <cell r="FU46">
            <v>37575.762536540751</v>
          </cell>
          <cell r="FV46">
            <v>10723.285320368341</v>
          </cell>
          <cell r="FW46">
            <v>12708.571329844741</v>
          </cell>
          <cell r="FX46">
            <v>12708.571329844741</v>
          </cell>
          <cell r="FY46">
            <v>5687.6925666966208</v>
          </cell>
          <cell r="FZ46">
            <v>2982.8110000000001</v>
          </cell>
          <cell r="GA46">
            <v>74153.26836473681</v>
          </cell>
          <cell r="GB46">
            <v>6465.5691152843056</v>
          </cell>
          <cell r="GC46">
            <v>44103.936596267587</v>
          </cell>
          <cell r="GD46">
            <v>74153.26836473681</v>
          </cell>
          <cell r="GE46">
            <v>21720.338843873698</v>
          </cell>
          <cell r="GF46">
            <v>38971.807383434199</v>
          </cell>
          <cell r="GG46">
            <v>28893.188965026769</v>
          </cell>
          <cell r="GH46">
            <v>4791.481666551239</v>
          </cell>
          <cell r="GI46">
            <v>965.01582257848997</v>
          </cell>
          <cell r="GJ46">
            <v>1797.970683687555</v>
          </cell>
          <cell r="GK46">
            <v>4992.7908763022078</v>
          </cell>
          <cell r="JF46">
            <v>5001.6850000000004</v>
          </cell>
          <cell r="JG46">
            <v>5001.6850000000004</v>
          </cell>
          <cell r="JH46">
            <v>1110.152000000001</v>
          </cell>
          <cell r="JI46">
            <v>1462.802000000001</v>
          </cell>
          <cell r="JJ46">
            <v>1462.802000000001</v>
          </cell>
          <cell r="JK46">
            <v>644.38900000000092</v>
          </cell>
          <cell r="JL46">
            <v>2982.8110000000001</v>
          </cell>
          <cell r="JM46">
            <v>53064.463000000003</v>
          </cell>
          <cell r="JN46">
            <v>3439.8679999999999</v>
          </cell>
          <cell r="JO46">
            <v>22463.735000000001</v>
          </cell>
          <cell r="JP46">
            <v>53064.456000000013</v>
          </cell>
          <cell r="JQ46">
            <v>21766.528999999999</v>
          </cell>
          <cell r="JR46">
            <v>17821.134999999998</v>
          </cell>
          <cell r="JS46">
            <v>11286.834999999999</v>
          </cell>
          <cell r="JT46">
            <v>532.30000000000007</v>
          </cell>
          <cell r="JU46">
            <v>0</v>
          </cell>
          <cell r="JV46">
            <v>0</v>
          </cell>
          <cell r="JW46">
            <v>0</v>
          </cell>
          <cell r="JX46">
            <v>4763.3019999999997</v>
          </cell>
          <cell r="JY46">
            <v>4763.3019999999997</v>
          </cell>
          <cell r="JZ46">
            <v>678.23299999999927</v>
          </cell>
          <cell r="KA46">
            <v>1035.8549999999991</v>
          </cell>
          <cell r="KB46">
            <v>1035.8549999999991</v>
          </cell>
          <cell r="KC46">
            <v>297.61999999999921</v>
          </cell>
          <cell r="KD46">
            <v>2982.8110000000001</v>
          </cell>
          <cell r="KE46">
            <v>54007.073999999993</v>
          </cell>
          <cell r="KF46">
            <v>4990.3410000000003</v>
          </cell>
          <cell r="KG46">
            <v>22423.373</v>
          </cell>
          <cell r="KH46">
            <v>54006.803999999996</v>
          </cell>
          <cell r="KI46">
            <v>22010.932000000001</v>
          </cell>
          <cell r="KJ46">
            <v>19367.03</v>
          </cell>
          <cell r="KK46">
            <v>11317.371999999999</v>
          </cell>
          <cell r="KL46">
            <v>548</v>
          </cell>
          <cell r="KM46">
            <v>0</v>
          </cell>
          <cell r="KN46">
            <v>0</v>
          </cell>
          <cell r="KO46">
            <v>0</v>
          </cell>
          <cell r="KP46">
            <v>4928.9780000000001</v>
          </cell>
          <cell r="KQ46">
            <v>4928.9780000000001</v>
          </cell>
          <cell r="KR46">
            <v>383.70699999999852</v>
          </cell>
          <cell r="KS46">
            <v>731.48499999999854</v>
          </cell>
          <cell r="KT46">
            <v>731.48499999999854</v>
          </cell>
          <cell r="KU46">
            <v>431.90599999999819</v>
          </cell>
          <cell r="KV46">
            <v>2982.8110000000001</v>
          </cell>
          <cell r="KW46">
            <v>55701.389000000003</v>
          </cell>
          <cell r="KX46">
            <v>6143.8209999999999</v>
          </cell>
          <cell r="KY46">
            <v>21721.955999999998</v>
          </cell>
          <cell r="KZ46">
            <v>55701.388703420002</v>
          </cell>
          <cell r="LA46">
            <v>23508.133964370001</v>
          </cell>
          <cell r="LB46">
            <v>18185.648000000001</v>
          </cell>
          <cell r="LC46">
            <v>8996.5190000000002</v>
          </cell>
          <cell r="LD46">
            <v>509.4</v>
          </cell>
          <cell r="LE46">
            <v>0</v>
          </cell>
          <cell r="LF46">
            <v>309.00940790004393</v>
          </cell>
          <cell r="LG46">
            <v>0</v>
          </cell>
          <cell r="LH46">
            <v>4465.7830000000031</v>
          </cell>
          <cell r="LI46">
            <v>4465.7830000000031</v>
          </cell>
          <cell r="LJ46">
            <v>873.01200000000426</v>
          </cell>
          <cell r="LK46">
            <v>1197.002000000004</v>
          </cell>
          <cell r="LL46">
            <v>1197.002000000004</v>
          </cell>
          <cell r="LM46">
            <v>397.54200000000611</v>
          </cell>
          <cell r="LN46">
            <v>2982.8110000000001</v>
          </cell>
          <cell r="LO46">
            <v>55819.074000000008</v>
          </cell>
          <cell r="LP46">
            <v>6161.8459999999995</v>
          </cell>
          <cell r="LQ46">
            <v>21995.51</v>
          </cell>
          <cell r="LR46">
            <v>55687.863264920001</v>
          </cell>
          <cell r="LS46">
            <v>24060.456264920002</v>
          </cell>
          <cell r="LT46">
            <v>18275.482</v>
          </cell>
          <cell r="LU46">
            <v>8800.4770000000008</v>
          </cell>
          <cell r="LV46">
            <v>604.40000000000009</v>
          </cell>
          <cell r="LW46">
            <v>0</v>
          </cell>
          <cell r="LX46">
            <v>-3.4812317855580708</v>
          </cell>
          <cell r="LY46">
            <v>1517.6526949424999</v>
          </cell>
          <cell r="LZ46">
            <v>4846.0739999999996</v>
          </cell>
          <cell r="MA46">
            <v>4846.0739999999996</v>
          </cell>
          <cell r="MB46">
            <v>953.44599999999991</v>
          </cell>
          <cell r="MC46">
            <v>1318.0740000000001</v>
          </cell>
          <cell r="MD46">
            <v>1318.0740000000001</v>
          </cell>
          <cell r="ME46">
            <v>539.19800000000032</v>
          </cell>
          <cell r="MF46">
            <v>2982.8110000000001</v>
          </cell>
          <cell r="MG46">
            <v>55460.989000000001</v>
          </cell>
          <cell r="MH46">
            <v>6355.6990000000014</v>
          </cell>
          <cell r="MI46">
            <v>22122.280999999999</v>
          </cell>
          <cell r="MJ46">
            <v>55329.778000000013</v>
          </cell>
          <cell r="MK46">
            <v>24594.053</v>
          </cell>
          <cell r="ML46">
            <v>17752.575000000001</v>
          </cell>
          <cell r="MM46">
            <v>8690.84</v>
          </cell>
          <cell r="MN46">
            <v>568.5</v>
          </cell>
          <cell r="MO46">
            <v>0</v>
          </cell>
          <cell r="MP46">
            <v>0</v>
          </cell>
          <cell r="MQ46">
            <v>0</v>
          </cell>
          <cell r="MR46">
            <v>4806.5409999999993</v>
          </cell>
          <cell r="MS46">
            <v>4806.5409999999993</v>
          </cell>
          <cell r="MT46">
            <v>867.65399999999954</v>
          </cell>
          <cell r="MU46">
            <v>1223.809</v>
          </cell>
          <cell r="MV46">
            <v>1223.809</v>
          </cell>
          <cell r="MW46">
            <v>475.65100000000041</v>
          </cell>
          <cell r="MX46">
            <v>2982.8110000000001</v>
          </cell>
          <cell r="MY46">
            <v>56614.360000000008</v>
          </cell>
          <cell r="MZ46">
            <v>7863.7150000000001</v>
          </cell>
          <cell r="NA46">
            <v>21968.852999999999</v>
          </cell>
          <cell r="NB46">
            <v>56614.36</v>
          </cell>
          <cell r="NC46">
            <v>25033.682000000001</v>
          </cell>
          <cell r="ND46">
            <v>19225.925999999999</v>
          </cell>
          <cell r="NE46">
            <v>8741.1530000000021</v>
          </cell>
          <cell r="NF46">
            <v>648.9</v>
          </cell>
          <cell r="NG46">
            <v>0</v>
          </cell>
          <cell r="NH46">
            <v>0</v>
          </cell>
          <cell r="NI46">
            <v>0</v>
          </cell>
          <cell r="NJ46">
            <v>5077.2160000000003</v>
          </cell>
          <cell r="NK46">
            <v>5077.2160000000003</v>
          </cell>
          <cell r="NL46">
            <v>1095.0890000000011</v>
          </cell>
          <cell r="NM46">
            <v>1463.5030000000011</v>
          </cell>
          <cell r="NN46">
            <v>1463.5030000000011</v>
          </cell>
          <cell r="NO46">
            <v>744.55600000000084</v>
          </cell>
          <cell r="NP46">
            <v>2982.8110000000001</v>
          </cell>
          <cell r="NQ46">
            <v>56553.81</v>
          </cell>
          <cell r="NR46">
            <v>8147.1679999999997</v>
          </cell>
          <cell r="NS46">
            <v>22079.085999999999</v>
          </cell>
          <cell r="NT46">
            <v>56553.81</v>
          </cell>
          <cell r="NU46">
            <v>25466.940999999999</v>
          </cell>
          <cell r="NV46">
            <v>19136.12</v>
          </cell>
          <cell r="NW46">
            <v>8080.4610000000011</v>
          </cell>
          <cell r="NX46">
            <v>564.1</v>
          </cell>
          <cell r="NY46">
            <v>0</v>
          </cell>
          <cell r="NZ46">
            <v>-338.65747407644119</v>
          </cell>
          <cell r="OA46">
            <v>0</v>
          </cell>
          <cell r="OB46">
            <v>5398.2969999999996</v>
          </cell>
          <cell r="OC46">
            <v>5398.2969999999996</v>
          </cell>
          <cell r="OD46">
            <v>866.85699999999997</v>
          </cell>
          <cell r="OE46">
            <v>1243.1379999999999</v>
          </cell>
          <cell r="OF46">
            <v>1243.1379999999999</v>
          </cell>
          <cell r="OG46">
            <v>586.53600000000074</v>
          </cell>
          <cell r="OH46">
            <v>2982.8110000000001</v>
          </cell>
          <cell r="OI46">
            <v>57384.156000000003</v>
          </cell>
          <cell r="OJ46">
            <v>4722.25</v>
          </cell>
          <cell r="OK46">
            <v>25140.307000000001</v>
          </cell>
          <cell r="OL46">
            <v>57384.156000000003</v>
          </cell>
          <cell r="OM46">
            <v>24386.91</v>
          </cell>
          <cell r="ON46">
            <v>19941.563999999998</v>
          </cell>
          <cell r="OO46">
            <v>12523.909</v>
          </cell>
          <cell r="OP46">
            <v>678.40000000000009</v>
          </cell>
          <cell r="OQ46">
            <v>0</v>
          </cell>
          <cell r="OR46">
            <v>-22.213405183361839</v>
          </cell>
          <cell r="OS46">
            <v>825.4756467499285</v>
          </cell>
          <cell r="OT46">
            <v>5256.8950000000004</v>
          </cell>
          <cell r="OU46">
            <v>5256.8950000000004</v>
          </cell>
          <cell r="OV46">
            <v>1281.1160000000009</v>
          </cell>
          <cell r="OW46">
            <v>1636.1360000000011</v>
          </cell>
          <cell r="OX46">
            <v>1636.1360000000011</v>
          </cell>
          <cell r="OY46">
            <v>665.50800000000072</v>
          </cell>
          <cell r="OZ46">
            <v>2982.8110000000001</v>
          </cell>
          <cell r="PA46">
            <v>60240.753000000012</v>
          </cell>
          <cell r="PB46">
            <v>6632.4850000000006</v>
          </cell>
          <cell r="PC46">
            <v>24480.174999999999</v>
          </cell>
          <cell r="PD46">
            <v>60240.752999999997</v>
          </cell>
          <cell r="PE46">
            <v>24983.501</v>
          </cell>
          <cell r="PF46">
            <v>21803.437000000002</v>
          </cell>
          <cell r="PG46">
            <v>12162.558000000001</v>
          </cell>
          <cell r="PH46">
            <v>678.49599999999998</v>
          </cell>
          <cell r="PI46">
            <v>0</v>
          </cell>
          <cell r="PJ46">
            <v>0</v>
          </cell>
          <cell r="PK46">
            <v>0</v>
          </cell>
          <cell r="PL46">
            <v>5384.1629999999996</v>
          </cell>
          <cell r="PM46">
            <v>5384.1629999999996</v>
          </cell>
          <cell r="PN46">
            <v>1157.2909999999999</v>
          </cell>
          <cell r="PO46">
            <v>1518.502</v>
          </cell>
          <cell r="PP46">
            <v>1518.502</v>
          </cell>
          <cell r="PQ46">
            <v>572.1399999999993</v>
          </cell>
          <cell r="PR46">
            <v>2982.8110000000001</v>
          </cell>
          <cell r="PS46">
            <v>60742.036999999997</v>
          </cell>
          <cell r="PT46">
            <v>3626.9580000000001</v>
          </cell>
          <cell r="PU46">
            <v>26120.690999999999</v>
          </cell>
          <cell r="PV46">
            <v>60742.036999999997</v>
          </cell>
          <cell r="PW46">
            <v>25558.855</v>
          </cell>
          <cell r="PX46">
            <v>23094.835999999999</v>
          </cell>
          <cell r="PY46">
            <v>16260.92</v>
          </cell>
          <cell r="PZ46">
            <v>973.6</v>
          </cell>
          <cell r="QA46">
            <v>0</v>
          </cell>
          <cell r="QB46">
            <v>0</v>
          </cell>
          <cell r="QC46">
            <v>0</v>
          </cell>
          <cell r="QD46">
            <v>5860.8012766699994</v>
          </cell>
          <cell r="QE46">
            <v>5860.8012766699994</v>
          </cell>
          <cell r="QF46">
            <v>944.84427666999909</v>
          </cell>
          <cell r="QG46">
            <v>1321.368276669999</v>
          </cell>
          <cell r="QH46">
            <v>1321.368276669999</v>
          </cell>
          <cell r="QI46">
            <v>365.32427666999911</v>
          </cell>
          <cell r="QJ46">
            <v>2982.8110000000001</v>
          </cell>
          <cell r="QK46">
            <v>62048.417000000001</v>
          </cell>
          <cell r="QL46">
            <v>4690.63</v>
          </cell>
          <cell r="QM46">
            <v>26357.072</v>
          </cell>
          <cell r="QN46">
            <v>62048.417000000001</v>
          </cell>
          <cell r="QO46">
            <v>25947.667000000001</v>
          </cell>
          <cell r="QP46">
            <v>24143.774000000001</v>
          </cell>
          <cell r="QQ46">
            <v>16237.457</v>
          </cell>
          <cell r="QR46">
            <v>980.5</v>
          </cell>
          <cell r="QS46">
            <v>0</v>
          </cell>
          <cell r="QT46">
            <v>15.09326296695065</v>
          </cell>
          <cell r="QU46">
            <v>0</v>
          </cell>
          <cell r="QV46">
            <v>6342.2340000000004</v>
          </cell>
          <cell r="QW46">
            <v>6342.2340000000004</v>
          </cell>
          <cell r="QX46">
            <v>1421.7629999999999</v>
          </cell>
          <cell r="QY46">
            <v>1810.894</v>
          </cell>
          <cell r="QZ46">
            <v>1810.894</v>
          </cell>
          <cell r="RA46">
            <v>1067.7850000000001</v>
          </cell>
          <cell r="RB46">
            <v>2982.8110000000001</v>
          </cell>
          <cell r="RC46">
            <v>60414.455999999998</v>
          </cell>
          <cell r="RD46">
            <v>3852.7710000000002</v>
          </cell>
          <cell r="RE46">
            <v>27352.161</v>
          </cell>
          <cell r="RF46">
            <v>60414.455999999991</v>
          </cell>
          <cell r="RG46">
            <v>23091.977999999999</v>
          </cell>
          <cell r="RH46">
            <v>23546.799999999999</v>
          </cell>
          <cell r="RI46">
            <v>16162.572</v>
          </cell>
          <cell r="RJ46">
            <v>764.3</v>
          </cell>
          <cell r="RK46">
            <v>0</v>
          </cell>
          <cell r="RL46">
            <v>-13.69002526080356</v>
          </cell>
          <cell r="RM46">
            <v>2393.1884238260081</v>
          </cell>
          <cell r="RN46">
            <v>6778.9522015136272</v>
          </cell>
          <cell r="RO46">
            <v>6778.9522015136272</v>
          </cell>
          <cell r="RP46">
            <v>1623.8728650745529</v>
          </cell>
          <cell r="RQ46">
            <v>2012.8908650745529</v>
          </cell>
          <cell r="RR46">
            <v>2012.8908650745529</v>
          </cell>
          <cell r="RS46">
            <v>805.47030320033502</v>
          </cell>
          <cell r="RT46">
            <v>2982.8110000000001</v>
          </cell>
          <cell r="RU46">
            <v>61735.228790821107</v>
          </cell>
          <cell r="RV46">
            <v>4454.0299465650141</v>
          </cell>
          <cell r="RW46">
            <v>32718.598203109679</v>
          </cell>
          <cell r="RX46">
            <v>61735.228790821107</v>
          </cell>
          <cell r="RY46">
            <v>23897.44830320033</v>
          </cell>
          <cell r="RZ46">
            <v>25435.595699742938</v>
          </cell>
          <cell r="SA46">
            <v>16020.62574897091</v>
          </cell>
          <cell r="SB46">
            <v>811.32320310967589</v>
          </cell>
          <cell r="SC46">
            <v>24.41551233596623</v>
          </cell>
          <cell r="SD46">
            <v>350.66285542042402</v>
          </cell>
          <cell r="SE46">
            <v>0</v>
          </cell>
          <cell r="SF46">
            <v>6787.2926204465093</v>
          </cell>
          <cell r="SG46">
            <v>6787.2926204465093</v>
          </cell>
          <cell r="SH46">
            <v>1296.02300521805</v>
          </cell>
          <cell r="SI46">
            <v>1689.8514526312631</v>
          </cell>
          <cell r="SJ46">
            <v>1689.8514526312631</v>
          </cell>
          <cell r="SK46">
            <v>634.09311148622294</v>
          </cell>
          <cell r="SL46">
            <v>2982.8110000000001</v>
          </cell>
          <cell r="SM46">
            <v>60322.467264896128</v>
          </cell>
          <cell r="SN46">
            <v>2618.5359713387811</v>
          </cell>
          <cell r="SO46">
            <v>32670.424958806139</v>
          </cell>
          <cell r="SP46">
            <v>60322.467264896128</v>
          </cell>
          <cell r="SQ46">
            <v>24531.541414686551</v>
          </cell>
          <cell r="SR46">
            <v>25901.106399485881</v>
          </cell>
          <cell r="SS46">
            <v>18386.743419733069</v>
          </cell>
          <cell r="ST46">
            <v>811.32320310967589</v>
          </cell>
          <cell r="SU46">
            <v>19.802945490344982</v>
          </cell>
          <cell r="SV46">
            <v>85.029608667586245</v>
          </cell>
          <cell r="SW46">
            <v>0</v>
          </cell>
          <cell r="SX46">
            <v>7300.0750440771271</v>
          </cell>
          <cell r="SY46">
            <v>7300.0750440771271</v>
          </cell>
          <cell r="SZ46">
            <v>1349.6101020332089</v>
          </cell>
          <cell r="TA46">
            <v>1748.248996859634</v>
          </cell>
          <cell r="TB46">
            <v>1748.248996859634</v>
          </cell>
          <cell r="TC46">
            <v>632.81318491748868</v>
          </cell>
          <cell r="TD46">
            <v>2982.8110000000001</v>
          </cell>
          <cell r="TE46">
            <v>61566.815648174837</v>
          </cell>
          <cell r="TF46">
            <v>2710.1439288275401</v>
          </cell>
          <cell r="TG46">
            <v>33084.225267089387</v>
          </cell>
          <cell r="TH46">
            <v>61566.815648174837</v>
          </cell>
          <cell r="TI46">
            <v>25164.354599604041</v>
          </cell>
          <cell r="TJ46">
            <v>26366.617099228821</v>
          </cell>
          <cell r="TK46">
            <v>18825.759157780241</v>
          </cell>
          <cell r="TL46">
            <v>811.32320310967589</v>
          </cell>
          <cell r="TM46">
            <v>-17.016316722568121</v>
          </cell>
          <cell r="TN46">
            <v>-285.12249654362711</v>
          </cell>
          <cell r="TO46">
            <v>0</v>
          </cell>
          <cell r="TP46">
            <v>7611.1787510890044</v>
          </cell>
          <cell r="TQ46">
            <v>7611.1787510890044</v>
          </cell>
          <cell r="TR46">
            <v>1476.5891947257189</v>
          </cell>
          <cell r="TS46">
            <v>1880.038536965357</v>
          </cell>
          <cell r="TT46">
            <v>1880.038536965357</v>
          </cell>
          <cell r="TU46">
            <v>954.76921528134369</v>
          </cell>
          <cell r="TV46">
            <v>2982.8110000000001</v>
          </cell>
          <cell r="TW46">
            <v>62942.546499083561</v>
          </cell>
          <cell r="TX46">
            <v>3734.9963024974809</v>
          </cell>
          <cell r="TY46">
            <v>33493.215127959433</v>
          </cell>
          <cell r="TZ46">
            <v>62942.546499083561</v>
          </cell>
          <cell r="UA46">
            <v>20207.657021090519</v>
          </cell>
          <cell r="UB46">
            <v>26832.12779897176</v>
          </cell>
          <cell r="UC46">
            <v>18331.530479646219</v>
          </cell>
          <cell r="UD46">
            <v>811.32320310967566</v>
          </cell>
          <cell r="UE46">
            <v>20.74742758281884</v>
          </cell>
          <cell r="UF46">
            <v>259.49574692955849</v>
          </cell>
          <cell r="UG46">
            <v>5911.4667937948652</v>
          </cell>
          <cell r="UH46">
            <v>39706.071225970707</v>
          </cell>
          <cell r="UI46">
            <v>39706.071225970707</v>
          </cell>
          <cell r="UJ46">
            <v>11878.80306961711</v>
          </cell>
          <cell r="UK46">
            <v>13965.88804985742</v>
          </cell>
          <cell r="UL46">
            <v>13965.88804985742</v>
          </cell>
          <cell r="UM46">
            <v>6465.1524053419407</v>
          </cell>
          <cell r="UN46">
            <v>2982.8110000000001</v>
          </cell>
          <cell r="UO46">
            <v>77120.85184742765</v>
          </cell>
          <cell r="UP46">
            <v>8362.1449235961318</v>
          </cell>
          <cell r="UQ46">
            <v>45510.676954311341</v>
          </cell>
          <cell r="UR46">
            <v>77120.85184742765</v>
          </cell>
          <cell r="US46">
            <v>23049.756215384619</v>
          </cell>
          <cell r="UT46">
            <v>40585.999966568314</v>
          </cell>
          <cell r="UU46">
            <v>29231.79683534475</v>
          </cell>
          <cell r="UV46">
            <v>3493.825338284048</v>
          </cell>
          <cell r="UW46">
            <v>1243.0419315964909</v>
          </cell>
          <cell r="UX46">
            <v>2011.6756912427511</v>
          </cell>
          <cell r="UY46">
            <v>5135.7350338310098</v>
          </cell>
          <cell r="UZ46">
            <v>1069.116</v>
          </cell>
          <cell r="VA46">
            <v>1184.779</v>
          </cell>
          <cell r="VB46">
            <v>1343.6579999999999</v>
          </cell>
          <cell r="VC46">
            <v>712.00569996231775</v>
          </cell>
          <cell r="VD46">
            <v>572.10590890648507</v>
          </cell>
          <cell r="VE46">
            <v>478.54296445504377</v>
          </cell>
          <cell r="VF46">
            <v>526.20642000585337</v>
          </cell>
          <cell r="VG46">
            <v>668.76321508816409</v>
          </cell>
          <cell r="VH46">
            <v>862.86961649848172</v>
          </cell>
          <cell r="VI46">
            <v>240.63800000000001</v>
          </cell>
          <cell r="VJ46">
            <v>313.31400000000002</v>
          </cell>
          <cell r="VK46">
            <v>264.178</v>
          </cell>
          <cell r="VL46">
            <v>250.98599999999999</v>
          </cell>
          <cell r="VM46">
            <v>251.661</v>
          </cell>
          <cell r="VN46">
            <v>274.37599999999998</v>
          </cell>
          <cell r="VO46">
            <v>331.19200000000001</v>
          </cell>
          <cell r="VP46">
            <v>327.55</v>
          </cell>
          <cell r="VQ46">
            <v>297.64</v>
          </cell>
          <cell r="VR46">
            <v>375.31200000000001</v>
          </cell>
          <cell r="VS46">
            <v>352.57</v>
          </cell>
          <cell r="VT46">
            <v>318.13600000000002</v>
          </cell>
          <cell r="VU46">
            <v>197.53198980260439</v>
          </cell>
          <cell r="VV46">
            <v>207.7465358199016</v>
          </cell>
          <cell r="VW46">
            <v>153.76892528233921</v>
          </cell>
          <cell r="VX46">
            <v>152.95824905747261</v>
          </cell>
          <cell r="AZQ46">
            <v>43957.291996</v>
          </cell>
          <cell r="AZR46">
            <v>14.8</v>
          </cell>
          <cell r="AZS46">
            <v>0.34248709823768769</v>
          </cell>
          <cell r="AZT46">
            <v>1.0148634341516729</v>
          </cell>
          <cell r="AZU46">
            <v>14.52103555099618</v>
          </cell>
          <cell r="AZV46">
            <v>8.4965992141799269</v>
          </cell>
          <cell r="AZW46">
            <v>2.5005396036981611</v>
          </cell>
          <cell r="AZX46">
            <v>2.175279001921016</v>
          </cell>
          <cell r="AZY46">
            <v>0.14980191972409199</v>
          </cell>
          <cell r="AZZ46">
            <v>0.1344820512221907</v>
          </cell>
          <cell r="BAA46">
            <v>1.252339301319608</v>
          </cell>
          <cell r="BAB46">
            <v>11.7674722746416</v>
          </cell>
          <cell r="BAC46">
            <v>7.501004920313755</v>
          </cell>
          <cell r="BAD46">
            <v>2.5127070563935039</v>
          </cell>
          <cell r="BAE46">
            <v>2.2341356511243209</v>
          </cell>
          <cell r="BAF46">
            <v>0.18985688676223081</v>
          </cell>
          <cell r="BAG46">
            <v>9.7090767174823039E-2</v>
          </cell>
          <cell r="BAH46">
            <v>1.357134938162724</v>
          </cell>
          <cell r="BAI46">
            <v>10.85880820861715</v>
          </cell>
          <cell r="BAJ46">
            <v>7.1643096300184412</v>
          </cell>
          <cell r="BAK46">
            <v>2.6035262063227611</v>
          </cell>
          <cell r="BAL46">
            <v>2.2173916535976099</v>
          </cell>
          <cell r="BAM46">
            <v>0.2042021196983633</v>
          </cell>
          <cell r="BAN46">
            <v>8.871121142349013E-2</v>
          </cell>
          <cell r="BAO46">
            <v>1.585991799564058</v>
          </cell>
          <cell r="BAP46">
            <v>9.2918942019581934</v>
          </cell>
          <cell r="BAQ46">
            <v>6.5541495339861164</v>
          </cell>
          <cell r="BAR46">
            <v>2.5419842409972282</v>
          </cell>
          <cell r="BAS46">
            <v>2.0906719643984162</v>
          </cell>
          <cell r="BAT46">
            <v>0.2249995446523512</v>
          </cell>
          <cell r="BAU46">
            <v>8.0285889600427832E-2</v>
          </cell>
          <cell r="BAV46">
            <v>1.906822982313201</v>
          </cell>
          <cell r="BAW46">
            <v>7.728492966266308</v>
          </cell>
          <cell r="BAX46">
            <v>5.7323895086417043</v>
          </cell>
          <cell r="BAY46">
            <v>2.2735198328056079</v>
          </cell>
          <cell r="BAZ46">
            <v>2.023784818089903</v>
          </cell>
          <cell r="BBA46">
            <v>0.26186021348837552</v>
          </cell>
          <cell r="BBB46">
            <v>0.1135827674906939</v>
          </cell>
        </row>
        <row r="47">
          <cell r="A47" t="str">
            <v>CSAN3</v>
          </cell>
          <cell r="B47" t="str">
            <v>Cosan</v>
          </cell>
          <cell r="C47" t="str">
            <v>Oil, Gas &amp; Petrochemicals</v>
          </cell>
          <cell r="D47" t="str">
            <v>Regis Cardoso</v>
          </cell>
          <cell r="E47">
            <v>46196</v>
          </cell>
          <cell r="F47" t="str">
            <v>Buy</v>
          </cell>
          <cell r="G47" t="b">
            <v>0</v>
          </cell>
          <cell r="H47" t="str">
            <v>BRL</v>
          </cell>
          <cell r="I47" t="str">
            <v>BRL</v>
          </cell>
          <cell r="J47">
            <v>4.5999999999999996</v>
          </cell>
          <cell r="AX47">
            <v>39468.496956790012</v>
          </cell>
          <cell r="AY47">
            <v>10918.60070090002</v>
          </cell>
          <cell r="AZ47">
            <v>10964.433327920009</v>
          </cell>
          <cell r="BB47">
            <v>16421.139716600021</v>
          </cell>
          <cell r="BC47">
            <v>1094.392000359999</v>
          </cell>
          <cell r="BF47">
            <v>0</v>
          </cell>
          <cell r="BJ47">
            <v>0</v>
          </cell>
          <cell r="BK47">
            <v>34977.808456339997</v>
          </cell>
          <cell r="BL47">
            <v>-6267.96165535</v>
          </cell>
          <cell r="BO47">
            <v>0</v>
          </cell>
          <cell r="BP47">
            <v>43950.741630490003</v>
          </cell>
          <cell r="BQ47">
            <v>13714.680649260001</v>
          </cell>
          <cell r="BR47">
            <v>7687.9426303</v>
          </cell>
          <cell r="BT47">
            <v>7647.0556235300237</v>
          </cell>
          <cell r="BU47">
            <v>-9423.7946202199983</v>
          </cell>
          <cell r="BX47">
            <v>4328.2199721500092</v>
          </cell>
          <cell r="CB47">
            <v>28786.636885360011</v>
          </cell>
          <cell r="CC47">
            <v>32999.41691321</v>
          </cell>
          <cell r="CD47">
            <v>-7834.5207628100006</v>
          </cell>
          <cell r="CG47">
            <v>-838.97105119000014</v>
          </cell>
          <cell r="CH47">
            <v>40418.596206210023</v>
          </cell>
          <cell r="CI47">
            <v>13175.609245590011</v>
          </cell>
          <cell r="CJ47">
            <v>10465.236264390011</v>
          </cell>
          <cell r="CL47">
            <v>3690.9659821300079</v>
          </cell>
          <cell r="CM47">
            <v>-9722.1252509100013</v>
          </cell>
          <cell r="CP47">
            <v>15963.969932870001</v>
          </cell>
          <cell r="CT47">
            <v>22120.1617277</v>
          </cell>
          <cell r="CU47">
            <v>15416.53131029</v>
          </cell>
          <cell r="CV47">
            <v>-8459.8666569899997</v>
          </cell>
          <cell r="CY47">
            <v>0</v>
          </cell>
          <cell r="CZ47">
            <v>37571.960182567389</v>
          </cell>
          <cell r="DA47">
            <v>16528.44227655463</v>
          </cell>
          <cell r="DB47">
            <v>10242.489934652251</v>
          </cell>
          <cell r="DD47">
            <v>14346.04403793285</v>
          </cell>
          <cell r="DE47">
            <v>-641.99098798549028</v>
          </cell>
          <cell r="DH47">
            <v>9734.1221385237204</v>
          </cell>
          <cell r="DL47">
            <v>19651.606263894759</v>
          </cell>
          <cell r="DM47">
            <v>15718.19108865224</v>
          </cell>
          <cell r="DN47">
            <v>-6444.1031764749569</v>
          </cell>
          <cell r="DQ47">
            <v>0</v>
          </cell>
          <cell r="DR47">
            <v>40413.608270934303</v>
          </cell>
          <cell r="DS47">
            <v>19016.48786523478</v>
          </cell>
          <cell r="DT47">
            <v>11735.11015292937</v>
          </cell>
          <cell r="DV47">
            <v>16196.53229310815</v>
          </cell>
          <cell r="DW47">
            <v>1198.128788219866</v>
          </cell>
          <cell r="DZ47">
            <v>6258.1984821115911</v>
          </cell>
          <cell r="ED47">
            <v>20287.325556222469</v>
          </cell>
          <cell r="EE47">
            <v>17313.09188324659</v>
          </cell>
          <cell r="EF47">
            <v>-7340.2697286612347</v>
          </cell>
          <cell r="EI47">
            <v>-385.69712362867921</v>
          </cell>
          <cell r="EJ47">
            <v>40515.828845687691</v>
          </cell>
          <cell r="EK47">
            <v>19217.655669549589</v>
          </cell>
          <cell r="EL47">
            <v>11877.18990159577</v>
          </cell>
          <cell r="EN47">
            <v>16201.99211978854</v>
          </cell>
          <cell r="EO47">
            <v>1295.9312430517109</v>
          </cell>
          <cell r="ER47">
            <v>5468.8194699943097</v>
          </cell>
          <cell r="EV47">
            <v>20892.58329912613</v>
          </cell>
          <cell r="EW47">
            <v>19097.69945935241</v>
          </cell>
          <cell r="EX47">
            <v>-5901.2641439121708</v>
          </cell>
          <cell r="FA47">
            <v>-375.32079020841809</v>
          </cell>
          <cell r="FB47">
            <v>42990.837329200796</v>
          </cell>
          <cell r="FC47">
            <v>20671.008693035888</v>
          </cell>
          <cell r="FD47">
            <v>13011.37393931847</v>
          </cell>
          <cell r="FF47">
            <v>17521.221349439351</v>
          </cell>
          <cell r="FG47">
            <v>1845.9099444686931</v>
          </cell>
          <cell r="FJ47">
            <v>4725.6376361698331</v>
          </cell>
          <cell r="FN47">
            <v>21505.566042169499</v>
          </cell>
          <cell r="FO47">
            <v>20848.812116468958</v>
          </cell>
          <cell r="FP47">
            <v>-5156.6876105644387</v>
          </cell>
          <cell r="FS47">
            <v>-387.04141461998898</v>
          </cell>
          <cell r="FT47">
            <v>44800.916810971743</v>
          </cell>
          <cell r="FU47">
            <v>21457.361774061359</v>
          </cell>
          <cell r="FV47">
            <v>13480.504195377551</v>
          </cell>
          <cell r="FX47">
            <v>18184.18375732817</v>
          </cell>
          <cell r="FY47">
            <v>2008.859850872941</v>
          </cell>
          <cell r="GB47">
            <v>4920.0982599726367</v>
          </cell>
          <cell r="GF47">
            <v>22184.44443009001</v>
          </cell>
          <cell r="GG47">
            <v>21770.634879462119</v>
          </cell>
          <cell r="GH47">
            <v>-5262.1200057281276</v>
          </cell>
          <cell r="GK47">
            <v>-747.54354585582894</v>
          </cell>
          <cell r="JF47">
            <v>9618.1543155199961</v>
          </cell>
          <cell r="JG47">
            <v>2439.5512030699988</v>
          </cell>
          <cell r="JH47">
            <v>1971.1875903899991</v>
          </cell>
          <cell r="JJ47">
            <v>3939.7857119799992</v>
          </cell>
          <cell r="JK47">
            <v>-904.1307748700001</v>
          </cell>
          <cell r="JN47">
            <v>0</v>
          </cell>
          <cell r="JR47">
            <v>24420.323628660011</v>
          </cell>
          <cell r="JS47">
            <v>32829.656961993343</v>
          </cell>
          <cell r="JT47">
            <v>-1508.1330416400001</v>
          </cell>
          <cell r="JW47">
            <v>0</v>
          </cell>
          <cell r="JX47">
            <v>10051.006038280009</v>
          </cell>
          <cell r="JY47">
            <v>2813.7553516400071</v>
          </cell>
          <cell r="JZ47">
            <v>1883.5119864000069</v>
          </cell>
          <cell r="KB47">
            <v>3054.512508750001</v>
          </cell>
          <cell r="KC47">
            <v>-1042.7003878800001</v>
          </cell>
          <cell r="KF47">
            <v>0</v>
          </cell>
          <cell r="KJ47">
            <v>27445.29686513</v>
          </cell>
          <cell r="KK47">
            <v>36001.796865130003</v>
          </cell>
          <cell r="KL47">
            <v>-1273.6838934699999</v>
          </cell>
          <cell r="KO47">
            <v>0</v>
          </cell>
          <cell r="KP47">
            <v>10295.711280130001</v>
          </cell>
          <cell r="KQ47">
            <v>3230.7659432100008</v>
          </cell>
          <cell r="KR47">
            <v>3627.099070180001</v>
          </cell>
          <cell r="KT47">
            <v>4569.1074256400034</v>
          </cell>
          <cell r="KU47">
            <v>678.75296153999977</v>
          </cell>
          <cell r="KX47">
            <v>0</v>
          </cell>
          <cell r="LB47">
            <v>26174.516395920011</v>
          </cell>
          <cell r="LC47">
            <v>35017.616395920013</v>
          </cell>
          <cell r="LD47">
            <v>-1649.73045495</v>
          </cell>
          <cell r="LG47">
            <v>0</v>
          </cell>
          <cell r="LH47">
            <v>9503.6253228600053</v>
          </cell>
          <cell r="LI47">
            <v>2434.5282029800069</v>
          </cell>
          <cell r="LJ47">
            <v>3482.6346809500069</v>
          </cell>
          <cell r="LL47">
            <v>4857.7340702300171</v>
          </cell>
          <cell r="LM47">
            <v>2362.4702015699991</v>
          </cell>
          <cell r="LP47">
            <v>0</v>
          </cell>
          <cell r="LT47">
            <v>26487.808456340001</v>
          </cell>
          <cell r="LU47">
            <v>34977.808456339997</v>
          </cell>
          <cell r="LV47">
            <v>-1836.41426529</v>
          </cell>
          <cell r="LY47">
            <v>0</v>
          </cell>
          <cell r="LZ47">
            <v>9842.0555904899957</v>
          </cell>
          <cell r="MA47">
            <v>2913.6184339299971</v>
          </cell>
          <cell r="MB47">
            <v>1969.7202555499971</v>
          </cell>
          <cell r="MD47">
            <v>2934.4995389200049</v>
          </cell>
          <cell r="ME47">
            <v>-192.17579009999969</v>
          </cell>
          <cell r="MH47">
            <v>2584.2485045900089</v>
          </cell>
          <cell r="ML47">
            <v>25635.47028845</v>
          </cell>
          <cell r="MM47">
            <v>31687.22178385999</v>
          </cell>
          <cell r="MN47">
            <v>-1535.849238</v>
          </cell>
          <cell r="MQ47">
            <v>0</v>
          </cell>
          <cell r="MR47">
            <v>10694.008220019999</v>
          </cell>
          <cell r="MS47">
            <v>3556.4039766100018</v>
          </cell>
          <cell r="MT47">
            <v>159.45126065000159</v>
          </cell>
          <cell r="MV47">
            <v>2370.2579921100009</v>
          </cell>
          <cell r="MW47">
            <v>-227.10761310000089</v>
          </cell>
          <cell r="MZ47">
            <v>3994.3727973100072</v>
          </cell>
          <cell r="ND47">
            <v>25963.371000399999</v>
          </cell>
          <cell r="NE47">
            <v>30165.998203089988</v>
          </cell>
          <cell r="NF47">
            <v>-1671.5238037900001</v>
          </cell>
          <cell r="NI47">
            <v>-782.08084372000008</v>
          </cell>
          <cell r="NJ47">
            <v>11646.29735914</v>
          </cell>
          <cell r="NK47">
            <v>3837.128818379997</v>
          </cell>
          <cell r="NL47">
            <v>2415.235997429997</v>
          </cell>
          <cell r="NN47">
            <v>4021.173834939998</v>
          </cell>
          <cell r="NO47">
            <v>292.88088821999992</v>
          </cell>
          <cell r="NR47">
            <v>2446.6839843200091</v>
          </cell>
          <cell r="NV47">
            <v>24729.887920280002</v>
          </cell>
          <cell r="NW47">
            <v>30706.203935959991</v>
          </cell>
          <cell r="NX47">
            <v>-1978.2150268</v>
          </cell>
          <cell r="OA47">
            <v>-56.890207470000028</v>
          </cell>
          <cell r="OB47">
            <v>11768.38046084001</v>
          </cell>
          <cell r="OC47">
            <v>3407.5294203400122</v>
          </cell>
          <cell r="OD47">
            <v>3143.535116670012</v>
          </cell>
          <cell r="OF47">
            <v>-1678.8757424399789</v>
          </cell>
          <cell r="OG47">
            <v>-9297.3921052399983</v>
          </cell>
          <cell r="OJ47">
            <v>4328.2199721500092</v>
          </cell>
          <cell r="ON47">
            <v>28786.636885360011</v>
          </cell>
          <cell r="OO47">
            <v>32999.41691321</v>
          </cell>
          <cell r="OP47">
            <v>-2648.93269422</v>
          </cell>
          <cell r="OS47">
            <v>0</v>
          </cell>
          <cell r="OT47">
            <v>9662.6006704500032</v>
          </cell>
          <cell r="OU47">
            <v>2870.695199450005</v>
          </cell>
          <cell r="OV47">
            <v>2134.1284957400048</v>
          </cell>
          <cell r="OX47">
            <v>1982.025211750007</v>
          </cell>
          <cell r="OY47">
            <v>-1787.8547783200011</v>
          </cell>
          <cell r="PB47">
            <v>4211.1117993400148</v>
          </cell>
          <cell r="PF47">
            <v>21760.64605902</v>
          </cell>
          <cell r="PG47">
            <v>23550.534259679989</v>
          </cell>
          <cell r="PH47">
            <v>-2284.90855543</v>
          </cell>
          <cell r="PK47">
            <v>0</v>
          </cell>
          <cell r="PL47">
            <v>10477.652372160001</v>
          </cell>
          <cell r="PM47">
            <v>3596.1470097100018</v>
          </cell>
          <cell r="PN47">
            <v>2586.2564063300019</v>
          </cell>
          <cell r="PP47">
            <v>2829.725228800005</v>
          </cell>
          <cell r="PQ47">
            <v>-945.99744773999987</v>
          </cell>
          <cell r="PT47">
            <v>3974.5951823800119</v>
          </cell>
          <cell r="PX47">
            <v>21737.745143079999</v>
          </cell>
          <cell r="PY47">
            <v>23972.14996069999</v>
          </cell>
          <cell r="PZ47">
            <v>-1925.2498867199999</v>
          </cell>
          <cell r="QC47">
            <v>0</v>
          </cell>
          <cell r="QD47">
            <v>10664.18453439001</v>
          </cell>
          <cell r="QE47">
            <v>3727.7075188100121</v>
          </cell>
          <cell r="QF47">
            <v>2678.4678813600108</v>
          </cell>
          <cell r="QH47">
            <v>2713.8937615699961</v>
          </cell>
          <cell r="QI47">
            <v>-1185.1787951599999</v>
          </cell>
          <cell r="QL47">
            <v>3453.2906001800129</v>
          </cell>
          <cell r="QP47">
            <v>21976.441894809999</v>
          </cell>
          <cell r="QQ47">
            <v>24973.151294629981</v>
          </cell>
          <cell r="QR47">
            <v>-2093.23638725</v>
          </cell>
          <cell r="QU47">
            <v>0</v>
          </cell>
          <cell r="QV47">
            <v>9614.1586292100037</v>
          </cell>
          <cell r="QW47">
            <v>2981.059517619999</v>
          </cell>
          <cell r="QX47">
            <v>3066.383480959998</v>
          </cell>
          <cell r="QZ47">
            <v>-3834.678219989999</v>
          </cell>
          <cell r="RA47">
            <v>-5803.0942296899993</v>
          </cell>
          <cell r="RD47">
            <v>15963.969932870001</v>
          </cell>
          <cell r="RH47">
            <v>25965.1617277</v>
          </cell>
          <cell r="RI47">
            <v>15416.53131029</v>
          </cell>
          <cell r="RJ47">
            <v>-2156.47182759</v>
          </cell>
          <cell r="RM47">
            <v>0</v>
          </cell>
          <cell r="RN47">
            <v>9028.7998829900025</v>
          </cell>
          <cell r="RO47">
            <v>3075.7811334800008</v>
          </cell>
          <cell r="RP47">
            <v>2151.401867300001</v>
          </cell>
          <cell r="RR47">
            <v>3167.0154358000032</v>
          </cell>
          <cell r="RS47">
            <v>-1583.3506091199999</v>
          </cell>
          <cell r="RV47">
            <v>7714.4311190099997</v>
          </cell>
          <cell r="RZ47">
            <v>19185.418247559999</v>
          </cell>
          <cell r="SA47">
            <v>16971.326644010009</v>
          </cell>
          <cell r="SB47">
            <v>-2297.8448622699998</v>
          </cell>
          <cell r="SE47">
            <v>0</v>
          </cell>
          <cell r="SF47">
            <v>9588.5784584296107</v>
          </cell>
          <cell r="SG47">
            <v>4635.2753551701526</v>
          </cell>
          <cell r="SH47">
            <v>2983.7333184184859</v>
          </cell>
          <cell r="SJ47">
            <v>3910.3488366975748</v>
          </cell>
          <cell r="SK47">
            <v>336.80920453328559</v>
          </cell>
          <cell r="SN47">
            <v>9725.2088988526339</v>
          </cell>
          <cell r="SR47">
            <v>19335.13348839691</v>
          </cell>
          <cell r="SS47">
            <v>15206.72644040207</v>
          </cell>
          <cell r="ST47">
            <v>-1382.5412270692891</v>
          </cell>
          <cell r="SW47">
            <v>0</v>
          </cell>
          <cell r="SX47">
            <v>9886.4738072036253</v>
          </cell>
          <cell r="SY47">
            <v>4804.2423015273534</v>
          </cell>
          <cell r="SZ47">
            <v>3121.1040192602791</v>
          </cell>
          <cell r="TB47">
            <v>4059.2272953322881</v>
          </cell>
          <cell r="TC47">
            <v>433.78095323714729</v>
          </cell>
          <cell r="TF47">
            <v>9362.1587424839327</v>
          </cell>
          <cell r="TJ47">
            <v>19490.459405914378</v>
          </cell>
          <cell r="TK47">
            <v>15825.179838866459</v>
          </cell>
          <cell r="TL47">
            <v>-1380.1612755505839</v>
          </cell>
          <cell r="TO47">
            <v>0</v>
          </cell>
          <cell r="TP47">
            <v>9068.1080339441487</v>
          </cell>
          <cell r="TQ47">
            <v>4013.1434863771169</v>
          </cell>
          <cell r="TR47">
            <v>1986.2507296734809</v>
          </cell>
          <cell r="TT47">
            <v>3209.452470102985</v>
          </cell>
          <cell r="TU47">
            <v>170.7694633640769</v>
          </cell>
          <cell r="TX47">
            <v>9734.1221385237204</v>
          </cell>
          <cell r="UB47">
            <v>19651.606263894759</v>
          </cell>
          <cell r="UC47">
            <v>15718.19108865224</v>
          </cell>
          <cell r="UD47">
            <v>-1383.555811585084</v>
          </cell>
          <cell r="UG47">
            <v>0</v>
          </cell>
          <cell r="AZQ47">
            <v>15048.777684000001</v>
          </cell>
          <cell r="AZR47">
            <v>3.84</v>
          </cell>
          <cell r="AZS47">
            <v>0.19791666666666649</v>
          </cell>
          <cell r="AZU47">
            <v>-23.440792730162311</v>
          </cell>
          <cell r="AZV47">
            <v>2.1446308606958322</v>
          </cell>
          <cell r="AZW47">
            <v>1.095646371019861</v>
          </cell>
          <cell r="AZZ47">
            <v>0</v>
          </cell>
          <cell r="BAB47">
            <v>12.560233784515679</v>
          </cell>
          <cell r="BAC47">
            <v>1.998073969266682</v>
          </cell>
          <cell r="BAD47">
            <v>1.068938188121513</v>
          </cell>
          <cell r="BAG47">
            <v>2.5629797431239609E-2</v>
          </cell>
          <cell r="BAI47">
            <v>11.612327247055591</v>
          </cell>
          <cell r="BAJ47">
            <v>2.1075480651325038</v>
          </cell>
          <cell r="BAK47">
            <v>1.178725388714833</v>
          </cell>
          <cell r="BAN47">
            <v>2.494028406090832E-2</v>
          </cell>
          <cell r="BAP47">
            <v>8.1524982998731712</v>
          </cell>
          <cell r="BAQ47">
            <v>2.04880636369665</v>
          </cell>
          <cell r="BAR47">
            <v>1.1899177403598109</v>
          </cell>
          <cell r="BAU47">
            <v>2.5719126346819179E-2</v>
          </cell>
          <cell r="BAW47">
            <v>7.4912033696430447</v>
          </cell>
          <cell r="BAX47">
            <v>2.024804250486306</v>
          </cell>
          <cell r="BAY47">
            <v>1.1972291508926609</v>
          </cell>
          <cell r="BBB47">
            <v>4.9674701929487877E-2</v>
          </cell>
        </row>
        <row r="48">
          <cell r="A48" t="str">
            <v>CSED3</v>
          </cell>
          <cell r="B48" t="str">
            <v>Cruzeiro do Sul</v>
          </cell>
          <cell r="C48" t="str">
            <v>Education</v>
          </cell>
          <cell r="E48">
            <v>45322</v>
          </cell>
          <cell r="F48" t="str">
            <v>Under Review</v>
          </cell>
          <cell r="G48" t="b">
            <v>0</v>
          </cell>
          <cell r="H48" t="str">
            <v>BRL</v>
          </cell>
          <cell r="I48" t="str">
            <v>BRL</v>
          </cell>
          <cell r="J48">
            <v>8.1999999999999993</v>
          </cell>
          <cell r="K48">
            <v>0.04</v>
          </cell>
          <cell r="AF48">
            <v>2028.318260876621</v>
          </cell>
          <cell r="AG48">
            <v>1068.498882756621</v>
          </cell>
          <cell r="AH48">
            <v>311.64488275662143</v>
          </cell>
          <cell r="AI48">
            <v>550.41688275662136</v>
          </cell>
          <cell r="AJ48">
            <v>511.80126171038029</v>
          </cell>
          <cell r="AK48">
            <v>68.973357990380478</v>
          </cell>
          <cell r="AL48">
            <v>364.542552</v>
          </cell>
          <cell r="AM48">
            <v>4707.6219999999994</v>
          </cell>
          <cell r="AN48">
            <v>852.74300000000005</v>
          </cell>
          <cell r="AO48">
            <v>519.78399999999999</v>
          </cell>
          <cell r="AP48">
            <v>3302.228000000001</v>
          </cell>
          <cell r="AQ48">
            <v>1405.3939999999991</v>
          </cell>
          <cell r="AR48">
            <v>2746.5770000000002</v>
          </cell>
          <cell r="AS48">
            <v>1893.8340000000001</v>
          </cell>
          <cell r="AT48">
            <v>-147.45699999999999</v>
          </cell>
          <cell r="AW48">
            <v>-50</v>
          </cell>
          <cell r="AX48">
            <v>2285.1676905451382</v>
          </cell>
          <cell r="AY48">
            <v>1222.984083923975</v>
          </cell>
          <cell r="AZ48">
            <v>418.45964260870272</v>
          </cell>
          <cell r="BA48">
            <v>669.50153660870274</v>
          </cell>
          <cell r="BB48">
            <v>598.44590417709992</v>
          </cell>
          <cell r="BC48">
            <v>99.420716651916791</v>
          </cell>
          <cell r="BD48">
            <v>364.542552</v>
          </cell>
          <cell r="BE48">
            <v>4603.3782607595031</v>
          </cell>
          <cell r="BF48">
            <v>561.28891087326633</v>
          </cell>
          <cell r="BG48">
            <v>570.33190357862929</v>
          </cell>
          <cell r="BH48">
            <v>3173.0450164654139</v>
          </cell>
          <cell r="BI48">
            <v>1430.3332442940889</v>
          </cell>
          <cell r="BJ48">
            <v>2580.3161173679441</v>
          </cell>
          <cell r="BK48">
            <v>2019.0272064946771</v>
          </cell>
          <cell r="BL48">
            <v>-194.08593515725849</v>
          </cell>
          <cell r="BN48">
            <v>-228.95008912673339</v>
          </cell>
          <cell r="BO48">
            <v>-26.652000000000001</v>
          </cell>
          <cell r="BP48">
            <v>2536.1736913084551</v>
          </cell>
          <cell r="BQ48">
            <v>1364.5410626667531</v>
          </cell>
          <cell r="BR48">
            <v>514.68661217363831</v>
          </cell>
          <cell r="BS48">
            <v>766.64404204286609</v>
          </cell>
          <cell r="BT48">
            <v>676.22327029102814</v>
          </cell>
          <cell r="BU48">
            <v>191.45705717511979</v>
          </cell>
          <cell r="BV48">
            <v>364.542552</v>
          </cell>
          <cell r="BW48">
            <v>4890.7898526606496</v>
          </cell>
          <cell r="BX48">
            <v>730.52896420524496</v>
          </cell>
          <cell r="BY48">
            <v>598.66904006509856</v>
          </cell>
          <cell r="BZ48">
            <v>3380.43926587653</v>
          </cell>
          <cell r="CA48">
            <v>1510.35058678412</v>
          </cell>
          <cell r="CB48">
            <v>2644.096265440824</v>
          </cell>
          <cell r="CC48">
            <v>1913.567301235579</v>
          </cell>
          <cell r="CD48">
            <v>-177.53215839159179</v>
          </cell>
          <cell r="CF48">
            <v>179.3882880804008</v>
          </cell>
          <cell r="CG48">
            <v>-10.14823474842219</v>
          </cell>
          <cell r="CH48">
            <v>2742.9178626944349</v>
          </cell>
          <cell r="CI48">
            <v>1479.189162490246</v>
          </cell>
          <cell r="CJ48">
            <v>578.22360016671826</v>
          </cell>
          <cell r="CK48">
            <v>839.12482730407885</v>
          </cell>
          <cell r="CL48">
            <v>740.94924225782916</v>
          </cell>
          <cell r="CM48">
            <v>255.47137628089919</v>
          </cell>
          <cell r="CN48">
            <v>364.542552</v>
          </cell>
          <cell r="CO48">
            <v>5138.3972748251072</v>
          </cell>
          <cell r="CP48">
            <v>841.30646276643381</v>
          </cell>
          <cell r="CQ48">
            <v>631.12634849391634</v>
          </cell>
          <cell r="CR48">
            <v>3546.8012989819308</v>
          </cell>
          <cell r="CS48">
            <v>1591.5959758431759</v>
          </cell>
          <cell r="CT48">
            <v>2714.4470081121922</v>
          </cell>
          <cell r="CU48">
            <v>1873.140545345758</v>
          </cell>
          <cell r="CV48">
            <v>-192.0042503886105</v>
          </cell>
          <cell r="CX48">
            <v>222.217213246277</v>
          </cell>
          <cell r="CY48">
            <v>-111.43971468508821</v>
          </cell>
          <cell r="CZ48">
            <v>2967.7014240309768</v>
          </cell>
          <cell r="DA48">
            <v>1604.7285072309419</v>
          </cell>
          <cell r="DB48">
            <v>647.43537927705722</v>
          </cell>
          <cell r="DC48">
            <v>919.21142112838447</v>
          </cell>
          <cell r="DD48">
            <v>813.00996494881645</v>
          </cell>
          <cell r="DE48">
            <v>316.06506635165232</v>
          </cell>
          <cell r="DF48">
            <v>364.542552</v>
          </cell>
          <cell r="DG48">
            <v>5391.0561777766716</v>
          </cell>
          <cell r="DH48">
            <v>935.28773372831199</v>
          </cell>
          <cell r="DI48">
            <v>667.89849828865897</v>
          </cell>
          <cell r="DJ48">
            <v>3707.6248890743559</v>
          </cell>
          <cell r="DK48">
            <v>1683.431288702315</v>
          </cell>
          <cell r="DL48">
            <v>2788.217836818088</v>
          </cell>
          <cell r="DM48">
            <v>1852.930103089775</v>
          </cell>
          <cell r="DN48">
            <v>-207.73909968216839</v>
          </cell>
          <cell r="DP48">
            <v>268.20725818372142</v>
          </cell>
          <cell r="DQ48">
            <v>-174.2259872218433</v>
          </cell>
          <cell r="DR48">
            <v>3184.0866313443889</v>
          </cell>
          <cell r="DS48">
            <v>1726.1569352285519</v>
          </cell>
          <cell r="DT48">
            <v>712.06970193437155</v>
          </cell>
          <cell r="DU48">
            <v>996.55499908790125</v>
          </cell>
          <cell r="DV48">
            <v>882.35119793573904</v>
          </cell>
          <cell r="DW48">
            <v>371.05449189074591</v>
          </cell>
          <cell r="DX48">
            <v>364.542552</v>
          </cell>
          <cell r="DY48">
            <v>5649.2530015060729</v>
          </cell>
          <cell r="DZ48">
            <v>1021.121587359812</v>
          </cell>
          <cell r="EA48">
            <v>708.27151847184314</v>
          </cell>
          <cell r="EB48">
            <v>3865.460102709982</v>
          </cell>
          <cell r="EC48">
            <v>1783.7928987960911</v>
          </cell>
          <cell r="ED48">
            <v>2864.89701874496</v>
          </cell>
          <cell r="EE48">
            <v>1843.775431385149</v>
          </cell>
          <cell r="EF48">
            <v>-222.88606419410729</v>
          </cell>
          <cell r="EH48">
            <v>310.06360712401369</v>
          </cell>
          <cell r="EI48">
            <v>-224.22975349251371</v>
          </cell>
          <cell r="EJ48">
            <v>3396.3297321276991</v>
          </cell>
          <cell r="EK48">
            <v>1845.283896123437</v>
          </cell>
          <cell r="EL48">
            <v>773.37718316319649</v>
          </cell>
          <cell r="EM48">
            <v>1072.1261946390391</v>
          </cell>
          <cell r="EN48">
            <v>950.44383513916262</v>
          </cell>
          <cell r="EO48">
            <v>422.55974662673299</v>
          </cell>
          <cell r="EP48">
            <v>364.542552</v>
          </cell>
          <cell r="EQ48">
            <v>5914.3074808857255</v>
          </cell>
          <cell r="ER48">
            <v>1101.1625068912499</v>
          </cell>
          <cell r="ES48">
            <v>751.74639961843786</v>
          </cell>
          <cell r="ET48">
            <v>4021.4626288634331</v>
          </cell>
          <cell r="EU48">
            <v>1892.8448520222919</v>
          </cell>
          <cell r="EV48">
            <v>2944.547060896919</v>
          </cell>
          <cell r="EW48">
            <v>1843.3845540056691</v>
          </cell>
          <cell r="EX48">
            <v>-237.74308124893889</v>
          </cell>
          <cell r="EZ48">
            <v>350.73380132840788</v>
          </cell>
          <cell r="FA48">
            <v>-270.69288179696917</v>
          </cell>
          <cell r="FB48">
            <v>3603.2449765460628</v>
          </cell>
          <cell r="FC48">
            <v>1961.467098570836</v>
          </cell>
          <cell r="FD48">
            <v>831.11219194966884</v>
          </cell>
          <cell r="FE48">
            <v>1145.4616929970559</v>
          </cell>
          <cell r="FF48">
            <v>1015.837481201573</v>
          </cell>
          <cell r="FG48">
            <v>470.07798012555202</v>
          </cell>
          <cell r="FH48">
            <v>364.542552</v>
          </cell>
          <cell r="FI48">
            <v>6185.1251128203448</v>
          </cell>
          <cell r="FJ48">
            <v>1176.849588657225</v>
          </cell>
          <cell r="FK48">
            <v>797.83323614091375</v>
          </cell>
          <cell r="FL48">
            <v>4175.766355001273</v>
          </cell>
          <cell r="FM48">
            <v>2009.358757819072</v>
          </cell>
          <cell r="FN48">
            <v>3027.027516183286</v>
          </cell>
          <cell r="FO48">
            <v>1850.177927526061</v>
          </cell>
          <cell r="FP48">
            <v>-252.22714835822441</v>
          </cell>
          <cell r="FR48">
            <v>389.19487516650679</v>
          </cell>
          <cell r="FS48">
            <v>-313.50779340053191</v>
          </cell>
          <cell r="FT48">
            <v>3804.3679325313778</v>
          </cell>
          <cell r="FU48">
            <v>2074.4792614215212</v>
          </cell>
          <cell r="FV48">
            <v>885.28473630568988</v>
          </cell>
          <cell r="FW48">
            <v>1216.3595635780839</v>
          </cell>
          <cell r="FX48">
            <v>1079.320837570845</v>
          </cell>
          <cell r="FY48">
            <v>513.89029308139993</v>
          </cell>
          <cell r="FZ48">
            <v>364.542552</v>
          </cell>
          <cell r="GA48">
            <v>6461.1429512340092</v>
          </cell>
          <cell r="GB48">
            <v>1249.508730876672</v>
          </cell>
          <cell r="GC48">
            <v>846.07582301851107</v>
          </cell>
          <cell r="GD48">
            <v>4328.3063028563793</v>
          </cell>
          <cell r="GE48">
            <v>2132.8366483776299</v>
          </cell>
          <cell r="GF48">
            <v>3112.7147782113111</v>
          </cell>
          <cell r="GG48">
            <v>1863.206047334638</v>
          </cell>
          <cell r="GH48">
            <v>-266.30575527719651</v>
          </cell>
          <cell r="GJ48">
            <v>426.22321654822082</v>
          </cell>
          <cell r="GK48">
            <v>-353.56407432877319</v>
          </cell>
          <cell r="GL48">
            <v>473.27469460035911</v>
          </cell>
          <cell r="GM48">
            <v>265.71976292035907</v>
          </cell>
          <cell r="GN48">
            <v>80.148762920359133</v>
          </cell>
          <cell r="GO48">
            <v>135.48376292035911</v>
          </cell>
          <cell r="GP48">
            <v>123.10969333035909</v>
          </cell>
          <cell r="GQ48">
            <v>18.994717400359111</v>
          </cell>
          <cell r="GR48">
            <v>364.542552</v>
          </cell>
          <cell r="GS48">
            <v>4887.8380000000006</v>
          </cell>
          <cell r="GT48">
            <v>1065.759</v>
          </cell>
          <cell r="GU48">
            <v>492.839</v>
          </cell>
          <cell r="GV48">
            <v>3430.5540000000001</v>
          </cell>
          <cell r="GW48">
            <v>1457.284000000001</v>
          </cell>
          <cell r="GX48">
            <v>2844.683</v>
          </cell>
          <cell r="GY48">
            <v>1778.924</v>
          </cell>
          <cell r="GZ48">
            <v>-25.849</v>
          </cell>
          <cell r="HC48">
            <v>0</v>
          </cell>
          <cell r="HD48">
            <v>536.89525279130237</v>
          </cell>
          <cell r="HE48">
            <v>286.30153698130232</v>
          </cell>
          <cell r="HF48">
            <v>93.809536981302301</v>
          </cell>
          <cell r="HG48">
            <v>149.8215369813023</v>
          </cell>
          <cell r="HH48">
            <v>143.90314716130229</v>
          </cell>
          <cell r="HI48">
            <v>32.258171231302299</v>
          </cell>
          <cell r="HJ48">
            <v>364.542552</v>
          </cell>
          <cell r="HK48">
            <v>4825.9120000000003</v>
          </cell>
          <cell r="HL48">
            <v>954.33799999999997</v>
          </cell>
          <cell r="HM48">
            <v>505.209</v>
          </cell>
          <cell r="HN48">
            <v>3384.1309999999999</v>
          </cell>
          <cell r="HO48">
            <v>1441.7809999999999</v>
          </cell>
          <cell r="HP48">
            <v>2846.5439999999999</v>
          </cell>
          <cell r="HQ48">
            <v>1892.2059999999999</v>
          </cell>
          <cell r="HR48">
            <v>-38.776999999999987</v>
          </cell>
          <cell r="HU48">
            <v>-50</v>
          </cell>
          <cell r="HV48">
            <v>496.28739423155201</v>
          </cell>
          <cell r="HW48">
            <v>266.74292214155213</v>
          </cell>
          <cell r="HX48">
            <v>90.447922141552141</v>
          </cell>
          <cell r="HY48">
            <v>147.88892214155209</v>
          </cell>
          <cell r="HZ48">
            <v>130.86129260155209</v>
          </cell>
          <cell r="IA48">
            <v>18.752316671552158</v>
          </cell>
          <cell r="IB48">
            <v>364.542552</v>
          </cell>
          <cell r="IC48">
            <v>4761.5119999999997</v>
          </cell>
          <cell r="ID48">
            <v>928.20500000000004</v>
          </cell>
          <cell r="IE48">
            <v>514.654</v>
          </cell>
          <cell r="IF48">
            <v>3322.172</v>
          </cell>
          <cell r="IG48">
            <v>1439.34</v>
          </cell>
          <cell r="IH48">
            <v>2741.5059999999999</v>
          </cell>
          <cell r="II48">
            <v>1813.3009999999999</v>
          </cell>
          <cell r="IJ48">
            <v>-27.058</v>
          </cell>
          <cell r="IM48">
            <v>0</v>
          </cell>
          <cell r="IN48">
            <v>521.86091925340838</v>
          </cell>
          <cell r="IO48">
            <v>249.7346607134084</v>
          </cell>
          <cell r="IP48">
            <v>47.238660713408407</v>
          </cell>
          <cell r="IQ48">
            <v>117.2226607134084</v>
          </cell>
          <cell r="IR48">
            <v>113.9271286171675</v>
          </cell>
          <cell r="IS48">
            <v>-1.0318473128324901</v>
          </cell>
          <cell r="IT48">
            <v>364.542552</v>
          </cell>
          <cell r="IU48">
            <v>4707.6219999999994</v>
          </cell>
          <cell r="IV48">
            <v>852.74300000000005</v>
          </cell>
          <cell r="IW48">
            <v>519.78399999999999</v>
          </cell>
          <cell r="IX48">
            <v>3302.228000000001</v>
          </cell>
          <cell r="IY48">
            <v>1405.3939999999991</v>
          </cell>
          <cell r="IZ48">
            <v>2746.5770000000002</v>
          </cell>
          <cell r="JA48">
            <v>1893.8340000000001</v>
          </cell>
          <cell r="JB48">
            <v>-55.772999999999989</v>
          </cell>
          <cell r="JE48">
            <v>0</v>
          </cell>
          <cell r="JF48">
            <v>531.71559604017295</v>
          </cell>
          <cell r="JG48">
            <v>280.01024827017301</v>
          </cell>
          <cell r="JH48">
            <v>99.633248270172956</v>
          </cell>
          <cell r="JI48">
            <v>163.35124827017299</v>
          </cell>
          <cell r="JJ48">
            <v>143.25524827017301</v>
          </cell>
          <cell r="JK48">
            <v>12.159248270172959</v>
          </cell>
          <cell r="JL48">
            <v>364.542552</v>
          </cell>
          <cell r="JM48">
            <v>4718.0509999999986</v>
          </cell>
          <cell r="JN48">
            <v>801.91300000000001</v>
          </cell>
          <cell r="JO48">
            <v>526.98900000000003</v>
          </cell>
          <cell r="JP48">
            <v>3332.11</v>
          </cell>
          <cell r="JQ48">
            <v>1385.9409999999989</v>
          </cell>
          <cell r="JR48">
            <v>2713.1320000000001</v>
          </cell>
          <cell r="JS48">
            <v>1911.2190000000001</v>
          </cell>
          <cell r="JT48">
            <v>-44.430000000000007</v>
          </cell>
          <cell r="JW48">
            <v>0</v>
          </cell>
          <cell r="JX48">
            <v>601.98223123924834</v>
          </cell>
          <cell r="JY48">
            <v>326.84547351924851</v>
          </cell>
          <cell r="JZ48">
            <v>121.9554735192485</v>
          </cell>
          <cell r="KA48">
            <v>185.32147351924851</v>
          </cell>
          <cell r="KB48">
            <v>177.57147351924851</v>
          </cell>
          <cell r="KC48">
            <v>51.077473519248457</v>
          </cell>
          <cell r="KD48">
            <v>364.542552</v>
          </cell>
          <cell r="KE48">
            <v>4685.3739999999998</v>
          </cell>
          <cell r="KF48">
            <v>728.24099999999999</v>
          </cell>
          <cell r="KG48">
            <v>535.47799999999995</v>
          </cell>
          <cell r="KH48">
            <v>3279.0279999999998</v>
          </cell>
          <cell r="KI48">
            <v>1406.346</v>
          </cell>
          <cell r="KJ48">
            <v>2695.6550000000002</v>
          </cell>
          <cell r="KK48">
            <v>1967.414</v>
          </cell>
          <cell r="KL48">
            <v>-45.978000000000002</v>
          </cell>
          <cell r="KO48">
            <v>-25.082999999999998</v>
          </cell>
          <cell r="KP48">
            <v>564.82067379998477</v>
          </cell>
          <cell r="KQ48">
            <v>309.03551581998482</v>
          </cell>
          <cell r="KR48">
            <v>116.8485158199848</v>
          </cell>
          <cell r="KS48">
            <v>179.13551581998479</v>
          </cell>
          <cell r="KT48">
            <v>153.32451581998481</v>
          </cell>
          <cell r="KU48">
            <v>33.697515819984737</v>
          </cell>
          <cell r="KV48">
            <v>364.542552</v>
          </cell>
          <cell r="KW48">
            <v>4726.8689999999997</v>
          </cell>
          <cell r="KX48">
            <v>714.8</v>
          </cell>
          <cell r="KY48">
            <v>561.46400000000006</v>
          </cell>
          <cell r="KZ48">
            <v>3287.3049999999989</v>
          </cell>
          <cell r="LA48">
            <v>1439.5640000000001</v>
          </cell>
          <cell r="LB48">
            <v>2630.9769999999999</v>
          </cell>
          <cell r="LC48">
            <v>1916.1769999999999</v>
          </cell>
          <cell r="LD48">
            <v>-56.746000000000002</v>
          </cell>
          <cell r="LG48">
            <v>0</v>
          </cell>
          <cell r="LH48">
            <v>586.64918946573175</v>
          </cell>
          <cell r="LI48">
            <v>307.09284631456927</v>
          </cell>
          <cell r="LJ48">
            <v>80.022404999296711</v>
          </cell>
          <cell r="LK48">
            <v>141.6932989992967</v>
          </cell>
          <cell r="LL48">
            <v>124.29466656769389</v>
          </cell>
          <cell r="LM48">
            <v>2.486479042510823</v>
          </cell>
          <cell r="LN48">
            <v>364.542552</v>
          </cell>
          <cell r="LO48">
            <v>4603.3782607595031</v>
          </cell>
          <cell r="LP48">
            <v>561.28891087326633</v>
          </cell>
          <cell r="LQ48">
            <v>570.33190357862929</v>
          </cell>
          <cell r="LR48">
            <v>3173.0450164654139</v>
          </cell>
          <cell r="LS48">
            <v>1430.3332442940889</v>
          </cell>
          <cell r="LT48">
            <v>2580.3161173679441</v>
          </cell>
          <cell r="LU48">
            <v>2019.0272064946771</v>
          </cell>
          <cell r="LV48">
            <v>-46.931935157258543</v>
          </cell>
          <cell r="LY48">
            <v>-1.569</v>
          </cell>
          <cell r="LZ48">
            <v>606.62687104740257</v>
          </cell>
          <cell r="MA48">
            <v>322.60535474515382</v>
          </cell>
          <cell r="MB48">
            <v>127.2666866930832</v>
          </cell>
          <cell r="MC48">
            <v>189.4850395976851</v>
          </cell>
          <cell r="MD48">
            <v>165.47960263108581</v>
          </cell>
          <cell r="ME48">
            <v>42.0132925786789</v>
          </cell>
          <cell r="MF48">
            <v>364.542552</v>
          </cell>
          <cell r="MG48">
            <v>4738.418988467889</v>
          </cell>
          <cell r="MH48">
            <v>657.92146734568769</v>
          </cell>
          <cell r="MI48">
            <v>576.7352145722441</v>
          </cell>
          <cell r="MJ48">
            <v>3285.2937949255052</v>
          </cell>
          <cell r="MK48">
            <v>1453.1251935423841</v>
          </cell>
          <cell r="ML48">
            <v>2595.675796414987</v>
          </cell>
          <cell r="MM48">
            <v>1937.754329069299</v>
          </cell>
          <cell r="MN48">
            <v>-42.46388097331819</v>
          </cell>
          <cell r="MQ48">
            <v>0</v>
          </cell>
          <cell r="MR48">
            <v>674.06008897628431</v>
          </cell>
          <cell r="MS48">
            <v>368.11616205497069</v>
          </cell>
          <cell r="MT48">
            <v>161.91600348669061</v>
          </cell>
          <cell r="MU48">
            <v>224.57194652737161</v>
          </cell>
          <cell r="MV48">
            <v>205.59550433496719</v>
          </cell>
          <cell r="MW48">
            <v>84.622560654294062</v>
          </cell>
          <cell r="MX48">
            <v>364.542552</v>
          </cell>
          <cell r="MY48">
            <v>4872.8814116009889</v>
          </cell>
          <cell r="MZ48">
            <v>711.72145556889018</v>
          </cell>
          <cell r="NA48">
            <v>585.33220210753575</v>
          </cell>
          <cell r="NB48">
            <v>3360.3258095963952</v>
          </cell>
          <cell r="NC48">
            <v>1512.555602004594</v>
          </cell>
          <cell r="ND48">
            <v>2614.3645924659381</v>
          </cell>
          <cell r="NE48">
            <v>1902.643136897047</v>
          </cell>
          <cell r="NF48">
            <v>-47.184206228339903</v>
          </cell>
          <cell r="NI48">
            <v>0</v>
          </cell>
          <cell r="NJ48">
            <v>619.3491169635214</v>
          </cell>
          <cell r="NK48">
            <v>340.3262639763069</v>
          </cell>
          <cell r="NL48">
            <v>129.0843513203161</v>
          </cell>
          <cell r="NM48">
            <v>192.39964394211839</v>
          </cell>
          <cell r="NN48">
            <v>164.25831370670181</v>
          </cell>
          <cell r="NO48">
            <v>43.669915442148891</v>
          </cell>
          <cell r="NP48">
            <v>364.542552</v>
          </cell>
          <cell r="NQ48">
            <v>4923.6777946194761</v>
          </cell>
          <cell r="NR48">
            <v>796.0612388142174</v>
          </cell>
          <cell r="NS48">
            <v>591.79078394646308</v>
          </cell>
          <cell r="NT48">
            <v>3399.9200467918281</v>
          </cell>
          <cell r="NU48">
            <v>1523.757747827648</v>
          </cell>
          <cell r="NV48">
            <v>2629.115064688438</v>
          </cell>
          <cell r="NW48">
            <v>1833.053825874221</v>
          </cell>
          <cell r="NX48">
            <v>-43.354438187446497</v>
          </cell>
          <cell r="OA48">
            <v>0</v>
          </cell>
          <cell r="OB48">
            <v>636.13761432124579</v>
          </cell>
          <cell r="OC48">
            <v>333.49328189032133</v>
          </cell>
          <cell r="OD48">
            <v>96.419570673547824</v>
          </cell>
          <cell r="OE48">
            <v>160.18741197569051</v>
          </cell>
          <cell r="OF48">
            <v>140.88984961827279</v>
          </cell>
          <cell r="OG48">
            <v>21.15128849999731</v>
          </cell>
          <cell r="OH48">
            <v>364.542552</v>
          </cell>
          <cell r="OI48">
            <v>4890.7898526606496</v>
          </cell>
          <cell r="OJ48">
            <v>730.52896420524496</v>
          </cell>
          <cell r="OK48">
            <v>598.66904006509856</v>
          </cell>
          <cell r="OL48">
            <v>3380.43926587653</v>
          </cell>
          <cell r="OM48">
            <v>1510.35058678412</v>
          </cell>
          <cell r="ON48">
            <v>2644.096265440824</v>
          </cell>
          <cell r="OO48">
            <v>1913.567301235579</v>
          </cell>
          <cell r="OP48">
            <v>-44.529633002487202</v>
          </cell>
          <cell r="OS48">
            <v>-10.14823474842219</v>
          </cell>
          <cell r="OT48">
            <v>658.21564222546192</v>
          </cell>
          <cell r="OU48">
            <v>350.88888701073631</v>
          </cell>
          <cell r="OV48">
            <v>144.25627999436469</v>
          </cell>
          <cell r="OW48">
            <v>208.52279390405161</v>
          </cell>
          <cell r="OX48">
            <v>182.493556722021</v>
          </cell>
          <cell r="OY48">
            <v>59.819824077625192</v>
          </cell>
          <cell r="OZ48">
            <v>364.542552</v>
          </cell>
          <cell r="PA48">
            <v>5049.2979690690136</v>
          </cell>
          <cell r="PB48">
            <v>837.75173548789826</v>
          </cell>
          <cell r="PC48">
            <v>606.14119250129716</v>
          </cell>
          <cell r="PD48">
            <v>3517.4189696422941</v>
          </cell>
          <cell r="PE48">
            <v>1531.8789994267199</v>
          </cell>
          <cell r="PF48">
            <v>2661.1335497360169</v>
          </cell>
          <cell r="PG48">
            <v>1823.3818142481191</v>
          </cell>
          <cell r="PH48">
            <v>-46.075094955782347</v>
          </cell>
          <cell r="PK48">
            <v>0</v>
          </cell>
          <cell r="PL48">
            <v>729.5826829214509</v>
          </cell>
          <cell r="PM48">
            <v>399.30281932329632</v>
          </cell>
          <cell r="PN48">
            <v>180.088470458172</v>
          </cell>
          <cell r="PO48">
            <v>244.91684500798101</v>
          </cell>
          <cell r="PP48">
            <v>224.0680455788542</v>
          </cell>
          <cell r="PQ48">
            <v>103.08058590882391</v>
          </cell>
          <cell r="PR48">
            <v>364.542552</v>
          </cell>
          <cell r="PS48">
            <v>5196.441951892929</v>
          </cell>
          <cell r="PT48">
            <v>901.97893230228942</v>
          </cell>
          <cell r="PU48">
            <v>615.91691539851422</v>
          </cell>
          <cell r="PV48">
            <v>3603.3350842921982</v>
          </cell>
          <cell r="PW48">
            <v>1593.106867600731</v>
          </cell>
          <cell r="PX48">
            <v>2681.4815176740658</v>
          </cell>
          <cell r="PY48">
            <v>1779.5025853717759</v>
          </cell>
          <cell r="PZ48">
            <v>-51.07078780450157</v>
          </cell>
          <cell r="QC48">
            <v>0</v>
          </cell>
          <cell r="QD48">
            <v>668.60544269005379</v>
          </cell>
          <cell r="QE48">
            <v>368.11970802075979</v>
          </cell>
          <cell r="QF48">
            <v>144.80538997603941</v>
          </cell>
          <cell r="QG48">
            <v>210.42765881986651</v>
          </cell>
          <cell r="QH48">
            <v>179.96303706187209</v>
          </cell>
          <cell r="QI48">
            <v>58.635977844990137</v>
          </cell>
          <cell r="QJ48">
            <v>364.542552</v>
          </cell>
          <cell r="QK48">
            <v>5262.9461087215232</v>
          </cell>
          <cell r="QL48">
            <v>1003.547381741638</v>
          </cell>
          <cell r="QM48">
            <v>623.30426609230483</v>
          </cell>
          <cell r="QN48">
            <v>3656.74758606152</v>
          </cell>
          <cell r="QO48">
            <v>1606.1985226600029</v>
          </cell>
          <cell r="QP48">
            <v>2697.8226309380102</v>
          </cell>
          <cell r="QQ48">
            <v>1694.2752491963729</v>
          </cell>
          <cell r="QR48">
            <v>-46.802380988303767</v>
          </cell>
          <cell r="QU48">
            <v>0</v>
          </cell>
          <cell r="QV48">
            <v>686.5140948574691</v>
          </cell>
          <cell r="QW48">
            <v>360.87774813545423</v>
          </cell>
          <cell r="QX48">
            <v>109.0734597381425</v>
          </cell>
          <cell r="QY48">
            <v>175.25752957218</v>
          </cell>
          <cell r="QZ48">
            <v>154.4246028950821</v>
          </cell>
          <cell r="RA48">
            <v>33.934988449460192</v>
          </cell>
          <cell r="RB48">
            <v>364.542552</v>
          </cell>
          <cell r="RC48">
            <v>5138.3972748251072</v>
          </cell>
          <cell r="RD48">
            <v>841.30646276643381</v>
          </cell>
          <cell r="RE48">
            <v>631.12634849391634</v>
          </cell>
          <cell r="RF48">
            <v>3546.8012989819308</v>
          </cell>
          <cell r="RG48">
            <v>1591.5959758431759</v>
          </cell>
          <cell r="RH48">
            <v>2714.4470081121922</v>
          </cell>
          <cell r="RI48">
            <v>1873.140545345758</v>
          </cell>
          <cell r="RJ48">
            <v>-48.055986640022837</v>
          </cell>
          <cell r="RM48">
            <v>-111.43971468508821</v>
          </cell>
          <cell r="AZQ48">
            <v>1429.0068037999999</v>
          </cell>
          <cell r="AZR48">
            <v>3.92</v>
          </cell>
          <cell r="AZS48">
            <v>1.091836734693878</v>
          </cell>
          <cell r="AZT48">
            <v>0.86701830723907447</v>
          </cell>
          <cell r="AZU48">
            <v>4.5212424779969034</v>
          </cell>
          <cell r="AZV48">
            <v>4.0367732849330968</v>
          </cell>
          <cell r="AZW48">
            <v>2.2790988831316819</v>
          </cell>
          <cell r="AZX48">
            <v>0.84886553635435857</v>
          </cell>
          <cell r="AZY48">
            <v>0.1877505001082006</v>
          </cell>
          <cell r="AZZ48">
            <v>0.1219210340766352</v>
          </cell>
          <cell r="BAA48">
            <v>1.017863318987096</v>
          </cell>
          <cell r="BAB48">
            <v>3.8512047018171121</v>
          </cell>
          <cell r="BAC48">
            <v>3.7091605279641748</v>
          </cell>
          <cell r="BAD48">
            <v>2.08961628396795</v>
          </cell>
          <cell r="BAE48">
            <v>0.80110578126219611</v>
          </cell>
          <cell r="BAF48">
            <v>0.20801433403013109</v>
          </cell>
          <cell r="BAG48">
            <v>0.1569130062195955</v>
          </cell>
          <cell r="BAH48">
            <v>1.1591506788670669</v>
          </cell>
          <cell r="BAI48">
            <v>3.381786398746375</v>
          </cell>
          <cell r="BAJ48">
            <v>3.443013923412455</v>
          </cell>
          <cell r="BAK48">
            <v>1.9394986698354071</v>
          </cell>
          <cell r="BAL48">
            <v>0.75495189279420705</v>
          </cell>
          <cell r="BAM48">
            <v>0.22324056098695849</v>
          </cell>
          <cell r="BAN48">
            <v>0.18942728689404811</v>
          </cell>
          <cell r="BAO48">
            <v>1.2895009856779409</v>
          </cell>
          <cell r="BAP48">
            <v>3.0399356366752812</v>
          </cell>
          <cell r="BAQ48">
            <v>3.228060385650775</v>
          </cell>
          <cell r="BAR48">
            <v>1.8213326066071089</v>
          </cell>
          <cell r="BAS48">
            <v>0.71117554206747169</v>
          </cell>
          <cell r="BAT48">
            <v>0.23394427615094859</v>
          </cell>
          <cell r="BAU48">
            <v>0.21938859392891291</v>
          </cell>
          <cell r="BAV48">
            <v>1.40968534472047</v>
          </cell>
          <cell r="BAW48">
            <v>2.7807623981985699</v>
          </cell>
          <cell r="BAX48">
            <v>3.0502634031825049</v>
          </cell>
          <cell r="BAY48">
            <v>1.7262763605380129</v>
          </cell>
          <cell r="BAZ48">
            <v>0.67000293008233547</v>
          </cell>
          <cell r="BBA48">
            <v>0.2409421712967551</v>
          </cell>
          <cell r="BBB48">
            <v>0.2474194478210876</v>
          </cell>
        </row>
        <row r="49">
          <cell r="A49" t="str">
            <v>CSMG3</v>
          </cell>
          <cell r="B49" t="str">
            <v>Copasa</v>
          </cell>
          <cell r="C49" t="str">
            <v>Sanitation</v>
          </cell>
          <cell r="D49" t="str">
            <v>Raul Cavendish</v>
          </cell>
          <cell r="E49">
            <v>46216</v>
          </cell>
          <cell r="F49" t="str">
            <v>Buy</v>
          </cell>
          <cell r="G49" t="b">
            <v>0</v>
          </cell>
          <cell r="H49" t="str">
            <v>BRL</v>
          </cell>
          <cell r="I49" t="str">
            <v>BRL</v>
          </cell>
          <cell r="J49">
            <v>88.322034410580343</v>
          </cell>
          <cell r="K49">
            <v>0.14402601210638061</v>
          </cell>
          <cell r="L49">
            <v>0.12665612772238799</v>
          </cell>
          <cell r="M49">
            <v>0.11229870400633821</v>
          </cell>
          <cell r="AX49">
            <v>6527.0700000000006</v>
          </cell>
          <cell r="AY49">
            <v>5466.0810000000001</v>
          </cell>
          <cell r="AZ49">
            <v>1930.815000000001</v>
          </cell>
          <cell r="BA49">
            <v>2709.2400000000021</v>
          </cell>
          <cell r="BB49">
            <v>3275.866</v>
          </cell>
          <cell r="BC49">
            <v>1930.3876380000011</v>
          </cell>
          <cell r="BD49">
            <v>380.25306899999998</v>
          </cell>
          <cell r="BE49">
            <v>14173.991</v>
          </cell>
          <cell r="BF49">
            <v>1131.749</v>
          </cell>
          <cell r="BG49">
            <v>10926.513000000001</v>
          </cell>
          <cell r="BH49">
            <v>14173.991</v>
          </cell>
          <cell r="BI49">
            <v>4603.8830000000007</v>
          </cell>
          <cell r="BJ49">
            <v>5190.8149999999996</v>
          </cell>
          <cell r="BK49">
            <v>3611.7649999999999</v>
          </cell>
          <cell r="BL49">
            <v>1429.4491800000001</v>
          </cell>
          <cell r="BM49">
            <v>0</v>
          </cell>
          <cell r="BN49">
            <v>0</v>
          </cell>
          <cell r="BO49">
            <v>482.59690950000021</v>
          </cell>
          <cell r="BP49">
            <v>6993.6909999999998</v>
          </cell>
          <cell r="BQ49">
            <v>5794.5280000000002</v>
          </cell>
          <cell r="BR49">
            <v>1997.5300000000011</v>
          </cell>
          <cell r="BS49">
            <v>2786.7650000000008</v>
          </cell>
          <cell r="BT49">
            <v>2861.1469999999999</v>
          </cell>
          <cell r="BU49">
            <v>1304.461</v>
          </cell>
          <cell r="BV49">
            <v>380.25306899999998</v>
          </cell>
          <cell r="BW49">
            <v>15498.941000000001</v>
          </cell>
          <cell r="BX49">
            <v>905.601</v>
          </cell>
          <cell r="BY49">
            <v>12364.681</v>
          </cell>
          <cell r="BZ49">
            <v>15498.941000000001</v>
          </cell>
          <cell r="CA49">
            <v>5789.91</v>
          </cell>
          <cell r="CB49">
            <v>6440.9720000000007</v>
          </cell>
          <cell r="CC49">
            <v>5207.5680000000002</v>
          </cell>
          <cell r="CD49">
            <v>1886.47</v>
          </cell>
          <cell r="CE49">
            <v>0</v>
          </cell>
          <cell r="CF49">
            <v>0</v>
          </cell>
          <cell r="CG49">
            <v>365.24908000000011</v>
          </cell>
          <cell r="CH49">
            <v>7410.4440000000004</v>
          </cell>
          <cell r="CI49">
            <v>6159.3285629600005</v>
          </cell>
          <cell r="CJ49">
            <v>2081.00100591</v>
          </cell>
          <cell r="CK49">
            <v>3013.4204816000001</v>
          </cell>
          <cell r="CL49">
            <v>3124.1574816000002</v>
          </cell>
          <cell r="CM49">
            <v>1470.192909930001</v>
          </cell>
          <cell r="CN49">
            <v>380.25306899999998</v>
          </cell>
          <cell r="CO49">
            <v>17717.169999999998</v>
          </cell>
          <cell r="CP49">
            <v>899.08100000000002</v>
          </cell>
          <cell r="CQ49">
            <v>14108.673000000001</v>
          </cell>
          <cell r="CR49">
            <v>17717.169999999998</v>
          </cell>
          <cell r="CS49">
            <v>7315.93</v>
          </cell>
          <cell r="CT49">
            <v>7964.4380000000001</v>
          </cell>
          <cell r="CU49">
            <v>6682.9549999999999</v>
          </cell>
          <cell r="CV49">
            <v>2014.8</v>
          </cell>
          <cell r="CW49">
            <v>0</v>
          </cell>
          <cell r="CX49">
            <v>0</v>
          </cell>
          <cell r="CY49">
            <v>411.65401478040019</v>
          </cell>
          <cell r="CZ49">
            <v>7913.2278746868333</v>
          </cell>
          <cell r="DA49">
            <v>6623.4887383315781</v>
          </cell>
          <cell r="DB49">
            <v>2364.733261948933</v>
          </cell>
          <cell r="DC49">
            <v>3391.3439736013061</v>
          </cell>
          <cell r="DD49">
            <v>3441.0307906588182</v>
          </cell>
          <cell r="DE49">
            <v>1402.91178940143</v>
          </cell>
          <cell r="DF49">
            <v>380.25306899999998</v>
          </cell>
          <cell r="DG49">
            <v>24371.68081127233</v>
          </cell>
          <cell r="DH49">
            <v>2936.0581695492019</v>
          </cell>
          <cell r="DI49">
            <v>18510.320453988079</v>
          </cell>
          <cell r="DJ49">
            <v>24371.68081127233</v>
          </cell>
          <cell r="DK49">
            <v>13399.222891101021</v>
          </cell>
          <cell r="DL49">
            <v>11866.96289110102</v>
          </cell>
          <cell r="DM49">
            <v>8537.6253660104685</v>
          </cell>
          <cell r="DN49">
            <v>3717.7471656404482</v>
          </cell>
          <cell r="DO49">
            <v>0</v>
          </cell>
          <cell r="DP49">
            <v>697.34182598226266</v>
          </cell>
          <cell r="DQ49">
            <v>2202.9117894014321</v>
          </cell>
          <cell r="DR49">
            <v>9273.7465470514599</v>
          </cell>
          <cell r="DS49">
            <v>8027.2258500604457</v>
          </cell>
          <cell r="DT49">
            <v>3944.904450297759</v>
          </cell>
          <cell r="DU49">
            <v>5107.6585159311308</v>
          </cell>
          <cell r="DV49">
            <v>5132.5610998311613</v>
          </cell>
          <cell r="DW49">
            <v>2235.7488365380941</v>
          </cell>
          <cell r="DX49">
            <v>380.25306899999998</v>
          </cell>
          <cell r="DY49">
            <v>27525.9628826154</v>
          </cell>
          <cell r="DZ49">
            <v>2451.033340793781</v>
          </cell>
          <cell r="EA49">
            <v>22077.732811954262</v>
          </cell>
          <cell r="EB49">
            <v>27525.962882615389</v>
          </cell>
          <cell r="EC49">
            <v>16478.43796321976</v>
          </cell>
          <cell r="ED49">
            <v>14946.177963219759</v>
          </cell>
          <cell r="EE49">
            <v>12107.095894238</v>
          </cell>
          <cell r="EF49">
            <v>4730.1664235995513</v>
          </cell>
          <cell r="EG49">
            <v>0</v>
          </cell>
          <cell r="EH49">
            <v>1967.1828889671399</v>
          </cell>
          <cell r="EI49">
            <v>3035.748836538095</v>
          </cell>
          <cell r="EJ49">
            <v>10208.209210658169</v>
          </cell>
          <cell r="EK49">
            <v>9035.2650289357225</v>
          </cell>
          <cell r="EL49">
            <v>5140.5511173723171</v>
          </cell>
          <cell r="EM49">
            <v>6465.7403987217931</v>
          </cell>
          <cell r="EN49">
            <v>6490.4049926861289</v>
          </cell>
          <cell r="EO49">
            <v>2911.5079921265728</v>
          </cell>
          <cell r="EP49">
            <v>380.25306899999998</v>
          </cell>
          <cell r="EQ49">
            <v>31400.613030113858</v>
          </cell>
          <cell r="ER49">
            <v>1758.9154430865781</v>
          </cell>
          <cell r="ES49">
            <v>26682.488546293389</v>
          </cell>
          <cell r="ET49">
            <v>31400.613030113851</v>
          </cell>
          <cell r="EU49">
            <v>20456.67834248548</v>
          </cell>
          <cell r="EV49">
            <v>18924.418342485489</v>
          </cell>
          <cell r="EW49">
            <v>16783.493435484099</v>
          </cell>
          <cell r="EX49">
            <v>5929.9450156885969</v>
          </cell>
          <cell r="EY49">
            <v>-60.792498555746988</v>
          </cell>
          <cell r="EZ49">
            <v>2726.0773894506078</v>
          </cell>
          <cell r="FA49">
            <v>3711.5079921265728</v>
          </cell>
          <cell r="FB49">
            <v>11300.646214596811</v>
          </cell>
          <cell r="FC49">
            <v>10186.400189466969</v>
          </cell>
          <cell r="FD49">
            <v>6407.7820030678786</v>
          </cell>
          <cell r="FE49">
            <v>7913.7240494105827</v>
          </cell>
          <cell r="FF49">
            <v>7938.1220890191071</v>
          </cell>
          <cell r="FG49">
            <v>3595.5771361898192</v>
          </cell>
          <cell r="FH49">
            <v>380.25306899999998</v>
          </cell>
          <cell r="FI49">
            <v>34959.765689638058</v>
          </cell>
          <cell r="FJ49">
            <v>1383.302063061743</v>
          </cell>
          <cell r="FK49">
            <v>30664.59224672048</v>
          </cell>
          <cell r="FL49">
            <v>34959.765689638058</v>
          </cell>
          <cell r="FM49">
            <v>24102.550523192029</v>
          </cell>
          <cell r="FN49">
            <v>22570.29052319203</v>
          </cell>
          <cell r="FO49">
            <v>20811.962007358728</v>
          </cell>
          <cell r="FP49">
            <v>5488.0457467698006</v>
          </cell>
          <cell r="FQ49">
            <v>1661.5444041593889</v>
          </cell>
          <cell r="FR49">
            <v>3857.5075110955081</v>
          </cell>
          <cell r="FS49">
            <v>4395.5771361898196</v>
          </cell>
          <cell r="FT49">
            <v>12099.237799174451</v>
          </cell>
          <cell r="FU49">
            <v>10911.744838659441</v>
          </cell>
          <cell r="FV49">
            <v>6840.0994766272561</v>
          </cell>
          <cell r="FW49">
            <v>8517.8605586753038</v>
          </cell>
          <cell r="FX49">
            <v>8541.9600511020071</v>
          </cell>
          <cell r="FY49">
            <v>3639.298251678048</v>
          </cell>
          <cell r="FZ49">
            <v>380.25306899999998</v>
          </cell>
          <cell r="GA49">
            <v>37844.093343189641</v>
          </cell>
          <cell r="GB49">
            <v>602.71943237080711</v>
          </cell>
          <cell r="GC49">
            <v>34451.647780669518</v>
          </cell>
          <cell r="GD49">
            <v>37844.093343189626</v>
          </cell>
          <cell r="GE49">
            <v>27729.89803946354</v>
          </cell>
          <cell r="GF49">
            <v>26197.638039463549</v>
          </cell>
          <cell r="GG49">
            <v>25227.977981819931</v>
          </cell>
          <cell r="GH49">
            <v>5464.8166159970933</v>
          </cell>
          <cell r="GI49">
            <v>2287.1748761258032</v>
          </cell>
          <cell r="GJ49">
            <v>4188.486097195484</v>
          </cell>
          <cell r="GK49">
            <v>3639.298251678048</v>
          </cell>
          <cell r="JF49">
            <v>1574.537</v>
          </cell>
          <cell r="JG49">
            <v>1333.076</v>
          </cell>
          <cell r="JH49">
            <v>498.86399999999998</v>
          </cell>
          <cell r="JI49">
            <v>683.05500000000006</v>
          </cell>
          <cell r="JJ49">
            <v>694.77200000000005</v>
          </cell>
          <cell r="JK49">
            <v>498.70287200000013</v>
          </cell>
          <cell r="JL49">
            <v>380.25306899999998</v>
          </cell>
          <cell r="JM49">
            <v>13541.775</v>
          </cell>
          <cell r="JN49">
            <v>1175.847</v>
          </cell>
          <cell r="JO49">
            <v>10109.786</v>
          </cell>
          <cell r="JP49">
            <v>13541.775</v>
          </cell>
          <cell r="JQ49">
            <v>4024.248</v>
          </cell>
          <cell r="JR49">
            <v>4746.3959999999988</v>
          </cell>
          <cell r="JS49">
            <v>2887.2089999999998</v>
          </cell>
          <cell r="JT49">
            <v>236.36229499999999</v>
          </cell>
          <cell r="JU49">
            <v>0</v>
          </cell>
          <cell r="JV49">
            <v>0</v>
          </cell>
          <cell r="JW49">
            <v>0</v>
          </cell>
          <cell r="JX49">
            <v>1573.434</v>
          </cell>
          <cell r="JY49">
            <v>1321.9949999999999</v>
          </cell>
          <cell r="JZ49">
            <v>444.24000000000018</v>
          </cell>
          <cell r="KA49">
            <v>648.88600000000019</v>
          </cell>
          <cell r="KB49">
            <v>1186.6400000000001</v>
          </cell>
          <cell r="KC49">
            <v>444.16002300000031</v>
          </cell>
          <cell r="KD49">
            <v>380.25306899999998</v>
          </cell>
          <cell r="KE49">
            <v>13498.835999999999</v>
          </cell>
          <cell r="KF49">
            <v>873.74800000000005</v>
          </cell>
          <cell r="KG49">
            <v>10339.371999999999</v>
          </cell>
          <cell r="KH49">
            <v>13498.835999999999</v>
          </cell>
          <cell r="KI49">
            <v>3904.64</v>
          </cell>
          <cell r="KJ49">
            <v>4646.4990000000007</v>
          </cell>
          <cell r="KK49">
            <v>3116.11</v>
          </cell>
          <cell r="KL49">
            <v>340.86229500000002</v>
          </cell>
          <cell r="KM49">
            <v>0</v>
          </cell>
          <cell r="KN49">
            <v>0</v>
          </cell>
          <cell r="KO49">
            <v>0</v>
          </cell>
          <cell r="KP49">
            <v>1620.0360000000001</v>
          </cell>
          <cell r="KQ49">
            <v>1328.5319999999999</v>
          </cell>
          <cell r="KR49">
            <v>497.00200000000001</v>
          </cell>
          <cell r="KS49">
            <v>690.00900000000001</v>
          </cell>
          <cell r="KT49">
            <v>661.04700000000003</v>
          </cell>
          <cell r="KU49">
            <v>496.94211200000001</v>
          </cell>
          <cell r="KV49">
            <v>380.25306899999998</v>
          </cell>
          <cell r="KW49">
            <v>14001.294</v>
          </cell>
          <cell r="KX49">
            <v>1340.068</v>
          </cell>
          <cell r="KY49">
            <v>10615.448</v>
          </cell>
          <cell r="KZ49">
            <v>14001.294</v>
          </cell>
          <cell r="LA49">
            <v>4409.5969999999998</v>
          </cell>
          <cell r="LB49">
            <v>4997.2160000000003</v>
          </cell>
          <cell r="LC49">
            <v>3256.48</v>
          </cell>
          <cell r="LD49">
            <v>463.46229499999993</v>
          </cell>
          <cell r="LE49">
            <v>0</v>
          </cell>
          <cell r="LF49">
            <v>0</v>
          </cell>
          <cell r="LG49">
            <v>0</v>
          </cell>
          <cell r="LH49">
            <v>1759.0630000000001</v>
          </cell>
          <cell r="LI49">
            <v>1482.4780000000001</v>
          </cell>
          <cell r="LJ49">
            <v>490.70900000000029</v>
          </cell>
          <cell r="LK49">
            <v>687.2900000000003</v>
          </cell>
          <cell r="LL49">
            <v>733.40700000000027</v>
          </cell>
          <cell r="LM49">
            <v>490.58263100000028</v>
          </cell>
          <cell r="LN49">
            <v>380.25306899999998</v>
          </cell>
          <cell r="LO49">
            <v>14173.991</v>
          </cell>
          <cell r="LP49">
            <v>1131.749</v>
          </cell>
          <cell r="LQ49">
            <v>10926.513000000001</v>
          </cell>
          <cell r="LR49">
            <v>14173.991</v>
          </cell>
          <cell r="LS49">
            <v>4603.8830000000007</v>
          </cell>
          <cell r="LT49">
            <v>5190.8149999999996</v>
          </cell>
          <cell r="LU49">
            <v>3611.7649999999999</v>
          </cell>
          <cell r="LV49">
            <v>388.76229500000011</v>
          </cell>
          <cell r="LW49">
            <v>0</v>
          </cell>
          <cell r="LX49">
            <v>0</v>
          </cell>
          <cell r="LY49">
            <v>482.59690950000021</v>
          </cell>
          <cell r="LZ49">
            <v>1642.271</v>
          </cell>
          <cell r="MA49">
            <v>1358.1690000000001</v>
          </cell>
          <cell r="MB49">
            <v>465.17699999999991</v>
          </cell>
          <cell r="MC49">
            <v>653.7299999999999</v>
          </cell>
          <cell r="MD49">
            <v>657.76799999999992</v>
          </cell>
          <cell r="ME49">
            <v>303.3549999999999</v>
          </cell>
          <cell r="MF49">
            <v>380.25306899999998</v>
          </cell>
          <cell r="MG49">
            <v>14131.85588888</v>
          </cell>
          <cell r="MH49">
            <v>847.27300000000002</v>
          </cell>
          <cell r="MI49">
            <v>11126.67988888</v>
          </cell>
          <cell r="MJ49">
            <v>14131.855666699999</v>
          </cell>
          <cell r="MK49">
            <v>4473.139000000001</v>
          </cell>
          <cell r="ML49">
            <v>5031.4800000000014</v>
          </cell>
          <cell r="MM49">
            <v>3752.819</v>
          </cell>
          <cell r="MN49">
            <v>301.76749999999998</v>
          </cell>
          <cell r="MO49">
            <v>0</v>
          </cell>
          <cell r="MP49">
            <v>0</v>
          </cell>
          <cell r="MQ49">
            <v>0</v>
          </cell>
          <cell r="MR49">
            <v>1778.5840000000001</v>
          </cell>
          <cell r="MS49">
            <v>1484.355</v>
          </cell>
          <cell r="MT49">
            <v>572.26499999999987</v>
          </cell>
          <cell r="MU49">
            <v>766.00799999999981</v>
          </cell>
          <cell r="MV49">
            <v>779.42599999999982</v>
          </cell>
          <cell r="MW49">
            <v>360.18099999999993</v>
          </cell>
          <cell r="MX49">
            <v>380.25306899999998</v>
          </cell>
          <cell r="MY49">
            <v>14300.665000000001</v>
          </cell>
          <cell r="MZ49">
            <v>623.71400000000006</v>
          </cell>
          <cell r="NA49">
            <v>11469.978999999999</v>
          </cell>
          <cell r="NB49">
            <v>14300.665000000001</v>
          </cell>
          <cell r="NC49">
            <v>4836.9319999999989</v>
          </cell>
          <cell r="ND49">
            <v>5353.6289999999999</v>
          </cell>
          <cell r="NE49">
            <v>4368.643</v>
          </cell>
          <cell r="NF49">
            <v>458.26749999999998</v>
          </cell>
          <cell r="NG49">
            <v>0</v>
          </cell>
          <cell r="NH49">
            <v>0</v>
          </cell>
          <cell r="NI49">
            <v>0</v>
          </cell>
          <cell r="NJ49">
            <v>1780.798</v>
          </cell>
          <cell r="NK49">
            <v>1474.999</v>
          </cell>
          <cell r="NL49">
            <v>529.49300000000039</v>
          </cell>
          <cell r="NM49">
            <v>729.92600000000039</v>
          </cell>
          <cell r="NN49">
            <v>748.02300000000037</v>
          </cell>
          <cell r="NO49">
            <v>373.02900000000039</v>
          </cell>
          <cell r="NP49">
            <v>380.25306899999998</v>
          </cell>
          <cell r="NQ49">
            <v>15342.263999999999</v>
          </cell>
          <cell r="NR49">
            <v>1163.7339999999999</v>
          </cell>
          <cell r="NS49">
            <v>11934.175999999999</v>
          </cell>
          <cell r="NT49">
            <v>15342.263999999999</v>
          </cell>
          <cell r="NU49">
            <v>5986.4449999999997</v>
          </cell>
          <cell r="NV49">
            <v>6574.3619999999992</v>
          </cell>
          <cell r="NW49">
            <v>4996.3709999999992</v>
          </cell>
          <cell r="NX49">
            <v>583.06749999999988</v>
          </cell>
          <cell r="NY49">
            <v>0</v>
          </cell>
          <cell r="NZ49">
            <v>0</v>
          </cell>
          <cell r="OA49">
            <v>0</v>
          </cell>
          <cell r="OB49">
            <v>1792.038</v>
          </cell>
          <cell r="OC49">
            <v>1477.0050000000001</v>
          </cell>
          <cell r="OD49">
            <v>430.59500000000003</v>
          </cell>
          <cell r="OE49">
            <v>637.101</v>
          </cell>
          <cell r="OF49">
            <v>675.93</v>
          </cell>
          <cell r="OG49">
            <v>267.89600000000002</v>
          </cell>
          <cell r="OH49">
            <v>380.25306899999998</v>
          </cell>
          <cell r="OI49">
            <v>15498.941000000001</v>
          </cell>
          <cell r="OJ49">
            <v>905.601</v>
          </cell>
          <cell r="OK49">
            <v>12364.681</v>
          </cell>
          <cell r="OL49">
            <v>15498.941000000001</v>
          </cell>
          <cell r="OM49">
            <v>5789.91</v>
          </cell>
          <cell r="ON49">
            <v>6440.9720000000007</v>
          </cell>
          <cell r="OO49">
            <v>5207.5680000000002</v>
          </cell>
          <cell r="OP49">
            <v>543.36750000000029</v>
          </cell>
          <cell r="OQ49">
            <v>0</v>
          </cell>
          <cell r="OR49">
            <v>0</v>
          </cell>
          <cell r="OS49">
            <v>365.24908000000011</v>
          </cell>
          <cell r="OT49">
            <v>1801.173</v>
          </cell>
          <cell r="OU49">
            <v>1497.546</v>
          </cell>
          <cell r="OV49">
            <v>535.12599999999998</v>
          </cell>
          <cell r="OW49">
            <v>751.12599999999998</v>
          </cell>
          <cell r="OX49">
            <v>775.40300000000002</v>
          </cell>
          <cell r="OY49">
            <v>367.05</v>
          </cell>
          <cell r="OZ49">
            <v>380.25306899999998</v>
          </cell>
          <cell r="PA49">
            <v>15922.767</v>
          </cell>
          <cell r="PB49">
            <v>779.96699999999998</v>
          </cell>
          <cell r="PC49">
            <v>12724.742</v>
          </cell>
          <cell r="PD49">
            <v>15922.767</v>
          </cell>
          <cell r="PE49">
            <v>5658.8499999999995</v>
          </cell>
          <cell r="PF49">
            <v>6325.2139999999999</v>
          </cell>
          <cell r="PG49">
            <v>5208.942</v>
          </cell>
          <cell r="PH49">
            <v>452.85</v>
          </cell>
          <cell r="PI49">
            <v>0</v>
          </cell>
          <cell r="PJ49">
            <v>0</v>
          </cell>
          <cell r="PK49">
            <v>0</v>
          </cell>
          <cell r="PL49">
            <v>1817.308</v>
          </cell>
          <cell r="PM49">
            <v>1514.289</v>
          </cell>
          <cell r="PN49">
            <v>492.64600000000019</v>
          </cell>
          <cell r="PO49">
            <v>724.7510000000002</v>
          </cell>
          <cell r="PP49">
            <v>750.88700000000017</v>
          </cell>
          <cell r="PQ49">
            <v>331.75900000000019</v>
          </cell>
          <cell r="PR49">
            <v>380.25306899999998</v>
          </cell>
          <cell r="PS49">
            <v>16564.365000000002</v>
          </cell>
          <cell r="PT49">
            <v>1113.626</v>
          </cell>
          <cell r="PU49">
            <v>12957.847</v>
          </cell>
          <cell r="PV49">
            <v>16564.365000000002</v>
          </cell>
          <cell r="PW49">
            <v>6453.5890000000009</v>
          </cell>
          <cell r="PX49">
            <v>7147.3410000000003</v>
          </cell>
          <cell r="PY49">
            <v>5706.2169999999996</v>
          </cell>
          <cell r="PZ49">
            <v>554.54999999999995</v>
          </cell>
          <cell r="QA49">
            <v>0</v>
          </cell>
          <cell r="QB49">
            <v>0</v>
          </cell>
          <cell r="QC49">
            <v>0</v>
          </cell>
          <cell r="QD49">
            <v>1823.7660000000001</v>
          </cell>
          <cell r="QE49">
            <v>1495.86656296</v>
          </cell>
          <cell r="QF49">
            <v>477.06800591000018</v>
          </cell>
          <cell r="QG49">
            <v>717.58148160000019</v>
          </cell>
          <cell r="QH49">
            <v>741.76448160000018</v>
          </cell>
          <cell r="QI49">
            <v>348.56890993000019</v>
          </cell>
          <cell r="QJ49">
            <v>380.25306899999998</v>
          </cell>
          <cell r="QK49">
            <v>16760.116000000002</v>
          </cell>
          <cell r="QL49">
            <v>697.82799999999997</v>
          </cell>
          <cell r="QM49">
            <v>13529.866</v>
          </cell>
          <cell r="QN49">
            <v>16760.116000000002</v>
          </cell>
          <cell r="QO49">
            <v>6211.5379999999996</v>
          </cell>
          <cell r="QP49">
            <v>6957.4840000000004</v>
          </cell>
          <cell r="QQ49">
            <v>5929.6579999999994</v>
          </cell>
          <cell r="QR49">
            <v>452.85</v>
          </cell>
          <cell r="QS49">
            <v>0</v>
          </cell>
          <cell r="QT49">
            <v>0</v>
          </cell>
          <cell r="QU49">
            <v>0</v>
          </cell>
          <cell r="QV49">
            <v>1968.1969999999999</v>
          </cell>
          <cell r="QW49">
            <v>1651.627</v>
          </cell>
          <cell r="QX49">
            <v>576.16100000000006</v>
          </cell>
          <cell r="QY49">
            <v>819.96199999999999</v>
          </cell>
          <cell r="QZ49">
            <v>856.10299999999995</v>
          </cell>
          <cell r="RA49">
            <v>422.81500000000011</v>
          </cell>
          <cell r="RB49">
            <v>380.25306899999998</v>
          </cell>
          <cell r="RC49">
            <v>17717.169999999998</v>
          </cell>
          <cell r="RD49">
            <v>899.08100000000002</v>
          </cell>
          <cell r="RE49">
            <v>14108.673000000001</v>
          </cell>
          <cell r="RF49">
            <v>17717.169999999998</v>
          </cell>
          <cell r="RG49">
            <v>7315.93</v>
          </cell>
          <cell r="RH49">
            <v>7964.4380000000001</v>
          </cell>
          <cell r="RI49">
            <v>6682.9549999999999</v>
          </cell>
          <cell r="RJ49">
            <v>554.54999999999995</v>
          </cell>
          <cell r="RK49">
            <v>0</v>
          </cell>
          <cell r="RL49">
            <v>0</v>
          </cell>
          <cell r="RM49">
            <v>0</v>
          </cell>
          <cell r="RN49">
            <v>1870.116</v>
          </cell>
          <cell r="RO49">
            <v>1567.415</v>
          </cell>
          <cell r="RP49">
            <v>496.3130000000001</v>
          </cell>
          <cell r="RQ49">
            <v>747.50100000000009</v>
          </cell>
          <cell r="RR49">
            <v>778.66700000000014</v>
          </cell>
          <cell r="RS49">
            <v>327.68400000000008</v>
          </cell>
          <cell r="RT49">
            <v>380.25306899999998</v>
          </cell>
          <cell r="RU49">
            <v>21475.364000000001</v>
          </cell>
          <cell r="RV49">
            <v>2612.2069999999999</v>
          </cell>
          <cell r="RW49">
            <v>16020.846</v>
          </cell>
          <cell r="RX49">
            <v>21475.364000000001</v>
          </cell>
          <cell r="RY49">
            <v>10458.369000000001</v>
          </cell>
          <cell r="RZ49">
            <v>9769.1569999999992</v>
          </cell>
          <cell r="SA49">
            <v>6760.1880000000001</v>
          </cell>
          <cell r="SB49">
            <v>452.85</v>
          </cell>
          <cell r="SC49">
            <v>0</v>
          </cell>
          <cell r="SD49">
            <v>0</v>
          </cell>
          <cell r="SE49">
            <v>0</v>
          </cell>
          <cell r="SF49">
            <v>1976.2109594611579</v>
          </cell>
          <cell r="SG49">
            <v>1656.8600075976799</v>
          </cell>
          <cell r="SH49">
            <v>597.43231416936101</v>
          </cell>
          <cell r="SI49">
            <v>848.620314169361</v>
          </cell>
          <cell r="SJ49">
            <v>854.7939198551976</v>
          </cell>
          <cell r="SK49">
            <v>318.32629070272259</v>
          </cell>
          <cell r="SL49">
            <v>380.25306899999998</v>
          </cell>
          <cell r="SM49">
            <v>22096.99597387794</v>
          </cell>
          <cell r="SN49">
            <v>2446.605187546671</v>
          </cell>
          <cell r="SO49">
            <v>16699.094791410109</v>
          </cell>
          <cell r="SP49">
            <v>22096.99597387794</v>
          </cell>
          <cell r="SQ49">
            <v>11881.538932514481</v>
          </cell>
          <cell r="SR49">
            <v>10349.27893251448</v>
          </cell>
          <cell r="SS49">
            <v>7507.0726264540244</v>
          </cell>
          <cell r="ST49">
            <v>929.43679141011194</v>
          </cell>
          <cell r="SU49">
            <v>0</v>
          </cell>
          <cell r="SV49">
            <v>171.21595476997999</v>
          </cell>
          <cell r="SW49">
            <v>0</v>
          </cell>
          <cell r="SX49">
            <v>1973.4601506545241</v>
          </cell>
          <cell r="SY49">
            <v>1630.241748579765</v>
          </cell>
          <cell r="SZ49">
            <v>566.48397484127099</v>
          </cell>
          <cell r="TA49">
            <v>824.9582120587288</v>
          </cell>
          <cell r="TB49">
            <v>831.13181774456541</v>
          </cell>
          <cell r="TC49">
            <v>282.73012412920298</v>
          </cell>
          <cell r="TD49">
            <v>380.25306899999998</v>
          </cell>
          <cell r="TE49">
            <v>22947.205785973962</v>
          </cell>
          <cell r="TF49">
            <v>2685.0158831270792</v>
          </cell>
          <cell r="TG49">
            <v>17370.057345602771</v>
          </cell>
          <cell r="TH49">
            <v>22947.205785973951</v>
          </cell>
          <cell r="TI49">
            <v>12461.66086502896</v>
          </cell>
          <cell r="TJ49">
            <v>10929.40086502896</v>
          </cell>
          <cell r="TK49">
            <v>7849.9447448743122</v>
          </cell>
          <cell r="TL49">
            <v>929.43679141011194</v>
          </cell>
          <cell r="TM49">
            <v>0</v>
          </cell>
          <cell r="TN49">
            <v>275.24956498634549</v>
          </cell>
          <cell r="TO49">
            <v>0</v>
          </cell>
          <cell r="TP49">
            <v>2093.4407645711531</v>
          </cell>
          <cell r="TQ49">
            <v>1768.971982154133</v>
          </cell>
          <cell r="TR49">
            <v>704.50397293830224</v>
          </cell>
          <cell r="TS49">
            <v>970.26444737321799</v>
          </cell>
          <cell r="TT49">
            <v>976.4380530590546</v>
          </cell>
          <cell r="TU49">
            <v>474.17137456950582</v>
          </cell>
          <cell r="TV49">
            <v>380.25306899999998</v>
          </cell>
          <cell r="TW49">
            <v>24371.68081127233</v>
          </cell>
          <cell r="TX49">
            <v>2936.0581695492019</v>
          </cell>
          <cell r="TY49">
            <v>18510.320453988079</v>
          </cell>
          <cell r="TZ49">
            <v>24371.68081127233</v>
          </cell>
          <cell r="UA49">
            <v>13399.222891101021</v>
          </cell>
          <cell r="UB49">
            <v>11866.96289110102</v>
          </cell>
          <cell r="UC49">
            <v>8537.6253660104685</v>
          </cell>
          <cell r="UD49">
            <v>1406.023582820224</v>
          </cell>
          <cell r="UE49">
            <v>0</v>
          </cell>
          <cell r="UF49">
            <v>250.8763062259371</v>
          </cell>
          <cell r="UG49">
            <v>2202.9117894014321</v>
          </cell>
          <cell r="UH49">
            <v>12496.15169980716</v>
          </cell>
          <cell r="UI49">
            <v>11230.807747689671</v>
          </cell>
          <cell r="UJ49">
            <v>6868.3228617547466</v>
          </cell>
          <cell r="UK49">
            <v>8720.0196990341792</v>
          </cell>
          <cell r="UL49">
            <v>8743.7848115573925</v>
          </cell>
          <cell r="UM49">
            <v>3377.6353931010408</v>
          </cell>
          <cell r="UN49">
            <v>380.25306899999998</v>
          </cell>
          <cell r="UO49">
            <v>41814.414822606588</v>
          </cell>
          <cell r="UP49">
            <v>934.82395350175761</v>
          </cell>
          <cell r="UQ49">
            <v>38283.489452564478</v>
          </cell>
          <cell r="UR49">
            <v>41814.414822606588</v>
          </cell>
          <cell r="US49">
            <v>31970.42660588893</v>
          </cell>
          <cell r="UT49">
            <v>30438.166605888931</v>
          </cell>
          <cell r="UU49">
            <v>29145.778128783029</v>
          </cell>
          <cell r="UV49">
            <v>5683.5385091744001</v>
          </cell>
          <cell r="UW49">
            <v>2319.6075574027232</v>
          </cell>
          <cell r="UX49">
            <v>4532.1970740195766</v>
          </cell>
          <cell r="UY49">
            <v>3611.8587158131941</v>
          </cell>
          <cell r="AZQ49">
            <v>24100.744360000001</v>
          </cell>
          <cell r="AZR49">
            <v>63.56</v>
          </cell>
          <cell r="AZS49">
            <v>0.3895851858178152</v>
          </cell>
          <cell r="AZT49">
            <v>3.6894160856895799</v>
          </cell>
          <cell r="AZU49">
            <v>17.17908748224497</v>
          </cell>
          <cell r="AZV49">
            <v>9.4850559938644263</v>
          </cell>
          <cell r="AZW49">
            <v>2.4811243738902609</v>
          </cell>
          <cell r="AZX49">
            <v>1.798667322416609</v>
          </cell>
          <cell r="AZY49">
            <v>0.10470098160193771</v>
          </cell>
          <cell r="AZZ49">
            <v>9.1404305049498966E-2</v>
          </cell>
          <cell r="BAA49">
            <v>5.8796339038570498</v>
          </cell>
          <cell r="BAB49">
            <v>10.77971906599239</v>
          </cell>
          <cell r="BAC49">
            <v>7.054536624109371</v>
          </cell>
          <cell r="BAD49">
            <v>2.358880032550664</v>
          </cell>
          <cell r="BAE49">
            <v>1.462562435456163</v>
          </cell>
          <cell r="BAF49">
            <v>0.1356772311506913</v>
          </cell>
          <cell r="BAG49">
            <v>0.12596079155034429</v>
          </cell>
          <cell r="BAH49">
            <v>7.6567639540249797</v>
          </cell>
          <cell r="BAI49">
            <v>8.2777531180317148</v>
          </cell>
          <cell r="BAJ49">
            <v>6.2991813055665231</v>
          </cell>
          <cell r="BAK49">
            <v>2.5858930920947132</v>
          </cell>
          <cell r="BAL49">
            <v>1.178135763612528</v>
          </cell>
          <cell r="BAM49">
            <v>0.14232554979758391</v>
          </cell>
          <cell r="BAN49">
            <v>0.15399972451832489</v>
          </cell>
          <cell r="BAO49">
            <v>9.4557478408933466</v>
          </cell>
          <cell r="BAP49">
            <v>6.7028861979969134</v>
          </cell>
          <cell r="BAQ49">
            <v>5.6578502904971666</v>
          </cell>
          <cell r="BAR49">
            <v>2.6217739881008071</v>
          </cell>
          <cell r="BAS49">
            <v>0.99992506339981369</v>
          </cell>
          <cell r="BAT49">
            <v>0.14917828437824751</v>
          </cell>
          <cell r="BAU49">
            <v>0.18238345963642341</v>
          </cell>
          <cell r="BAV49">
            <v>9.5707268352857096</v>
          </cell>
          <cell r="BAW49">
            <v>6.6223603269908864</v>
          </cell>
          <cell r="BAX49">
            <v>5.7748715806105864</v>
          </cell>
          <cell r="BAY49">
            <v>2.9534179311181918</v>
          </cell>
          <cell r="BAZ49">
            <v>0.86912488194876347</v>
          </cell>
          <cell r="BBA49">
            <v>0.13124095323029369</v>
          </cell>
          <cell r="BBB49">
            <v>0.1510035622683169</v>
          </cell>
        </row>
        <row r="50">
          <cell r="A50" t="str">
            <v>CSNA3</v>
          </cell>
          <cell r="B50" t="str">
            <v>CSN</v>
          </cell>
          <cell r="C50" t="str">
            <v>Metals &amp; Mining</v>
          </cell>
          <cell r="D50" t="str">
            <v>Lucas Laghi</v>
          </cell>
          <cell r="E50">
            <v>46049</v>
          </cell>
          <cell r="F50" t="str">
            <v>Neutral</v>
          </cell>
          <cell r="H50" t="str">
            <v>BRL</v>
          </cell>
          <cell r="I50" t="str">
            <v>BRL</v>
          </cell>
          <cell r="J50">
            <v>11</v>
          </cell>
          <cell r="K50">
            <v>0.16460972760849721</v>
          </cell>
          <cell r="L50">
            <v>0.1</v>
          </cell>
          <cell r="M50">
            <v>0.12069843399938709</v>
          </cell>
          <cell r="AX50">
            <v>45437.949953296018</v>
          </cell>
          <cell r="AY50">
            <v>11962.76119541017</v>
          </cell>
          <cell r="AZ50">
            <v>5186.7490000000071</v>
          </cell>
          <cell r="BA50">
            <v>8477.8961679800068</v>
          </cell>
          <cell r="BB50">
            <v>11907.17987447527</v>
          </cell>
          <cell r="BC50">
            <v>402.64700000000772</v>
          </cell>
          <cell r="BD50">
            <v>1326.0939470000001</v>
          </cell>
          <cell r="BE50">
            <v>91529.72</v>
          </cell>
          <cell r="BF50">
            <v>17579.222000000002</v>
          </cell>
          <cell r="BG50">
            <v>38463.938999999998</v>
          </cell>
          <cell r="BH50">
            <v>71844.881999999998</v>
          </cell>
          <cell r="BI50">
            <v>17500.674999999999</v>
          </cell>
          <cell r="BJ50">
            <v>11962.76119541017</v>
          </cell>
          <cell r="BK50">
            <v>33219.542999999998</v>
          </cell>
          <cell r="BL50">
            <v>-4523</v>
          </cell>
          <cell r="BM50">
            <v>8778.7371679800126</v>
          </cell>
          <cell r="BN50">
            <v>10387.290167980011</v>
          </cell>
          <cell r="BO50">
            <v>-3980.8710000000001</v>
          </cell>
          <cell r="BP50">
            <v>43687.538204594122</v>
          </cell>
          <cell r="BQ50">
            <v>11696.767957498751</v>
          </cell>
          <cell r="BR50">
            <v>4270.019638109995</v>
          </cell>
          <cell r="BS50">
            <v>7960.6965507899949</v>
          </cell>
          <cell r="BT50">
            <v>10230.04240923312</v>
          </cell>
          <cell r="BU50">
            <v>-1538.1416969800059</v>
          </cell>
          <cell r="BV50">
            <v>1326.0939470000001</v>
          </cell>
          <cell r="BW50">
            <v>103906.65399999999</v>
          </cell>
          <cell r="BX50">
            <v>24221.575000000001</v>
          </cell>
          <cell r="BY50">
            <v>40864.114000000001</v>
          </cell>
          <cell r="BZ50">
            <v>88447.538</v>
          </cell>
          <cell r="CA50">
            <v>12271.438</v>
          </cell>
          <cell r="CB50">
            <v>11696.767957498751</v>
          </cell>
          <cell r="CC50">
            <v>36593.800999999999</v>
          </cell>
          <cell r="CD50">
            <v>-5525.3457373543824</v>
          </cell>
          <cell r="CE50">
            <v>6076.0586801822174</v>
          </cell>
          <cell r="CF50">
            <v>14458.158950925619</v>
          </cell>
          <cell r="CG50">
            <v>-2535.32535444</v>
          </cell>
          <cell r="CH50">
            <v>44764.785477849662</v>
          </cell>
          <cell r="CI50">
            <v>11842.9629672013</v>
          </cell>
          <cell r="CJ50">
            <v>5832.0169832490419</v>
          </cell>
          <cell r="CK50">
            <v>9881.6402074596153</v>
          </cell>
          <cell r="CL50">
            <v>11364.720129798379</v>
          </cell>
          <cell r="CM50">
            <v>-1888.802702675757</v>
          </cell>
          <cell r="CN50">
            <v>1326.0939470000001</v>
          </cell>
          <cell r="CO50">
            <v>101312.0310237115</v>
          </cell>
          <cell r="CP50">
            <v>18543.54010672334</v>
          </cell>
          <cell r="CQ50">
            <v>43278.037349991413</v>
          </cell>
          <cell r="CR50">
            <v>85339.858950924739</v>
          </cell>
          <cell r="CS50">
            <v>12668.291994665249</v>
          </cell>
          <cell r="CT50">
            <v>11842.9629672013</v>
          </cell>
          <cell r="CU50">
            <v>38709.349252837383</v>
          </cell>
          <cell r="CV50">
            <v>-5717.2817451734618</v>
          </cell>
          <cell r="CW50">
            <v>3668.70390631395</v>
          </cell>
          <cell r="CX50">
            <v>-3647.6620234030252</v>
          </cell>
          <cell r="CY50">
            <v>0</v>
          </cell>
          <cell r="CZ50">
            <v>46491.332501215336</v>
          </cell>
          <cell r="DA50">
            <v>11277.851665077849</v>
          </cell>
          <cell r="DB50">
            <v>5092.3791900668457</v>
          </cell>
          <cell r="DC50">
            <v>10125.930752038141</v>
          </cell>
          <cell r="DD50">
            <v>11959.22175938587</v>
          </cell>
          <cell r="DE50">
            <v>411.66317046653347</v>
          </cell>
          <cell r="DF50">
            <v>1326.0939470000001</v>
          </cell>
          <cell r="DG50">
            <v>104337.1664705711</v>
          </cell>
          <cell r="DH50">
            <v>18299.300514035302</v>
          </cell>
          <cell r="DI50">
            <v>45186.660592127853</v>
          </cell>
          <cell r="DJ50">
            <v>88693.711582368123</v>
          </cell>
          <cell r="DK50">
            <v>12339.574810081451</v>
          </cell>
          <cell r="DL50">
            <v>11277.851665077849</v>
          </cell>
          <cell r="DM50">
            <v>41420.283112916863</v>
          </cell>
          <cell r="DN50">
            <v>-6881.34883857972</v>
          </cell>
          <cell r="DO50">
            <v>1075.1356321812079</v>
          </cell>
          <cell r="DP50">
            <v>364.47148383691678</v>
          </cell>
          <cell r="DQ50">
            <v>0</v>
          </cell>
          <cell r="DR50">
            <v>48140.71069576202</v>
          </cell>
          <cell r="DS50">
            <v>11318.041757414259</v>
          </cell>
          <cell r="DT50">
            <v>4991.8619397987213</v>
          </cell>
          <cell r="DU50">
            <v>10402.19189224213</v>
          </cell>
          <cell r="DV50">
            <v>12366.280973859441</v>
          </cell>
          <cell r="DW50">
            <v>260.12530333337929</v>
          </cell>
          <cell r="DX50">
            <v>1326.0939470000001</v>
          </cell>
          <cell r="DY50">
            <v>106453.8076977562</v>
          </cell>
          <cell r="DZ50">
            <v>15840.627394211389</v>
          </cell>
          <cell r="EA50">
            <v>48611.395309536027</v>
          </cell>
          <cell r="EB50">
            <v>91168.902993678756</v>
          </cell>
          <cell r="EC50">
            <v>11981.02462595589</v>
          </cell>
          <cell r="ED50">
            <v>11318.041757414259</v>
          </cell>
          <cell r="EE50">
            <v>47561.475648914857</v>
          </cell>
          <cell r="EF50">
            <v>-7854.4813222098619</v>
          </cell>
          <cell r="EG50">
            <v>-1481.0952083159409</v>
          </cell>
          <cell r="EH50">
            <v>-2010.436087127058</v>
          </cell>
          <cell r="EI50">
            <v>0</v>
          </cell>
          <cell r="EJ50">
            <v>52890.182940805251</v>
          </cell>
          <cell r="EK50">
            <v>13042.628939369781</v>
          </cell>
          <cell r="EL50">
            <v>6015.7530134835033</v>
          </cell>
          <cell r="EM50">
            <v>11930.077535296919</v>
          </cell>
          <cell r="EN50">
            <v>13994.81615945569</v>
          </cell>
          <cell r="EO50">
            <v>781.00747492005348</v>
          </cell>
          <cell r="EP50">
            <v>1326.0939470000001</v>
          </cell>
          <cell r="EQ50">
            <v>111411.64567538</v>
          </cell>
          <cell r="ER50">
            <v>14976.395105968801</v>
          </cell>
          <cell r="ES50">
            <v>52542.076471206208</v>
          </cell>
          <cell r="ET50">
            <v>96094.892739827934</v>
          </cell>
          <cell r="EU50">
            <v>12012.87285743055</v>
          </cell>
          <cell r="EV50">
            <v>13042.628939369781</v>
          </cell>
          <cell r="EW50">
            <v>52485.138258810992</v>
          </cell>
          <cell r="EX50">
            <v>-8820.1400678422051</v>
          </cell>
          <cell r="EY50">
            <v>93.207187620353579</v>
          </cell>
          <cell r="EZ50">
            <v>-319.44193751053132</v>
          </cell>
          <cell r="FA50">
            <v>-10.616077158218729</v>
          </cell>
          <cell r="FB50">
            <v>58670.202723481241</v>
          </cell>
          <cell r="FC50">
            <v>15798.19339780589</v>
          </cell>
          <cell r="FD50">
            <v>8195.1516297916824</v>
          </cell>
          <cell r="FE50">
            <v>14627.500808606819</v>
          </cell>
          <cell r="FF50">
            <v>16797.442820795561</v>
          </cell>
          <cell r="FG50">
            <v>2027.268355565662</v>
          </cell>
          <cell r="FH50">
            <v>1326.0939470000001</v>
          </cell>
          <cell r="FI50">
            <v>117064.05145398231</v>
          </cell>
          <cell r="FJ50">
            <v>15651.825286291391</v>
          </cell>
          <cell r="FK50">
            <v>55652.22928317199</v>
          </cell>
          <cell r="FL50">
            <v>100824.6459039693</v>
          </cell>
          <cell r="FM50">
            <v>12718.144143813941</v>
          </cell>
          <cell r="FN50">
            <v>15798.19339780589</v>
          </cell>
          <cell r="FO50">
            <v>55617.061069499483</v>
          </cell>
          <cell r="FP50">
            <v>-8765.4085424345558</v>
          </cell>
          <cell r="FQ50">
            <v>2004.015227531851</v>
          </cell>
          <cell r="FR50">
            <v>1295.0252089806361</v>
          </cell>
          <cell r="FS50">
            <v>-235.09042879446491</v>
          </cell>
          <cell r="FT50">
            <v>64924.104814433893</v>
          </cell>
          <cell r="FU50">
            <v>19239.239784588401</v>
          </cell>
          <cell r="FV50">
            <v>10968.924462311999</v>
          </cell>
          <cell r="FW50">
            <v>17864.166623108991</v>
          </cell>
          <cell r="FX50">
            <v>20048.2112250055</v>
          </cell>
          <cell r="FY50">
            <v>3755.6726856939758</v>
          </cell>
          <cell r="FZ50">
            <v>1326.0939470000001</v>
          </cell>
          <cell r="GA50">
            <v>123243.191212854</v>
          </cell>
          <cell r="GB50">
            <v>17899.469118878162</v>
          </cell>
          <cell r="GC50">
            <v>57896.072915465207</v>
          </cell>
          <cell r="GD50">
            <v>105050.00979534521</v>
          </cell>
          <cell r="GE50">
            <v>14358.10959430068</v>
          </cell>
          <cell r="GF50">
            <v>19239.239784588401</v>
          </cell>
          <cell r="GG50">
            <v>57060.696227697721</v>
          </cell>
          <cell r="GH50">
            <v>-8326.2444069675257</v>
          </cell>
          <cell r="GI50">
            <v>4299.9340152348104</v>
          </cell>
          <cell r="GJ50">
            <v>3236.327350950728</v>
          </cell>
          <cell r="GK50">
            <v>-546.65515016224617</v>
          </cell>
          <cell r="JF50">
            <v>11318.69054927359</v>
          </cell>
          <cell r="JG50">
            <v>3245.2150014274939</v>
          </cell>
          <cell r="JH50">
            <v>580.52100000000291</v>
          </cell>
          <cell r="JI50">
            <v>1361.795455610003</v>
          </cell>
          <cell r="JJ50">
            <v>3203.0349349854928</v>
          </cell>
          <cell r="JK50">
            <v>-822.54799999999705</v>
          </cell>
          <cell r="JL50">
            <v>1326.0939470000001</v>
          </cell>
          <cell r="JM50">
            <v>86595.892000000007</v>
          </cell>
          <cell r="JN50">
            <v>15213.383</v>
          </cell>
          <cell r="JO50">
            <v>37203.171999999999</v>
          </cell>
          <cell r="JP50">
            <v>64903.040999999997</v>
          </cell>
          <cell r="JQ50">
            <v>19225.850999999999</v>
          </cell>
          <cell r="JR50">
            <v>3245.2150014274939</v>
          </cell>
          <cell r="JS50">
            <v>32358.046999999991</v>
          </cell>
          <cell r="JT50">
            <v>-746</v>
          </cell>
          <cell r="JW50">
            <v>0</v>
          </cell>
          <cell r="JX50">
            <v>10989.11144405127</v>
          </cell>
          <cell r="JY50">
            <v>2243.4511326412271</v>
          </cell>
          <cell r="JZ50">
            <v>1140.963999999999</v>
          </cell>
          <cell r="KA50">
            <v>1929.113861659999</v>
          </cell>
          <cell r="KB50">
            <v>2263.262945343226</v>
          </cell>
          <cell r="KC50">
            <v>283.29599999999868</v>
          </cell>
          <cell r="KD50">
            <v>1326.0939470000001</v>
          </cell>
          <cell r="KE50">
            <v>83866.38</v>
          </cell>
          <cell r="KF50">
            <v>13180.102000000001</v>
          </cell>
          <cell r="KG50">
            <v>37463.124000000003</v>
          </cell>
          <cell r="KH50">
            <v>63246.796999999999</v>
          </cell>
          <cell r="KI50">
            <v>18481.975999999999</v>
          </cell>
          <cell r="KJ50">
            <v>2243.4511326412271</v>
          </cell>
          <cell r="KK50">
            <v>32226.893</v>
          </cell>
          <cell r="KL50">
            <v>-991</v>
          </cell>
          <cell r="KO50">
            <v>-2720.1019999999999</v>
          </cell>
          <cell r="KP50">
            <v>11125.02559791151</v>
          </cell>
          <cell r="KQ50">
            <v>2805.3024433637511</v>
          </cell>
          <cell r="KR50">
            <v>1647.5179999999971</v>
          </cell>
          <cell r="KS50">
            <v>2489.909149199997</v>
          </cell>
          <cell r="KT50">
            <v>2815.1967511892208</v>
          </cell>
          <cell r="KU50">
            <v>90.793999999996913</v>
          </cell>
          <cell r="KV50">
            <v>1326.0939470000001</v>
          </cell>
          <cell r="KW50">
            <v>88409.653999999995</v>
          </cell>
          <cell r="KX50">
            <v>16447.219000000001</v>
          </cell>
          <cell r="KY50">
            <v>37779.088000000003</v>
          </cell>
          <cell r="KZ50">
            <v>68308.808999999994</v>
          </cell>
          <cell r="LA50">
            <v>17762.527999999998</v>
          </cell>
          <cell r="LB50">
            <v>2805.3024433637511</v>
          </cell>
          <cell r="LC50">
            <v>31042.191999999999</v>
          </cell>
          <cell r="LD50">
            <v>-1191</v>
          </cell>
          <cell r="LG50">
            <v>-2E-3</v>
          </cell>
          <cell r="LH50">
            <v>12005.12236205965</v>
          </cell>
          <cell r="LI50">
            <v>3668.792617977695</v>
          </cell>
          <cell r="LJ50">
            <v>1817.7460000000019</v>
          </cell>
          <cell r="LK50">
            <v>2697.077701510002</v>
          </cell>
          <cell r="LL50">
            <v>3625.6852429573278</v>
          </cell>
          <cell r="LM50">
            <v>851.10500000000184</v>
          </cell>
          <cell r="LN50">
            <v>1326.0939470000001</v>
          </cell>
          <cell r="LO50">
            <v>91529.72</v>
          </cell>
          <cell r="LP50">
            <v>17579.222000000002</v>
          </cell>
          <cell r="LQ50">
            <v>38463.938999999998</v>
          </cell>
          <cell r="LR50">
            <v>71844.881999999998</v>
          </cell>
          <cell r="LS50">
            <v>17500.674999999999</v>
          </cell>
          <cell r="LT50">
            <v>3668.792617977695</v>
          </cell>
          <cell r="LU50">
            <v>33219.542999999998</v>
          </cell>
          <cell r="LV50">
            <v>-1595</v>
          </cell>
          <cell r="LY50">
            <v>-1260.7670000000001</v>
          </cell>
          <cell r="AZQ50">
            <v>6696.7744323999996</v>
          </cell>
          <cell r="AZR50">
            <v>5.05</v>
          </cell>
          <cell r="AZS50">
            <v>1.1782178217821779</v>
          </cell>
          <cell r="AZT50">
            <v>0.31043288554165582</v>
          </cell>
          <cell r="AZU50">
            <v>16.267606414269739</v>
          </cell>
          <cell r="AZV50">
            <v>4.0234271521517284</v>
          </cell>
          <cell r="AZW50">
            <v>3.4634597423038231</v>
          </cell>
          <cell r="AZX50">
            <v>0.54270706531384905</v>
          </cell>
          <cell r="AZY50">
            <v>3.3361211938210719E-2</v>
          </cell>
          <cell r="AZZ50">
            <v>0</v>
          </cell>
          <cell r="BAA50">
            <v>0.19615903075483929</v>
          </cell>
          <cell r="BAB50">
            <v>25.74441758100458</v>
          </cell>
          <cell r="BAC50">
            <v>4.3875964160938192</v>
          </cell>
          <cell r="BAD50">
            <v>3.8460613784736948</v>
          </cell>
          <cell r="BAE50">
            <v>0.55894839059857993</v>
          </cell>
          <cell r="BAF50">
            <v>2.17114405031636E-2</v>
          </cell>
          <cell r="BAG50">
            <v>0</v>
          </cell>
          <cell r="BAH50">
            <v>0.5889533518246679</v>
          </cell>
          <cell r="BAI50">
            <v>8.5745330838037166</v>
          </cell>
          <cell r="BAJ50">
            <v>4.2288453107849042</v>
          </cell>
          <cell r="BAK50">
            <v>3.750327096890735</v>
          </cell>
          <cell r="BAL50">
            <v>0.55746652044666545</v>
          </cell>
          <cell r="BAM50">
            <v>6.5014213018741981E-2</v>
          </cell>
          <cell r="BAN50">
            <v>1.5852523129428629E-3</v>
          </cell>
          <cell r="BAO50">
            <v>1.5287516847142819</v>
          </cell>
          <cell r="BAP50">
            <v>3.3033487717670318</v>
          </cell>
          <cell r="BAQ50">
            <v>3.7097215431359438</v>
          </cell>
          <cell r="BAR50">
            <v>3.3110433333724161</v>
          </cell>
          <cell r="BAS50">
            <v>0.52655280178258435</v>
          </cell>
          <cell r="BAT50">
            <v>0.1593996995663646</v>
          </cell>
          <cell r="BAU50">
            <v>3.5105024242277308E-2</v>
          </cell>
          <cell r="BAV50">
            <v>2.8321316858359631</v>
          </cell>
          <cell r="BAW50">
            <v>1.7831091771945951</v>
          </cell>
          <cell r="BAX50">
            <v>3.18020744816251</v>
          </cell>
          <cell r="BAY50">
            <v>2.8461739347861479</v>
          </cell>
          <cell r="BAZ50">
            <v>0.46641059454360351</v>
          </cell>
          <cell r="BBA50">
            <v>0.26157152938745881</v>
          </cell>
          <cell r="BBB50">
            <v>8.1629619704293235E-2</v>
          </cell>
        </row>
        <row r="51">
          <cell r="A51" t="str">
            <v>CURY3</v>
          </cell>
          <cell r="B51" t="str">
            <v>Cury</v>
          </cell>
          <cell r="C51" t="str">
            <v>Homebuilders</v>
          </cell>
          <cell r="D51" t="str">
            <v>Ygor Altero</v>
          </cell>
          <cell r="E51">
            <v>46008</v>
          </cell>
          <cell r="F51" t="str">
            <v>Buy</v>
          </cell>
          <cell r="G51" t="b">
            <v>0</v>
          </cell>
          <cell r="H51" t="str">
            <v>BRL</v>
          </cell>
          <cell r="I51" t="str">
            <v>BRL</v>
          </cell>
          <cell r="J51">
            <v>49</v>
          </cell>
          <cell r="K51">
            <v>0.1780637960784312</v>
          </cell>
          <cell r="L51">
            <v>8.4093804014800655E-2</v>
          </cell>
          <cell r="M51">
            <v>0.15926979766570509</v>
          </cell>
          <cell r="AX51">
            <v>2886.172</v>
          </cell>
          <cell r="AY51">
            <v>1095.3530000000001</v>
          </cell>
          <cell r="AZ51">
            <v>581.94000000000005</v>
          </cell>
          <cell r="BA51">
            <v>607.81200000000001</v>
          </cell>
          <cell r="BB51">
            <v>613.77599999999995</v>
          </cell>
          <cell r="BC51">
            <v>481.76499999999999</v>
          </cell>
          <cell r="BD51">
            <v>289.88428800000003</v>
          </cell>
          <cell r="BE51">
            <v>3092.0230000000001</v>
          </cell>
          <cell r="BF51">
            <v>992.26900000000001</v>
          </cell>
          <cell r="BG51">
            <v>34.595999999999997</v>
          </cell>
          <cell r="BH51">
            <v>2095.0430000000001</v>
          </cell>
          <cell r="BI51">
            <v>864.96500000000003</v>
          </cell>
          <cell r="BJ51">
            <v>0</v>
          </cell>
          <cell r="BK51">
            <v>-992.26900000000001</v>
          </cell>
          <cell r="BL51">
            <v>37.536999999999999</v>
          </cell>
          <cell r="BM51">
            <v>440.46699999999998</v>
          </cell>
          <cell r="BN51">
            <v>552.95600000000002</v>
          </cell>
          <cell r="BO51">
            <v>328.34756829999998</v>
          </cell>
          <cell r="BP51">
            <v>3926.31</v>
          </cell>
          <cell r="BQ51">
            <v>1512.94</v>
          </cell>
          <cell r="BR51">
            <v>819.67833486500012</v>
          </cell>
          <cell r="BS51">
            <v>850.80808230499997</v>
          </cell>
          <cell r="BT51">
            <v>859.16908230499996</v>
          </cell>
          <cell r="BU51">
            <v>649.84133486500014</v>
          </cell>
          <cell r="BV51">
            <v>289.88428800000003</v>
          </cell>
          <cell r="BW51">
            <v>4339.2950000000001</v>
          </cell>
          <cell r="BX51">
            <v>1416.2360000000001</v>
          </cell>
          <cell r="BY51">
            <v>41.600999999999999</v>
          </cell>
          <cell r="BZ51">
            <v>3029.7559999999999</v>
          </cell>
          <cell r="CA51">
            <v>1095.47</v>
          </cell>
          <cell r="CB51">
            <v>0</v>
          </cell>
          <cell r="CC51">
            <v>-1416.2360000000001</v>
          </cell>
          <cell r="CD51">
            <v>38.134747439999998</v>
          </cell>
          <cell r="CE51">
            <v>481.29333486500002</v>
          </cell>
          <cell r="CF51">
            <v>814.87833486500006</v>
          </cell>
          <cell r="CG51">
            <v>483.53672904000001</v>
          </cell>
          <cell r="CH51">
            <v>5299.0776570260177</v>
          </cell>
          <cell r="CI51">
            <v>2102.0000316426722</v>
          </cell>
          <cell r="CJ51">
            <v>1243.412697302377</v>
          </cell>
          <cell r="CK51">
            <v>1277.7678579896931</v>
          </cell>
          <cell r="CL51">
            <v>1289.0481759645841</v>
          </cell>
          <cell r="CM51">
            <v>959.47696699716596</v>
          </cell>
          <cell r="CN51">
            <v>291.87508800000001</v>
          </cell>
          <cell r="CO51">
            <v>5965.0975203882626</v>
          </cell>
          <cell r="CP51">
            <v>2256.3018072559548</v>
          </cell>
          <cell r="CQ51">
            <v>40.637380697714732</v>
          </cell>
          <cell r="CR51">
            <v>4063.003804623525</v>
          </cell>
          <cell r="CS51">
            <v>1640.192098829614</v>
          </cell>
          <cell r="CT51">
            <v>1332.9860000000001</v>
          </cell>
          <cell r="CU51">
            <v>-923.31580725595541</v>
          </cell>
          <cell r="CV51">
            <v>33.391541385030578</v>
          </cell>
          <cell r="CW51">
            <v>871.87492616411225</v>
          </cell>
          <cell r="CX51">
            <v>1159.9608108292221</v>
          </cell>
          <cell r="CY51">
            <v>902.3848019875519</v>
          </cell>
          <cell r="CZ51">
            <v>6472.8934835586006</v>
          </cell>
          <cell r="DA51">
            <v>2590.616014372692</v>
          </cell>
          <cell r="DB51">
            <v>1569.576272599269</v>
          </cell>
          <cell r="DC51">
            <v>1604.028132265955</v>
          </cell>
          <cell r="DD51">
            <v>1618.9178876439289</v>
          </cell>
          <cell r="DE51">
            <v>1260.8932300602989</v>
          </cell>
          <cell r="DF51">
            <v>291.87508800000001</v>
          </cell>
          <cell r="DG51">
            <v>6331.3173093222704</v>
          </cell>
          <cell r="DH51">
            <v>2067.1762512172518</v>
          </cell>
          <cell r="DI51">
            <v>41.13873389554</v>
          </cell>
          <cell r="DJ51">
            <v>4112.6711173053945</v>
          </cell>
          <cell r="DK51">
            <v>1941.6083618927471</v>
          </cell>
          <cell r="DL51">
            <v>1372.9860000000001</v>
          </cell>
          <cell r="DM51">
            <v>-694.19025121725167</v>
          </cell>
          <cell r="DN51">
            <v>34.953212864511848</v>
          </cell>
          <cell r="DO51">
            <v>896.37515595323759</v>
          </cell>
          <cell r="DP51">
            <v>894.93135725814193</v>
          </cell>
          <cell r="DQ51">
            <v>959.47696699716596</v>
          </cell>
          <cell r="DR51">
            <v>7939.4811408499463</v>
          </cell>
          <cell r="DS51">
            <v>3147.7091441068851</v>
          </cell>
          <cell r="DT51">
            <v>1927.9366751107641</v>
          </cell>
          <cell r="DU51">
            <v>1962.813575705738</v>
          </cell>
          <cell r="DV51">
            <v>1978.9578185540961</v>
          </cell>
          <cell r="DW51">
            <v>1539.731863205611</v>
          </cell>
          <cell r="DX51">
            <v>291.87508800000001</v>
          </cell>
          <cell r="DY51">
            <v>7279.050135496801</v>
          </cell>
          <cell r="DZ51">
            <v>2547.9153850867069</v>
          </cell>
          <cell r="EA51">
            <v>41.646272409068537</v>
          </cell>
          <cell r="EB51">
            <v>4771.0589218180949</v>
          </cell>
          <cell r="EC51">
            <v>2220.4469950380599</v>
          </cell>
          <cell r="ED51">
            <v>1412.9860000000001</v>
          </cell>
          <cell r="EE51">
            <v>-1134.929385086707</v>
          </cell>
          <cell r="EF51">
            <v>35.384439108502427</v>
          </cell>
          <cell r="EG51">
            <v>1916.635342598024</v>
          </cell>
          <cell r="EH51">
            <v>1902.1111624961679</v>
          </cell>
          <cell r="EI51">
            <v>1260.8932300602989</v>
          </cell>
          <cell r="EJ51">
            <v>8966.9717422706653</v>
          </cell>
          <cell r="EK51">
            <v>3454.8412941322672</v>
          </cell>
          <cell r="EL51">
            <v>2111.5392205058888</v>
          </cell>
          <cell r="EM51">
            <v>2146.8464058619211</v>
          </cell>
          <cell r="EN51">
            <v>2166.3886833506758</v>
          </cell>
          <cell r="EO51">
            <v>1671.4136667504549</v>
          </cell>
          <cell r="EP51">
            <v>291.87508800000001</v>
          </cell>
          <cell r="EQ51">
            <v>7385.8907043227382</v>
          </cell>
          <cell r="ER51">
            <v>2154.0905900012508</v>
          </cell>
          <cell r="ES51">
            <v>42.16007254803673</v>
          </cell>
          <cell r="ET51">
            <v>4889.8250807746626</v>
          </cell>
          <cell r="EU51">
            <v>2198.1556122623419</v>
          </cell>
          <cell r="EV51">
            <v>1452.9860000000001</v>
          </cell>
          <cell r="EW51">
            <v>-701.10459000125059</v>
          </cell>
          <cell r="EX51">
            <v>35.820985494999697</v>
          </cell>
          <cell r="EY51">
            <v>1509.3367395958539</v>
          </cell>
          <cell r="EZ51">
            <v>1482.5557145228761</v>
          </cell>
          <cell r="FA51">
            <v>1693.7050495261719</v>
          </cell>
          <cell r="FB51">
            <v>9442.8034426087779</v>
          </cell>
          <cell r="FC51">
            <v>3562.2114202878111</v>
          </cell>
          <cell r="FD51">
            <v>2111.756517172319</v>
          </cell>
          <cell r="FE51">
            <v>2147.4992958166122</v>
          </cell>
          <cell r="FF51">
            <v>2170.7132428351429</v>
          </cell>
          <cell r="FG51">
            <v>1615.0898848105239</v>
          </cell>
          <cell r="FH51">
            <v>291.87508800000001</v>
          </cell>
          <cell r="FI51">
            <v>7271.2405271616453</v>
          </cell>
          <cell r="FJ51">
            <v>1696.759080279636</v>
          </cell>
          <cell r="FK51">
            <v>42.680211563632582</v>
          </cell>
          <cell r="FL51">
            <v>4987.7671864366812</v>
          </cell>
          <cell r="FM51">
            <v>1974.690463647365</v>
          </cell>
          <cell r="FN51">
            <v>1492.9860000000001</v>
          </cell>
          <cell r="FO51">
            <v>-203.77308027963619</v>
          </cell>
          <cell r="FP51">
            <v>36.26291765988897</v>
          </cell>
          <cell r="FQ51">
            <v>1638.5798848370339</v>
          </cell>
          <cell r="FR51">
            <v>1573.6335665015449</v>
          </cell>
          <cell r="FS51">
            <v>1838.5550334254999</v>
          </cell>
          <cell r="FT51">
            <v>9787.0919737401418</v>
          </cell>
          <cell r="FU51">
            <v>3689.2658471650561</v>
          </cell>
          <cell r="FV51">
            <v>2138.3887661072308</v>
          </cell>
          <cell r="FW51">
            <v>2174.5725120595739</v>
          </cell>
          <cell r="FX51">
            <v>2201.458128607881</v>
          </cell>
          <cell r="FY51">
            <v>1600.9458048656511</v>
          </cell>
          <cell r="FZ51">
            <v>291.87508800000001</v>
          </cell>
          <cell r="GA51">
            <v>7551.2315849088136</v>
          </cell>
          <cell r="GB51">
            <v>1684.063696044989</v>
          </cell>
          <cell r="GC51">
            <v>43.206767660110764</v>
          </cell>
          <cell r="GD51">
            <v>5109.0484964495099</v>
          </cell>
          <cell r="GE51">
            <v>2122.055372183544</v>
          </cell>
          <cell r="GF51">
            <v>1532.9860000000001</v>
          </cell>
          <cell r="GG51">
            <v>-151.0776960449889</v>
          </cell>
          <cell r="GH51">
            <v>36.710302048821347</v>
          </cell>
          <cell r="GI51">
            <v>1735.1079970432891</v>
          </cell>
          <cell r="GJ51">
            <v>1640.238988091568</v>
          </cell>
          <cell r="GK51">
            <v>1453.580896329471</v>
          </cell>
          <cell r="JF51">
            <v>594.95600000000002</v>
          </cell>
          <cell r="JG51">
            <v>223.16200000000001</v>
          </cell>
          <cell r="JH51">
            <v>114.836</v>
          </cell>
          <cell r="JI51">
            <v>121.059</v>
          </cell>
          <cell r="JJ51">
            <v>122.358</v>
          </cell>
          <cell r="JK51">
            <v>91.849000000000004</v>
          </cell>
          <cell r="JL51">
            <v>289.88428800000003</v>
          </cell>
          <cell r="JM51">
            <v>2733.8359999999998</v>
          </cell>
          <cell r="JN51">
            <v>729.82299999999998</v>
          </cell>
          <cell r="JO51">
            <v>31.100999999999999</v>
          </cell>
          <cell r="JP51">
            <v>1764.183</v>
          </cell>
          <cell r="JQ51">
            <v>843.58600000000001</v>
          </cell>
          <cell r="JR51">
            <v>0</v>
          </cell>
          <cell r="JS51">
            <v>-729.82299999999998</v>
          </cell>
          <cell r="JT51">
            <v>14.393000000000001</v>
          </cell>
          <cell r="JU51">
            <v>13.922000000000001</v>
          </cell>
          <cell r="JV51">
            <v>0.70799999999999996</v>
          </cell>
          <cell r="JW51">
            <v>60</v>
          </cell>
          <cell r="JX51">
            <v>727.74599999999998</v>
          </cell>
          <cell r="JY51">
            <v>274.55399999999997</v>
          </cell>
          <cell r="JZ51">
            <v>147.86600000000001</v>
          </cell>
          <cell r="KA51">
            <v>154.16399999999999</v>
          </cell>
          <cell r="KB51">
            <v>155.57900000000001</v>
          </cell>
          <cell r="KC51">
            <v>121.373</v>
          </cell>
          <cell r="KD51">
            <v>289.88428800000003</v>
          </cell>
          <cell r="KE51">
            <v>2836.65</v>
          </cell>
          <cell r="KF51">
            <v>835.39</v>
          </cell>
          <cell r="KG51">
            <v>33.292999999999999</v>
          </cell>
          <cell r="KH51">
            <v>1734.163</v>
          </cell>
          <cell r="KI51">
            <v>964.95899999999995</v>
          </cell>
          <cell r="KJ51">
            <v>0</v>
          </cell>
          <cell r="KK51">
            <v>-835.39</v>
          </cell>
          <cell r="KL51">
            <v>8.49</v>
          </cell>
          <cell r="KM51">
            <v>102.36799999999999</v>
          </cell>
          <cell r="KN51">
            <v>120.44199999999999</v>
          </cell>
          <cell r="KO51">
            <v>18.347568299999999</v>
          </cell>
          <cell r="KP51">
            <v>751.87400000000002</v>
          </cell>
          <cell r="KQ51">
            <v>283.90300000000002</v>
          </cell>
          <cell r="KR51">
            <v>135.565</v>
          </cell>
          <cell r="KS51">
            <v>142.01400000000001</v>
          </cell>
          <cell r="KT51">
            <v>143.50299999999999</v>
          </cell>
          <cell r="KU51">
            <v>108.22</v>
          </cell>
          <cell r="KV51">
            <v>289.88428800000003</v>
          </cell>
          <cell r="KW51">
            <v>3150.6120000000001</v>
          </cell>
          <cell r="KX51">
            <v>1109.075</v>
          </cell>
          <cell r="KY51">
            <v>33.277999999999999</v>
          </cell>
          <cell r="KZ51">
            <v>2094.4479999999999</v>
          </cell>
          <cell r="LA51">
            <v>923.17899999999997</v>
          </cell>
          <cell r="LB51">
            <v>0</v>
          </cell>
          <cell r="LC51">
            <v>-1109.075</v>
          </cell>
          <cell r="LD51">
            <v>6.4340000000000002</v>
          </cell>
          <cell r="LE51">
            <v>137.535</v>
          </cell>
          <cell r="LF51">
            <v>278.61200000000002</v>
          </cell>
          <cell r="LG51">
            <v>0</v>
          </cell>
          <cell r="LH51">
            <v>811.596</v>
          </cell>
          <cell r="LI51">
            <v>313.73399999999998</v>
          </cell>
          <cell r="LJ51">
            <v>183.673</v>
          </cell>
          <cell r="LK51">
            <v>190.57499999999999</v>
          </cell>
          <cell r="LL51">
            <v>192.33600000000001</v>
          </cell>
          <cell r="LM51">
            <v>160.32300000000001</v>
          </cell>
          <cell r="LN51">
            <v>289.88428800000003</v>
          </cell>
          <cell r="LO51">
            <v>3092.0230000000001</v>
          </cell>
          <cell r="LP51">
            <v>992.26900000000001</v>
          </cell>
          <cell r="LQ51">
            <v>34.595999999999997</v>
          </cell>
          <cell r="LR51">
            <v>2095.0430000000001</v>
          </cell>
          <cell r="LS51">
            <v>864.96500000000003</v>
          </cell>
          <cell r="LT51">
            <v>0</v>
          </cell>
          <cell r="LU51">
            <v>-992.26900000000001</v>
          </cell>
          <cell r="LV51">
            <v>8.2200000000000006</v>
          </cell>
          <cell r="LW51">
            <v>186.642</v>
          </cell>
          <cell r="LX51">
            <v>153.19399999999999</v>
          </cell>
          <cell r="LY51">
            <v>250</v>
          </cell>
          <cell r="LZ51">
            <v>837.38199999999995</v>
          </cell>
          <cell r="MA51">
            <v>316.60899999999998</v>
          </cell>
          <cell r="MB51">
            <v>179.173</v>
          </cell>
          <cell r="MC51">
            <v>186.29</v>
          </cell>
          <cell r="MD51">
            <v>188.14599999999999</v>
          </cell>
          <cell r="ME51">
            <v>141.24100000000001</v>
          </cell>
          <cell r="MF51">
            <v>289.88428800000003</v>
          </cell>
          <cell r="MG51">
            <v>3412.4769999999999</v>
          </cell>
          <cell r="MH51">
            <v>1011.668</v>
          </cell>
          <cell r="MI51">
            <v>36.854999999999997</v>
          </cell>
          <cell r="MJ51">
            <v>2254.0349999999999</v>
          </cell>
          <cell r="MK51">
            <v>1006.206</v>
          </cell>
          <cell r="ML51">
            <v>0</v>
          </cell>
          <cell r="MM51">
            <v>-1011.668</v>
          </cell>
          <cell r="MN51">
            <v>9.3759999999999994</v>
          </cell>
          <cell r="MO51">
            <v>34.08</v>
          </cell>
          <cell r="MP51">
            <v>15.845000000000001</v>
          </cell>
          <cell r="MQ51">
            <v>0</v>
          </cell>
          <cell r="MR51">
            <v>998.08500000000004</v>
          </cell>
          <cell r="MS51">
            <v>382.53100000000001</v>
          </cell>
          <cell r="MT51">
            <v>201.9379433</v>
          </cell>
          <cell r="MU51">
            <v>208.94850342999999</v>
          </cell>
          <cell r="MV51">
            <v>211.07550343000011</v>
          </cell>
          <cell r="MW51">
            <v>172.24594330000011</v>
          </cell>
          <cell r="MX51">
            <v>289.88428800000003</v>
          </cell>
          <cell r="MY51">
            <v>3983.6709999999998</v>
          </cell>
          <cell r="MZ51">
            <v>1558.02</v>
          </cell>
          <cell r="NA51">
            <v>37.162999999999997</v>
          </cell>
          <cell r="NB51">
            <v>2930.701</v>
          </cell>
          <cell r="NC51">
            <v>913.45299999999997</v>
          </cell>
          <cell r="ND51">
            <v>0</v>
          </cell>
          <cell r="NE51">
            <v>-1558.02</v>
          </cell>
          <cell r="NF51">
            <v>7.3185601299999998</v>
          </cell>
          <cell r="NG51">
            <v>149.8129433</v>
          </cell>
          <cell r="NH51">
            <v>620.78494330000001</v>
          </cell>
          <cell r="NI51">
            <v>118.53672904</v>
          </cell>
          <cell r="NJ51">
            <v>1055.8720000000001</v>
          </cell>
          <cell r="NK51">
            <v>409.44600000000003</v>
          </cell>
          <cell r="NL51">
            <v>211.202391565</v>
          </cell>
          <cell r="NM51">
            <v>219.393391565</v>
          </cell>
          <cell r="NN51">
            <v>221.434391565</v>
          </cell>
          <cell r="NO51">
            <v>170.57039156499999</v>
          </cell>
          <cell r="NP51">
            <v>289.88428800000003</v>
          </cell>
          <cell r="NQ51">
            <v>3957.2919999999999</v>
          </cell>
          <cell r="NR51">
            <v>1425.2149999999999</v>
          </cell>
          <cell r="NS51">
            <v>39.805999999999997</v>
          </cell>
          <cell r="NT51">
            <v>2723.9720000000002</v>
          </cell>
          <cell r="NU51">
            <v>1084.0239999999999</v>
          </cell>
          <cell r="NV51">
            <v>0</v>
          </cell>
          <cell r="NW51">
            <v>-1425.2149999999999</v>
          </cell>
          <cell r="NX51">
            <v>10.834</v>
          </cell>
          <cell r="NY51">
            <v>115.997391565</v>
          </cell>
          <cell r="NZ51">
            <v>128.130391565</v>
          </cell>
          <cell r="OA51">
            <v>265</v>
          </cell>
          <cell r="OB51">
            <v>1034.971</v>
          </cell>
          <cell r="OC51">
            <v>404.35399999999998</v>
          </cell>
          <cell r="OD51">
            <v>227.36500000000001</v>
          </cell>
          <cell r="OE51">
            <v>236.17618730999999</v>
          </cell>
          <cell r="OF51">
            <v>238.51318731000001</v>
          </cell>
          <cell r="OG51">
            <v>165.78399999999999</v>
          </cell>
          <cell r="OH51">
            <v>289.88428800000003</v>
          </cell>
          <cell r="OI51">
            <v>4339.2950000000001</v>
          </cell>
          <cell r="OJ51">
            <v>1416.2360000000001</v>
          </cell>
          <cell r="OK51">
            <v>41.600999999999999</v>
          </cell>
          <cell r="OL51">
            <v>3029.7559999999999</v>
          </cell>
          <cell r="OM51">
            <v>1095.47</v>
          </cell>
          <cell r="ON51">
            <v>0</v>
          </cell>
          <cell r="OO51">
            <v>-1416.2360000000001</v>
          </cell>
          <cell r="OP51">
            <v>10.606187309999999</v>
          </cell>
          <cell r="OQ51">
            <v>181.40299999999999</v>
          </cell>
          <cell r="OR51">
            <v>50.118000000000002</v>
          </cell>
          <cell r="OS51">
            <v>100</v>
          </cell>
          <cell r="OT51">
            <v>1216.184</v>
          </cell>
          <cell r="OU51">
            <v>474.88799999999998</v>
          </cell>
          <cell r="OV51">
            <v>279.24700000000001</v>
          </cell>
          <cell r="OW51">
            <v>287.77999999999997</v>
          </cell>
          <cell r="OX51">
            <v>289.49099999999999</v>
          </cell>
          <cell r="OY51">
            <v>213.47499999999999</v>
          </cell>
          <cell r="OZ51">
            <v>289.88428800000003</v>
          </cell>
          <cell r="PA51">
            <v>4870.9679999999998</v>
          </cell>
          <cell r="PB51">
            <v>1543.806</v>
          </cell>
          <cell r="PC51">
            <v>41.884</v>
          </cell>
          <cell r="PD51">
            <v>3509.4839999999999</v>
          </cell>
          <cell r="PE51">
            <v>1133.9449999999999</v>
          </cell>
          <cell r="PF51">
            <v>1282.8109999999999</v>
          </cell>
          <cell r="PG51">
            <v>-260.995</v>
          </cell>
          <cell r="PH51">
            <v>8.8160000000000007</v>
          </cell>
          <cell r="PI51">
            <v>23.233000000000001</v>
          </cell>
          <cell r="PJ51">
            <v>303.37099999999998</v>
          </cell>
          <cell r="PK51">
            <v>175</v>
          </cell>
          <cell r="PL51">
            <v>1346.5989999999999</v>
          </cell>
          <cell r="PM51">
            <v>532.77599999999995</v>
          </cell>
          <cell r="PN51">
            <v>314.22408230000008</v>
          </cell>
          <cell r="PO51">
            <v>322.97808229999998</v>
          </cell>
          <cell r="PP51">
            <v>326.43508230000009</v>
          </cell>
          <cell r="PQ51">
            <v>236.7306823000001</v>
          </cell>
          <cell r="PR51">
            <v>291.87508800000001</v>
          </cell>
          <cell r="PS51">
            <v>5183.9639999999999</v>
          </cell>
          <cell r="PT51">
            <v>1530.875</v>
          </cell>
          <cell r="PU51">
            <v>40.389000000000003</v>
          </cell>
          <cell r="PV51">
            <v>3605.67</v>
          </cell>
          <cell r="PW51">
            <v>1329.9680000000001</v>
          </cell>
          <cell r="PX51">
            <v>1303.1120000000001</v>
          </cell>
          <cell r="PY51">
            <v>-227.76300000000001</v>
          </cell>
          <cell r="PZ51">
            <v>7.2590000000000003</v>
          </cell>
          <cell r="QA51">
            <v>94.579082300000067</v>
          </cell>
          <cell r="QB51">
            <v>95.795082300000061</v>
          </cell>
          <cell r="QC51">
            <v>154.33761612000001</v>
          </cell>
          <cell r="QD51">
            <v>1416.9259999999999</v>
          </cell>
          <cell r="QE51">
            <v>566.22699999999998</v>
          </cell>
          <cell r="QF51">
            <v>328.66699999999997</v>
          </cell>
          <cell r="QG51">
            <v>337.18799999999999</v>
          </cell>
          <cell r="QH51">
            <v>340.24900000000002</v>
          </cell>
          <cell r="QI51">
            <v>255.25299999999999</v>
          </cell>
          <cell r="QJ51">
            <v>291.87508800000001</v>
          </cell>
          <cell r="QK51">
            <v>5631.9970000000003</v>
          </cell>
          <cell r="QL51">
            <v>1773.203</v>
          </cell>
          <cell r="QM51">
            <v>40.512999999999998</v>
          </cell>
          <cell r="QN51">
            <v>3989.8679999999999</v>
          </cell>
          <cell r="QO51">
            <v>1385.221</v>
          </cell>
          <cell r="QP51">
            <v>1322.9860000000001</v>
          </cell>
          <cell r="QQ51">
            <v>-450.21699999999998</v>
          </cell>
          <cell r="QR51">
            <v>8.6449999999999996</v>
          </cell>
          <cell r="QS51">
            <v>246.94499999999999</v>
          </cell>
          <cell r="QT51">
            <v>255.06399999999999</v>
          </cell>
          <cell r="QU51">
            <v>0</v>
          </cell>
          <cell r="QV51">
            <v>1319.3686570260179</v>
          </cell>
          <cell r="QW51">
            <v>528.10903164267154</v>
          </cell>
          <cell r="QX51">
            <v>321.27461500237672</v>
          </cell>
          <cell r="QY51">
            <v>329.82177568969252</v>
          </cell>
          <cell r="QZ51">
            <v>332.87309366458339</v>
          </cell>
          <cell r="RA51">
            <v>254.01828469716591</v>
          </cell>
          <cell r="RB51">
            <v>291.87508800000001</v>
          </cell>
          <cell r="RC51">
            <v>5965.0975203882626</v>
          </cell>
          <cell r="RD51">
            <v>2256.3018072559548</v>
          </cell>
          <cell r="RE51">
            <v>40.637380697714732</v>
          </cell>
          <cell r="RF51">
            <v>4063.003804623525</v>
          </cell>
          <cell r="RG51">
            <v>1640.192098829614</v>
          </cell>
          <cell r="RH51">
            <v>1332.9860000000001</v>
          </cell>
          <cell r="RI51">
            <v>-923.31580725595541</v>
          </cell>
          <cell r="RJ51">
            <v>8.6715413850305776</v>
          </cell>
          <cell r="RK51">
            <v>507.11784386411227</v>
          </cell>
          <cell r="RL51">
            <v>505.73072852922172</v>
          </cell>
          <cell r="RM51">
            <v>573.04718586755178</v>
          </cell>
          <cell r="RN51">
            <v>1331.3548338614601</v>
          </cell>
          <cell r="RO51">
            <v>539.8626920145789</v>
          </cell>
          <cell r="RP51">
            <v>329.1809478554726</v>
          </cell>
          <cell r="RQ51">
            <v>337.75434954715172</v>
          </cell>
          <cell r="RR51">
            <v>341.40772170436378</v>
          </cell>
          <cell r="RS51">
            <v>272.68254756808471</v>
          </cell>
          <cell r="RT51">
            <v>291.87508800000001</v>
          </cell>
          <cell r="RU51">
            <v>6336.885462674054</v>
          </cell>
          <cell r="RV51">
            <v>2296.8599333073239</v>
          </cell>
          <cell r="RW51">
            <v>40.762143261940537</v>
          </cell>
          <cell r="RX51">
            <v>4159.3691699023593</v>
          </cell>
          <cell r="RY51">
            <v>1912.8746463976991</v>
          </cell>
          <cell r="RZ51">
            <v>1342.9860000000001</v>
          </cell>
          <cell r="SA51">
            <v>-953.87393330732402</v>
          </cell>
          <cell r="SB51">
            <v>8.6981642559049188</v>
          </cell>
          <cell r="SC51">
            <v>57.510657470951251</v>
          </cell>
          <cell r="SD51">
            <v>66.537213829635547</v>
          </cell>
          <cell r="SE51">
            <v>0</v>
          </cell>
          <cell r="SF51">
            <v>1570.176031546584</v>
          </cell>
          <cell r="SG51">
            <v>624.07803407847211</v>
          </cell>
          <cell r="SH51">
            <v>373.04332242552351</v>
          </cell>
          <cell r="SI51">
            <v>381.64304568519799</v>
          </cell>
          <cell r="SJ51">
            <v>385.34545635249782</v>
          </cell>
          <cell r="SK51">
            <v>308.11273060770219</v>
          </cell>
          <cell r="SL51">
            <v>291.87508800000001</v>
          </cell>
          <cell r="SM51">
            <v>6130.53441214334</v>
          </cell>
          <cell r="SN51">
            <v>1882.549432502645</v>
          </cell>
          <cell r="SO51">
            <v>40.887288865062203</v>
          </cell>
          <cell r="SP51">
            <v>4074.59194136931</v>
          </cell>
          <cell r="SQ51">
            <v>1789.222741856677</v>
          </cell>
          <cell r="SR51">
            <v>1352.9860000000001</v>
          </cell>
          <cell r="SS51">
            <v>-529.56343250264501</v>
          </cell>
          <cell r="ST51">
            <v>8.7248688627962068</v>
          </cell>
          <cell r="SU51">
            <v>42.132154518605169</v>
          </cell>
          <cell r="SV51">
            <v>49.191478102508128</v>
          </cell>
          <cell r="SW51">
            <v>431.76463514872472</v>
          </cell>
          <cell r="SX51">
            <v>1761.135514587731</v>
          </cell>
          <cell r="SY51">
            <v>709.13176910364041</v>
          </cell>
          <cell r="SZ51">
            <v>418.37461256037579</v>
          </cell>
          <cell r="TA51">
            <v>427.00073819901979</v>
          </cell>
          <cell r="TB51">
            <v>430.70953452374653</v>
          </cell>
          <cell r="TC51">
            <v>330.74201840460591</v>
          </cell>
          <cell r="TD51">
            <v>291.87508800000001</v>
          </cell>
          <cell r="TE51">
            <v>5870.1465113842742</v>
          </cell>
          <cell r="TF51">
            <v>1533.751640193487</v>
          </cell>
          <cell r="TG51">
            <v>41.012818683063827</v>
          </cell>
          <cell r="TH51">
            <v>4007.3258354856798</v>
          </cell>
          <cell r="TI51">
            <v>1592.252428412841</v>
          </cell>
          <cell r="TJ51">
            <v>1362.9860000000001</v>
          </cell>
          <cell r="TK51">
            <v>-170.76564019348751</v>
          </cell>
          <cell r="TL51">
            <v>8.7516554566456897</v>
          </cell>
          <cell r="TM51">
            <v>217.76853111117501</v>
          </cell>
          <cell r="TN51">
            <v>213.0668407285257</v>
          </cell>
          <cell r="TO51">
            <v>527.71233184844129</v>
          </cell>
          <cell r="TP51">
            <v>1810.2271035628271</v>
          </cell>
          <cell r="TQ51">
            <v>717.54351917599979</v>
          </cell>
          <cell r="TR51">
            <v>448.97738975789667</v>
          </cell>
          <cell r="TS51">
            <v>457.62999883458559</v>
          </cell>
          <cell r="TT51">
            <v>461.45517506332118</v>
          </cell>
          <cell r="TU51">
            <v>349.35593347990613</v>
          </cell>
          <cell r="TV51">
            <v>291.87508800000001</v>
          </cell>
          <cell r="TW51">
            <v>6331.3173093222704</v>
          </cell>
          <cell r="TX51">
            <v>2067.1762512172518</v>
          </cell>
          <cell r="TY51">
            <v>41.13873389554</v>
          </cell>
          <cell r="TZ51">
            <v>4112.6711173053945</v>
          </cell>
          <cell r="UA51">
            <v>1941.6083618927471</v>
          </cell>
          <cell r="UB51">
            <v>1372.9860000000001</v>
          </cell>
          <cell r="UC51">
            <v>-694.19025121725167</v>
          </cell>
          <cell r="UD51">
            <v>8.7785242891650395</v>
          </cell>
          <cell r="UE51">
            <v>578.96381285250629</v>
          </cell>
          <cell r="UF51">
            <v>566.13582459747261</v>
          </cell>
          <cell r="UG51">
            <v>0</v>
          </cell>
          <cell r="UH51">
            <v>10143.57147324108</v>
          </cell>
          <cell r="UI51">
            <v>3820.9491755660879</v>
          </cell>
          <cell r="UJ51">
            <v>2224.461899246845</v>
          </cell>
          <cell r="UK51">
            <v>2260.9237940431321</v>
          </cell>
          <cell r="UL51">
            <v>2291.4810801212138</v>
          </cell>
          <cell r="UM51">
            <v>1666.0893836453799</v>
          </cell>
          <cell r="UN51">
            <v>291.87508800000001</v>
          </cell>
          <cell r="UO51">
            <v>7867.979459965778</v>
          </cell>
          <cell r="UP51">
            <v>1704.698486014488</v>
          </cell>
          <cell r="UQ51">
            <v>43.206767660110749</v>
          </cell>
          <cell r="UR51">
            <v>5053.3831756531317</v>
          </cell>
          <cell r="US51">
            <v>2347.2935314498382</v>
          </cell>
          <cell r="UT51">
            <v>1572.9860000000001</v>
          </cell>
          <cell r="UU51">
            <v>-131.71248601448809</v>
          </cell>
          <cell r="UV51">
            <v>36.461894796286487</v>
          </cell>
          <cell r="UW51">
            <v>1771.810917047917</v>
          </cell>
          <cell r="UX51">
            <v>1668.29619581162</v>
          </cell>
          <cell r="UY51">
            <v>1440.851224379086</v>
          </cell>
          <cell r="AZQ51">
            <v>9447.8197080000009</v>
          </cell>
          <cell r="AZR51">
            <v>30.67</v>
          </cell>
          <cell r="AZS51">
            <v>0.59765242908379523</v>
          </cell>
          <cell r="AZT51">
            <v>4.3199755028777886</v>
          </cell>
          <cell r="AZU51">
            <v>7.4929577562631424</v>
          </cell>
          <cell r="AZV51">
            <v>5.4070867482489984</v>
          </cell>
          <cell r="AZW51">
            <v>-0.42879892582293488</v>
          </cell>
          <cell r="AZX51">
            <v>4.8659760090803994</v>
          </cell>
          <cell r="AZY51">
            <v>0.6494065717924371</v>
          </cell>
          <cell r="AZZ51">
            <v>0.1015553849090413</v>
          </cell>
          <cell r="BAA51">
            <v>5.2753110029233161</v>
          </cell>
          <cell r="BAB51">
            <v>6.1360162335864894</v>
          </cell>
          <cell r="BAC51">
            <v>4.2006404810523037</v>
          </cell>
          <cell r="BAD51">
            <v>-0.57349852252835321</v>
          </cell>
          <cell r="BAE51">
            <v>4.2549179192805093</v>
          </cell>
          <cell r="BAF51">
            <v>0.69343328917393021</v>
          </cell>
          <cell r="BAG51">
            <v>0.13345864644227171</v>
          </cell>
          <cell r="BAH51">
            <v>5.72646908032951</v>
          </cell>
          <cell r="BAI51">
            <v>5.6525921116633882</v>
          </cell>
          <cell r="BAJ51">
            <v>4.037463445604101</v>
          </cell>
          <cell r="BAK51">
            <v>-0.32362825534930201</v>
          </cell>
          <cell r="BAL51">
            <v>4.298066822610572</v>
          </cell>
          <cell r="BAM51">
            <v>0.76037094800137273</v>
          </cell>
          <cell r="BAN51">
            <v>0.17926940837916469</v>
          </cell>
          <cell r="BAO51">
            <v>5.5334968663393562</v>
          </cell>
          <cell r="BAP51">
            <v>5.8497175896240492</v>
          </cell>
          <cell r="BAQ51">
            <v>4.2585296138180029</v>
          </cell>
          <cell r="BAR51">
            <v>-9.3873790539689431E-2</v>
          </cell>
          <cell r="BAS51">
            <v>4.7844560359851753</v>
          </cell>
          <cell r="BAT51">
            <v>0.81789521676595389</v>
          </cell>
          <cell r="BAU51">
            <v>0.19460098628561809</v>
          </cell>
          <cell r="BAV51">
            <v>5.4850375064063392</v>
          </cell>
          <cell r="BAW51">
            <v>5.9013988351672211</v>
          </cell>
          <cell r="BAX51">
            <v>4.2229928841907709</v>
          </cell>
          <cell r="BAY51">
            <v>-6.8626195557271286E-2</v>
          </cell>
          <cell r="BAZ51">
            <v>4.4522022525163516</v>
          </cell>
          <cell r="BBA51">
            <v>0.75443168253348436</v>
          </cell>
          <cell r="BBB51">
            <v>0.15385358117054701</v>
          </cell>
        </row>
        <row r="52">
          <cell r="A52" t="str">
            <v>CXSE3</v>
          </cell>
          <cell r="B52" t="str">
            <v>Caixa Seguridade</v>
          </cell>
          <cell r="C52" t="str">
            <v>Financials Non-Banks</v>
          </cell>
          <cell r="D52" t="str">
            <v>Bernardo Guttmann</v>
          </cell>
          <cell r="E52">
            <v>45961</v>
          </cell>
          <cell r="F52" t="str">
            <v>Buy</v>
          </cell>
          <cell r="G52" t="b">
            <v>0</v>
          </cell>
          <cell r="H52" t="str">
            <v>BRL</v>
          </cell>
          <cell r="I52" t="str">
            <v>BRL</v>
          </cell>
          <cell r="J52">
            <v>20</v>
          </cell>
          <cell r="K52">
            <v>0.13864678719877399</v>
          </cell>
          <cell r="AF52">
            <v>3625.567</v>
          </cell>
          <cell r="AH52">
            <v>3122.3870000000002</v>
          </cell>
          <cell r="AK52">
            <v>3008.9639999999999</v>
          </cell>
          <cell r="AL52">
            <v>3000</v>
          </cell>
          <cell r="AM52">
            <v>11709.268</v>
          </cell>
          <cell r="AO52">
            <v>10042.255999999999</v>
          </cell>
          <cell r="AP52">
            <v>820.15599999999995</v>
          </cell>
          <cell r="AQ52">
            <v>10889.111999999999</v>
          </cell>
          <cell r="AW52">
            <v>1945.71</v>
          </cell>
          <cell r="AX52">
            <v>4583.7112500000003</v>
          </cell>
          <cell r="AZ52">
            <v>3954.1042499999999</v>
          </cell>
          <cell r="BC52">
            <v>3582.2452499999999</v>
          </cell>
          <cell r="BD52">
            <v>3000</v>
          </cell>
          <cell r="BE52">
            <v>12396.111000000001</v>
          </cell>
          <cell r="BG52">
            <v>10931.504999999999</v>
          </cell>
          <cell r="BH52">
            <v>1418.4390000000001</v>
          </cell>
          <cell r="BI52">
            <v>10977.671</v>
          </cell>
          <cell r="BO52">
            <v>3031.107</v>
          </cell>
          <cell r="BP52">
            <v>5081.8473848648537</v>
          </cell>
          <cell r="BR52">
            <v>4288.5007730969546</v>
          </cell>
          <cell r="BU52">
            <v>3765.1840000000011</v>
          </cell>
          <cell r="BV52">
            <v>3000</v>
          </cell>
          <cell r="BW52">
            <v>13169.728140185969</v>
          </cell>
          <cell r="BY52">
            <v>11459.62751411062</v>
          </cell>
          <cell r="BZ52">
            <v>1486.966578845964</v>
          </cell>
          <cell r="CA52">
            <v>11682.761561339999</v>
          </cell>
          <cell r="CG52">
            <v>3430</v>
          </cell>
          <cell r="CH52">
            <v>5582.5282204636605</v>
          </cell>
          <cell r="CJ52">
            <v>4761.3217972432103</v>
          </cell>
          <cell r="CM52">
            <v>4257.6136682725792</v>
          </cell>
          <cell r="CN52">
            <v>3000</v>
          </cell>
          <cell r="CO52">
            <v>13128.77763511842</v>
          </cell>
          <cell r="CQ52">
            <v>11469.2996888408</v>
          </cell>
          <cell r="CR52">
            <v>1118.827606340514</v>
          </cell>
          <cell r="CS52">
            <v>12009.95002877791</v>
          </cell>
          <cell r="CY52">
            <v>3898.1262986846718</v>
          </cell>
          <cell r="CZ52">
            <v>6111.7785906576146</v>
          </cell>
          <cell r="DB52">
            <v>5133.5888104061096</v>
          </cell>
          <cell r="DE52">
            <v>4565.5379935352403</v>
          </cell>
          <cell r="DF52">
            <v>3000</v>
          </cell>
          <cell r="DG52">
            <v>13536.595777907991</v>
          </cell>
          <cell r="DI52">
            <v>11983.994726224781</v>
          </cell>
          <cell r="DJ52">
            <v>1169.035991533548</v>
          </cell>
          <cell r="DK52">
            <v>12367.559786374441</v>
          </cell>
          <cell r="DQ52">
            <v>4207.9282359387098</v>
          </cell>
          <cell r="DR52">
            <v>6656.0935875391369</v>
          </cell>
          <cell r="DT52">
            <v>5513.7955320615392</v>
          </cell>
          <cell r="DW52">
            <v>4903.6734183274766</v>
          </cell>
          <cell r="DX52">
            <v>3000</v>
          </cell>
          <cell r="DY52">
            <v>13968.6237111547</v>
          </cell>
          <cell r="EA52">
            <v>12475.361128199591</v>
          </cell>
          <cell r="EB52">
            <v>1216.9686735867081</v>
          </cell>
          <cell r="EC52">
            <v>12751.655037567991</v>
          </cell>
          <cell r="EI52">
            <v>4519.5781671339219</v>
          </cell>
          <cell r="EJ52">
            <v>7157.8118604951687</v>
          </cell>
          <cell r="EL52">
            <v>5910.862433534332</v>
          </cell>
          <cell r="EO52">
            <v>5256.8033809327089</v>
          </cell>
          <cell r="EP52">
            <v>3000</v>
          </cell>
          <cell r="EQ52">
            <v>14429.06025480636</v>
          </cell>
          <cell r="ES52">
            <v>12974.40180385711</v>
          </cell>
          <cell r="ET52">
            <v>1265.6499793124369</v>
          </cell>
          <cell r="EU52">
            <v>13163.410275493919</v>
          </cell>
          <cell r="FA52">
            <v>4845.0481430067812</v>
          </cell>
          <cell r="FB52">
            <v>7695.5130759106414</v>
          </cell>
          <cell r="FD52">
            <v>6355.5147768729821</v>
          </cell>
          <cell r="FG52">
            <v>5652.2532781492509</v>
          </cell>
          <cell r="FH52">
            <v>3000</v>
          </cell>
          <cell r="FI52">
            <v>14922.41897837326</v>
          </cell>
          <cell r="FK52">
            <v>13493.40515581728</v>
          </cell>
          <cell r="FL52">
            <v>1316.278639623865</v>
          </cell>
          <cell r="FM52">
            <v>13606.140338749399</v>
          </cell>
          <cell r="FS52">
            <v>5209.5232148937712</v>
          </cell>
          <cell r="FT52">
            <v>8205.3063359225653</v>
          </cell>
          <cell r="FV52">
            <v>6767.5715154416557</v>
          </cell>
          <cell r="FY52">
            <v>6018.7143962688142</v>
          </cell>
          <cell r="FZ52">
            <v>3000</v>
          </cell>
          <cell r="GA52">
            <v>15446.50714515437</v>
          </cell>
          <cell r="GC52">
            <v>14033.16973310544</v>
          </cell>
          <cell r="GD52">
            <v>1368.932552798904</v>
          </cell>
          <cell r="GE52">
            <v>14077.57459235547</v>
          </cell>
          <cell r="GK52">
            <v>5547.2801426627429</v>
          </cell>
          <cell r="LZ52">
            <v>1249.819</v>
          </cell>
          <cell r="MB52">
            <v>1040.952</v>
          </cell>
          <cell r="ME52">
            <v>855.70899999999995</v>
          </cell>
          <cell r="MF52">
            <v>3000</v>
          </cell>
          <cell r="MG52">
            <v>13296.526</v>
          </cell>
          <cell r="MI52">
            <v>10842.311</v>
          </cell>
          <cell r="MJ52">
            <v>1435.759</v>
          </cell>
          <cell r="MK52">
            <v>11860.767</v>
          </cell>
          <cell r="MQ52">
            <v>840</v>
          </cell>
          <cell r="MR52">
            <v>1076.0091520799999</v>
          </cell>
          <cell r="MT52">
            <v>896.69515207999996</v>
          </cell>
          <cell r="MW52">
            <v>653.76300000000003</v>
          </cell>
          <cell r="MX52">
            <v>3000</v>
          </cell>
          <cell r="MY52">
            <v>12325.084638849999</v>
          </cell>
          <cell r="NA52">
            <v>10912.89487521</v>
          </cell>
          <cell r="NB52">
            <v>1010.03507751</v>
          </cell>
          <cell r="NC52">
            <v>11315.04956134</v>
          </cell>
          <cell r="NI52">
            <v>702</v>
          </cell>
          <cell r="NJ52">
            <v>1329.0350375848541</v>
          </cell>
          <cell r="NL52">
            <v>1137.1063227769539</v>
          </cell>
          <cell r="NO52">
            <v>1088.713</v>
          </cell>
          <cell r="NP52">
            <v>3000</v>
          </cell>
          <cell r="NQ52">
            <v>12722.263389517981</v>
          </cell>
          <cell r="NS52">
            <v>11186.26119466031</v>
          </cell>
          <cell r="NT52">
            <v>1248.5008281779819</v>
          </cell>
          <cell r="NU52">
            <v>11473.76256134</v>
          </cell>
          <cell r="OA52">
            <v>930</v>
          </cell>
          <cell r="OB52">
            <v>1426.9841951999999</v>
          </cell>
          <cell r="OD52">
            <v>1213.74729824</v>
          </cell>
          <cell r="OG52">
            <v>1166.999</v>
          </cell>
          <cell r="OH52">
            <v>3000</v>
          </cell>
          <cell r="OI52">
            <v>13169.728140185969</v>
          </cell>
          <cell r="OK52">
            <v>11459.62751411062</v>
          </cell>
          <cell r="OL52">
            <v>1486.966578845964</v>
          </cell>
          <cell r="OM52">
            <v>11682.761561339999</v>
          </cell>
          <cell r="OS52">
            <v>958</v>
          </cell>
          <cell r="OT52">
            <v>1381.34573679</v>
          </cell>
          <cell r="OV52">
            <v>1140.2667077900001</v>
          </cell>
          <cell r="OY52">
            <v>1050.4188173499999</v>
          </cell>
          <cell r="OZ52">
            <v>3000</v>
          </cell>
          <cell r="PA52">
            <v>12809.526613530001</v>
          </cell>
          <cell r="PC52">
            <v>10775.81810418</v>
          </cell>
          <cell r="PD52">
            <v>222.01444921999999</v>
          </cell>
          <cell r="PE52">
            <v>12587.512165349999</v>
          </cell>
          <cell r="PK52">
            <v>930</v>
          </cell>
          <cell r="PL52">
            <v>1382.34028354</v>
          </cell>
          <cell r="PN52">
            <v>1171.1809188899981</v>
          </cell>
          <cell r="PQ52">
            <v>1028.4084272</v>
          </cell>
          <cell r="PR52">
            <v>3000</v>
          </cell>
          <cell r="PS52">
            <v>12932.27842791</v>
          </cell>
          <cell r="PU52">
            <v>11204.41629349</v>
          </cell>
          <cell r="PV52">
            <v>1092.9885246700001</v>
          </cell>
          <cell r="PW52">
            <v>11839.28990374</v>
          </cell>
          <cell r="QC52">
            <v>960</v>
          </cell>
          <cell r="QD52">
            <v>1429.2991907157279</v>
          </cell>
          <cell r="QF52">
            <v>1239.555122461845</v>
          </cell>
          <cell r="QI52">
            <v>1102.3937085122891</v>
          </cell>
          <cell r="QJ52">
            <v>3000</v>
          </cell>
          <cell r="QK52">
            <v>13031.546218513429</v>
          </cell>
          <cell r="QM52">
            <v>11336.8579911654</v>
          </cell>
          <cell r="QN52">
            <v>1105.9079485052571</v>
          </cell>
          <cell r="QO52">
            <v>11925.63827000817</v>
          </cell>
          <cell r="QU52">
            <v>1016.04534224412</v>
          </cell>
          <cell r="QV52">
            <v>1389.5430094179339</v>
          </cell>
          <cell r="QX52">
            <v>1210.319048101368</v>
          </cell>
          <cell r="RA52">
            <v>1076.392715210291</v>
          </cell>
          <cell r="RB52">
            <v>3000</v>
          </cell>
          <cell r="RC52">
            <v>13128.77763511842</v>
          </cell>
          <cell r="RE52">
            <v>11469.2996888408</v>
          </cell>
          <cell r="RF52">
            <v>1118.827606340514</v>
          </cell>
          <cell r="RG52">
            <v>12009.95002877791</v>
          </cell>
          <cell r="RM52">
            <v>992.08095644055152</v>
          </cell>
          <cell r="RN52">
            <v>1507.857821807183</v>
          </cell>
          <cell r="RP52">
            <v>1275.220182254845</v>
          </cell>
          <cell r="RS52">
            <v>1134.1122959450381</v>
          </cell>
          <cell r="RT52">
            <v>3000</v>
          </cell>
          <cell r="RU52">
            <v>13230.1625532691</v>
          </cell>
          <cell r="RW52">
            <v>11597.9734481868</v>
          </cell>
          <cell r="RX52">
            <v>1131.3797026387731</v>
          </cell>
          <cell r="RY52">
            <v>12098.782850630319</v>
          </cell>
          <cell r="SE52">
            <v>1045.279474092622</v>
          </cell>
          <cell r="SF52">
            <v>1514.0056976844371</v>
          </cell>
          <cell r="SH52">
            <v>1278.545568102553</v>
          </cell>
          <cell r="SK52">
            <v>1137.069715401793</v>
          </cell>
          <cell r="SL52">
            <v>3000</v>
          </cell>
          <cell r="SM52">
            <v>13331.779120363781</v>
          </cell>
          <cell r="SO52">
            <v>11726.647207532789</v>
          </cell>
          <cell r="SP52">
            <v>1143.9317989370311</v>
          </cell>
          <cell r="SQ52">
            <v>12187.847321426751</v>
          </cell>
          <cell r="SW52">
            <v>1048.0052446053669</v>
          </cell>
          <cell r="SX52">
            <v>1564.177725928866</v>
          </cell>
          <cell r="SZ52">
            <v>1302.6774634939011</v>
          </cell>
          <cell r="TC52">
            <v>1158.5313262425141</v>
          </cell>
          <cell r="TD52">
            <v>3000</v>
          </cell>
          <cell r="TE52">
            <v>13435.07673391153</v>
          </cell>
          <cell r="TG52">
            <v>11855.320966878789</v>
          </cell>
          <cell r="TH52">
            <v>1156.4838952352891</v>
          </cell>
          <cell r="TI52">
            <v>12278.592838676241</v>
          </cell>
          <cell r="TO52">
            <v>1067.7858089930201</v>
          </cell>
          <cell r="TP52">
            <v>1525.737345237128</v>
          </cell>
          <cell r="TR52">
            <v>1277.1455965548121</v>
          </cell>
          <cell r="TU52">
            <v>1135.824655945896</v>
          </cell>
          <cell r="TV52">
            <v>3000</v>
          </cell>
          <cell r="TW52">
            <v>13536.595777907991</v>
          </cell>
          <cell r="TY52">
            <v>11983.994726224781</v>
          </cell>
          <cell r="TZ52">
            <v>1169.035991533548</v>
          </cell>
          <cell r="UA52">
            <v>12367.559786374441</v>
          </cell>
          <cell r="UG52">
            <v>1046.8577082477</v>
          </cell>
          <cell r="UZ52">
            <v>2589.1412500000001</v>
          </cell>
          <cell r="VA52">
            <v>2751.833384864854</v>
          </cell>
          <cell r="VB52">
            <v>3164.977170333636</v>
          </cell>
          <cell r="VC52">
            <v>3502.4195027477749</v>
          </cell>
          <cell r="VD52">
            <v>3821.985152513209</v>
          </cell>
          <cell r="VE52">
            <v>4150.555089773964</v>
          </cell>
          <cell r="VF52">
            <v>4505.5777500293598</v>
          </cell>
          <cell r="VG52">
            <v>4817.3559712681754</v>
          </cell>
          <cell r="VM52">
            <v>706.64400000000001</v>
          </cell>
          <cell r="VN52">
            <v>530.70115208000004</v>
          </cell>
          <cell r="VO52">
            <v>755.894037584854</v>
          </cell>
          <cell r="VP52">
            <v>758.59419519999994</v>
          </cell>
          <cell r="VQ52">
            <v>766.76879757999984</v>
          </cell>
          <cell r="VR52">
            <v>797.20677116000013</v>
          </cell>
          <cell r="VS52">
            <v>802.78085022219727</v>
          </cell>
          <cell r="VT52">
            <v>798.22075137143884</v>
          </cell>
          <cell r="VU52">
            <v>875.60487568694373</v>
          </cell>
          <cell r="VV52">
            <v>875.60487568694373</v>
          </cell>
          <cell r="VW52">
            <v>875.60487568694373</v>
          </cell>
          <cell r="VX52">
            <v>875.60487568694373</v>
          </cell>
          <cell r="VY52">
            <v>1938.125</v>
          </cell>
          <cell r="ACM52">
            <v>-460.44589696000003</v>
          </cell>
          <cell r="ACQ52">
            <v>-522.70117093229237</v>
          </cell>
          <cell r="ACU52">
            <v>-656.32499095621199</v>
          </cell>
          <cell r="ACY52">
            <v>-712.85558266236933</v>
          </cell>
          <cell r="ADC52">
            <v>-756.40711237931407</v>
          </cell>
          <cell r="ADG52">
            <v>-802.35575226519927</v>
          </cell>
          <cell r="ADK52">
            <v>-852.16193614158465</v>
          </cell>
          <cell r="AEE52">
            <v>-98.747</v>
          </cell>
          <cell r="AEI52">
            <v>-103.142</v>
          </cell>
          <cell r="AEM52">
            <v>-120.386</v>
          </cell>
          <cell r="AEQ52">
            <v>-138.17089695999999</v>
          </cell>
          <cell r="AEU52">
            <v>-154.12567618</v>
          </cell>
          <cell r="AEY52">
            <v>-147.17704013999989</v>
          </cell>
          <cell r="AFC52">
            <v>-113.8984794379613</v>
          </cell>
          <cell r="AFG52">
            <v>-107.4999751743311</v>
          </cell>
          <cell r="AFK52">
            <v>-159.02886309020809</v>
          </cell>
          <cell r="AFO52">
            <v>-160.57522158039629</v>
          </cell>
          <cell r="AFS52">
            <v>-173.1948553197131</v>
          </cell>
          <cell r="AFW52">
            <v>-163.52605096589451</v>
          </cell>
          <cell r="AGA52">
            <v>1642.278236159427</v>
          </cell>
          <cell r="AGB52">
            <v>955.49628812830224</v>
          </cell>
          <cell r="AGC52">
            <v>-172.74439455992271</v>
          </cell>
          <cell r="AGE52">
            <v>1215.9226359712709</v>
          </cell>
          <cell r="AGF52">
            <v>3000</v>
          </cell>
          <cell r="AGG52">
            <v>13643.81981592069</v>
          </cell>
          <cell r="AGH52">
            <v>1181.0191620468379</v>
          </cell>
          <cell r="AGI52">
            <v>12462.80065387385</v>
          </cell>
          <cell r="AGL52">
            <v>1120.681768471859</v>
          </cell>
          <cell r="AGM52">
            <v>1649.282405740272</v>
          </cell>
          <cell r="AGN52">
            <v>955.49628812830224</v>
          </cell>
          <cell r="AGO52">
            <v>-174.50613427528211</v>
          </cell>
          <cell r="AGQ52">
            <v>1220.66870945442</v>
          </cell>
          <cell r="AGR52">
            <v>3000</v>
          </cell>
          <cell r="AGS52">
            <v>13751.41560468659</v>
          </cell>
          <cell r="AGT52">
            <v>1193.002332560128</v>
          </cell>
          <cell r="AGU52">
            <v>12558.41327212646</v>
          </cell>
          <cell r="AGX52">
            <v>1125.0560912018109</v>
          </cell>
          <cell r="AGY52">
            <v>1702.7538716159579</v>
          </cell>
          <cell r="AGZ52">
            <v>955.49628812830224</v>
          </cell>
          <cell r="AHA52">
            <v>-187.95566658376421</v>
          </cell>
          <cell r="AHC52">
            <v>1245.0568100249111</v>
          </cell>
          <cell r="AHD52">
            <v>3000</v>
          </cell>
          <cell r="AHE52">
            <v>13860.921666183889</v>
          </cell>
          <cell r="AHF52">
            <v>1204.9855030734179</v>
          </cell>
          <cell r="AHG52">
            <v>12655.936163110469</v>
          </cell>
          <cell r="AHJ52">
            <v>1147.5339190408949</v>
          </cell>
          <cell r="AHK52">
            <v>1661.7790740234809</v>
          </cell>
          <cell r="AHL52">
            <v>955.49628812830224</v>
          </cell>
          <cell r="AHM52">
            <v>-177.6493872434005</v>
          </cell>
          <cell r="AHO52">
            <v>1222.025262876876</v>
          </cell>
          <cell r="AHP52">
            <v>3000</v>
          </cell>
          <cell r="AHQ52">
            <v>13968.6237111547</v>
          </cell>
          <cell r="AHR52">
            <v>1216.9686735867081</v>
          </cell>
          <cell r="AHS52">
            <v>12751.655037567991</v>
          </cell>
          <cell r="AHV52">
            <v>1126.3063884193559</v>
          </cell>
          <cell r="AHW52">
            <v>-305.19499999999999</v>
          </cell>
          <cell r="AIA52">
            <v>-385.81</v>
          </cell>
          <cell r="AIX52">
            <v>1367.2094826897289</v>
          </cell>
          <cell r="AIZ52">
            <v>12106.83632671848</v>
          </cell>
          <cell r="AJB52">
            <v>1372.5460694755479</v>
          </cell>
          <cell r="AJD52">
            <v>12229.67792721218</v>
          </cell>
          <cell r="AJF52">
            <v>1399.968572666412</v>
          </cell>
          <cell r="AJH52">
            <v>12352.519527705879</v>
          </cell>
          <cell r="AJJ52">
            <v>1374.071407229851</v>
          </cell>
          <cell r="AJL52">
            <v>12475.361128199591</v>
          </cell>
          <cell r="AZQ52">
            <v>66180</v>
          </cell>
          <cell r="AZR52">
            <v>22.06</v>
          </cell>
          <cell r="AZS52">
            <v>-9.3381686310063383E-2</v>
          </cell>
          <cell r="AZT52">
            <v>1.52184599784508</v>
          </cell>
          <cell r="AZU52">
            <v>14.495553447087779</v>
          </cell>
          <cell r="AZX52">
            <v>5.3510960240444261</v>
          </cell>
          <cell r="AZY52">
            <v>0.36915430953203671</v>
          </cell>
          <cell r="AZZ52">
            <v>6.3583080023250374E-2</v>
          </cell>
          <cell r="BAA52">
            <v>1.634557806109159</v>
          </cell>
          <cell r="BAB52">
            <v>13.496004801757859</v>
          </cell>
          <cell r="BAE52">
            <v>5.1899145487409539</v>
          </cell>
          <cell r="BAF52">
            <v>0.38455191925131538</v>
          </cell>
          <cell r="BAG52">
            <v>6.829220560794684E-2</v>
          </cell>
          <cell r="BAH52">
            <v>1.7522677936442359</v>
          </cell>
          <cell r="BAI52">
            <v>12.58939990794515</v>
          </cell>
          <cell r="BAL52">
            <v>5.0275725374302196</v>
          </cell>
          <cell r="BAM52">
            <v>0.39934965718718068</v>
          </cell>
          <cell r="BAN52">
            <v>7.3210156285989439E-2</v>
          </cell>
          <cell r="BAO52">
            <v>1.88408442604975</v>
          </cell>
          <cell r="BAP52">
            <v>11.708604824175479</v>
          </cell>
          <cell r="BAS52">
            <v>4.8639804053412332</v>
          </cell>
          <cell r="BAT52">
            <v>0.41541929874499411</v>
          </cell>
          <cell r="BAU52">
            <v>7.8717485870259465E-2</v>
          </cell>
          <cell r="BAV52">
            <v>2.0062381320896052</v>
          </cell>
          <cell r="BAW52">
            <v>10.995703674031621</v>
          </cell>
          <cell r="BAZ52">
            <v>4.7010938969513738</v>
          </cell>
          <cell r="BBA52">
            <v>0.42753915859463121</v>
          </cell>
          <cell r="BBB52">
            <v>8.3821096141776116E-2</v>
          </cell>
        </row>
        <row r="53">
          <cell r="A53" t="str">
            <v>CYRE3</v>
          </cell>
          <cell r="B53" t="str">
            <v>Cyrela</v>
          </cell>
          <cell r="C53" t="str">
            <v>Homebuilders</v>
          </cell>
          <cell r="D53" t="str">
            <v>Ygor Altero</v>
          </cell>
          <cell r="E53">
            <v>46066</v>
          </cell>
          <cell r="F53" t="str">
            <v>Buy</v>
          </cell>
          <cell r="G53" t="b">
            <v>0</v>
          </cell>
          <cell r="H53" t="str">
            <v>BRL</v>
          </cell>
          <cell r="I53" t="str">
            <v>BRL</v>
          </cell>
          <cell r="J53">
            <v>42</v>
          </cell>
          <cell r="K53">
            <v>0.2015677990196077</v>
          </cell>
          <cell r="L53">
            <v>8.2876649312032813E-2</v>
          </cell>
          <cell r="M53">
            <v>0.1753432695987317</v>
          </cell>
          <cell r="AX53">
            <v>6252.6989999999996</v>
          </cell>
          <cell r="AY53">
            <v>2043.5989999999999</v>
          </cell>
          <cell r="AZ53">
            <v>1125.4390000000001</v>
          </cell>
          <cell r="BA53">
            <v>1216.3879999999999</v>
          </cell>
          <cell r="BB53">
            <v>1331.075</v>
          </cell>
          <cell r="BC53">
            <v>942.09</v>
          </cell>
          <cell r="BD53">
            <v>374.92099999999999</v>
          </cell>
          <cell r="BE53">
            <v>17371.2</v>
          </cell>
          <cell r="BF53">
            <v>4602.6059999999998</v>
          </cell>
          <cell r="BG53">
            <v>146.43799999999999</v>
          </cell>
          <cell r="BH53">
            <v>8871.3739999999998</v>
          </cell>
          <cell r="BI53">
            <v>7690.3410000000003</v>
          </cell>
          <cell r="BJ53">
            <v>5073.5379999999996</v>
          </cell>
          <cell r="BK53">
            <v>470.93200000000002</v>
          </cell>
          <cell r="BL53">
            <v>80.769000000000005</v>
          </cell>
          <cell r="BM53">
            <v>82.341999999999999</v>
          </cell>
          <cell r="BN53">
            <v>407.09899999999999</v>
          </cell>
          <cell r="BO53">
            <v>317.10892820999999</v>
          </cell>
          <cell r="BP53">
            <v>7965.6880000000001</v>
          </cell>
          <cell r="BQ53">
            <v>2579.8649999999998</v>
          </cell>
          <cell r="BR53">
            <v>1992.797</v>
          </cell>
          <cell r="BS53">
            <v>2092.8560000000002</v>
          </cell>
          <cell r="BT53">
            <v>2226.8449999999998</v>
          </cell>
          <cell r="BU53">
            <v>1649</v>
          </cell>
          <cell r="BV53">
            <v>366.53199999999998</v>
          </cell>
          <cell r="BW53">
            <v>21240.962</v>
          </cell>
          <cell r="BX53">
            <v>5309.0559999999996</v>
          </cell>
          <cell r="BY53">
            <v>160.30199999999999</v>
          </cell>
          <cell r="BZ53">
            <v>11291.688</v>
          </cell>
          <cell r="CA53">
            <v>8894.6620000000003</v>
          </cell>
          <cell r="CB53">
            <v>5974.58</v>
          </cell>
          <cell r="CC53">
            <v>665.524</v>
          </cell>
          <cell r="CD53">
            <v>73.757000000000005</v>
          </cell>
          <cell r="CE53">
            <v>621.11099999999999</v>
          </cell>
          <cell r="CF53">
            <v>1417.8530000000001</v>
          </cell>
          <cell r="CG53">
            <v>223.74640443000001</v>
          </cell>
          <cell r="CH53">
            <v>8809.65714639006</v>
          </cell>
          <cell r="CI53">
            <v>2850.9986505034381</v>
          </cell>
          <cell r="CJ53">
            <v>2074.625755891444</v>
          </cell>
          <cell r="CK53">
            <v>2165.501500150714</v>
          </cell>
          <cell r="CL53">
            <v>2294.511774395568</v>
          </cell>
          <cell r="CM53">
            <v>1867.237180567638</v>
          </cell>
          <cell r="CN53">
            <v>366.31099999999998</v>
          </cell>
          <cell r="CO53">
            <v>24135.758885157979</v>
          </cell>
          <cell r="CP53">
            <v>5928.1687474017554</v>
          </cell>
          <cell r="CQ53">
            <v>205.09230803004431</v>
          </cell>
          <cell r="CR53">
            <v>13106.230704590351</v>
          </cell>
          <cell r="CS53">
            <v>9974.3631805676378</v>
          </cell>
          <cell r="CT53">
            <v>7496</v>
          </cell>
          <cell r="CU53">
            <v>1567.8312525982451</v>
          </cell>
          <cell r="CV53">
            <v>106.19762723181699</v>
          </cell>
          <cell r="CW53">
            <v>518.4977853375774</v>
          </cell>
          <cell r="CX53">
            <v>2202.4578913515102</v>
          </cell>
          <cell r="CY53">
            <v>1391.63658027</v>
          </cell>
          <cell r="CZ53">
            <v>10067.940969217459</v>
          </cell>
          <cell r="DA53">
            <v>3196.7645824884698</v>
          </cell>
          <cell r="DB53">
            <v>2191.8293341425569</v>
          </cell>
          <cell r="DC53">
            <v>2287.22778476948</v>
          </cell>
          <cell r="DD53">
            <v>2489.8665002603129</v>
          </cell>
          <cell r="DE53">
            <v>1964.984903762778</v>
          </cell>
          <cell r="DF53">
            <v>366.31099999999998</v>
          </cell>
          <cell r="DG53">
            <v>25755.936180394459</v>
          </cell>
          <cell r="DH53">
            <v>4414.098973539818</v>
          </cell>
          <cell r="DI53">
            <v>215.299347268563</v>
          </cell>
          <cell r="DJ53">
            <v>13228.23239120596</v>
          </cell>
          <cell r="DK53">
            <v>11472.5387891885</v>
          </cell>
          <cell r="DL53">
            <v>6696</v>
          </cell>
          <cell r="DM53">
            <v>2281.901026460182</v>
          </cell>
          <cell r="DN53">
            <v>111.4828734636453</v>
          </cell>
          <cell r="DO53">
            <v>603.6418278715214</v>
          </cell>
          <cell r="DP53">
            <v>-166.6239763296966</v>
          </cell>
          <cell r="DQ53">
            <v>466.80929514190939</v>
          </cell>
          <cell r="DR53">
            <v>12649.80314225146</v>
          </cell>
          <cell r="DS53">
            <v>4095.8524958660851</v>
          </cell>
          <cell r="DT53">
            <v>3005.5153678607039</v>
          </cell>
          <cell r="DU53">
            <v>3105.661611021611</v>
          </cell>
          <cell r="DV53">
            <v>3288.6524007751191</v>
          </cell>
          <cell r="DW53">
            <v>2482.4536039217578</v>
          </cell>
          <cell r="DX53">
            <v>366.31099999999998</v>
          </cell>
          <cell r="DY53">
            <v>27542.260292811701</v>
          </cell>
          <cell r="DZ53">
            <v>2553.6091186008448</v>
          </cell>
          <cell r="EA53">
            <v>226.01437069731011</v>
          </cell>
          <cell r="EB53">
            <v>13023.34912564214</v>
          </cell>
          <cell r="EC53">
            <v>13463.746167169569</v>
          </cell>
          <cell r="ED53">
            <v>5896</v>
          </cell>
          <cell r="EE53">
            <v>3342.3908813991552</v>
          </cell>
          <cell r="EF53">
            <v>117.03115596529599</v>
          </cell>
          <cell r="EG53">
            <v>649.44064025762088</v>
          </cell>
          <cell r="EH53">
            <v>-226.7274065070354</v>
          </cell>
          <cell r="EI53">
            <v>491.2462259406945</v>
          </cell>
          <cell r="EJ53">
            <v>13657.769213282811</v>
          </cell>
          <cell r="EK53">
            <v>4476.494754845161</v>
          </cell>
          <cell r="EL53">
            <v>3316.299213828846</v>
          </cell>
          <cell r="EM53">
            <v>3421.429537784164</v>
          </cell>
          <cell r="EN53">
            <v>3570.2290052614298</v>
          </cell>
          <cell r="EO53">
            <v>2624.3192657731202</v>
          </cell>
          <cell r="EP53">
            <v>366.31099999999998</v>
          </cell>
          <cell r="EQ53">
            <v>29080.771004397251</v>
          </cell>
          <cell r="ER53">
            <v>2012.23707925548</v>
          </cell>
          <cell r="ES53">
            <v>237.26265968647419</v>
          </cell>
          <cell r="ET53">
            <v>12558.153972435</v>
          </cell>
          <cell r="EU53">
            <v>15467.45203196225</v>
          </cell>
          <cell r="EV53">
            <v>5896</v>
          </cell>
          <cell r="EW53">
            <v>3883.7629207445202</v>
          </cell>
          <cell r="EX53">
            <v>122.8555655325822</v>
          </cell>
          <cell r="EY53">
            <v>1511.0209529565011</v>
          </cell>
          <cell r="EZ53">
            <v>1364.0573191091701</v>
          </cell>
          <cell r="FA53">
            <v>620.61340098043956</v>
          </cell>
          <cell r="FB53">
            <v>13889.43626935368</v>
          </cell>
          <cell r="FC53">
            <v>4559.7762687324293</v>
          </cell>
          <cell r="FD53">
            <v>3369.316377934771</v>
          </cell>
          <cell r="FE53">
            <v>3479.6788305451182</v>
          </cell>
          <cell r="FF53">
            <v>3626.9285538228642</v>
          </cell>
          <cell r="FG53">
            <v>2749.204679175577</v>
          </cell>
          <cell r="FH53">
            <v>366.31099999999998</v>
          </cell>
          <cell r="FI53">
            <v>30988.76568841729</v>
          </cell>
          <cell r="FJ53">
            <v>3529.297596399043</v>
          </cell>
          <cell r="FK53">
            <v>249.07075381012319</v>
          </cell>
          <cell r="FL53">
            <v>12373.023793722739</v>
          </cell>
          <cell r="FM53">
            <v>17560.57689469455</v>
          </cell>
          <cell r="FN53">
            <v>5896</v>
          </cell>
          <cell r="FO53">
            <v>2366.702403600957</v>
          </cell>
          <cell r="FP53">
            <v>128.96984446437801</v>
          </cell>
          <cell r="FQ53">
            <v>3577.5967424328192</v>
          </cell>
          <cell r="FR53">
            <v>3505.3244899942401</v>
          </cell>
          <cell r="FS53">
            <v>656.07981644327992</v>
          </cell>
          <cell r="FT53">
            <v>14414.310176372601</v>
          </cell>
          <cell r="FU53">
            <v>4737.077281558385</v>
          </cell>
          <cell r="FV53">
            <v>3545.4954033248032</v>
          </cell>
          <cell r="FW53">
            <v>3661.3503773030789</v>
          </cell>
          <cell r="FX53">
            <v>3809.7341730811031</v>
          </cell>
          <cell r="FY53">
            <v>3066.971603099043</v>
          </cell>
          <cell r="FZ53">
            <v>366.31099999999998</v>
          </cell>
          <cell r="GA53">
            <v>32907.297491404999</v>
          </cell>
          <cell r="GB53">
            <v>3924.0457486883138</v>
          </cell>
          <cell r="GC53">
            <v>261.46651346452688</v>
          </cell>
          <cell r="GD53">
            <v>12599.186333199201</v>
          </cell>
          <cell r="GE53">
            <v>19252.946158205799</v>
          </cell>
          <cell r="GF53">
            <v>5896</v>
          </cell>
          <cell r="GG53">
            <v>1971.954251311686</v>
          </cell>
          <cell r="GH53">
            <v>135.38841898664009</v>
          </cell>
          <cell r="GI53">
            <v>3085.6436909774361</v>
          </cell>
          <cell r="GJ53">
            <v>3165.5519764924529</v>
          </cell>
          <cell r="GK53">
            <v>1374.602339587788</v>
          </cell>
          <cell r="JF53">
            <v>1283.4259999999999</v>
          </cell>
          <cell r="JG53">
            <v>394.46699999999998</v>
          </cell>
          <cell r="JH53">
            <v>177.45</v>
          </cell>
          <cell r="JI53">
            <v>206.73400000000001</v>
          </cell>
          <cell r="JJ53">
            <v>231.40899999999999</v>
          </cell>
          <cell r="JK53">
            <v>163.57599999999999</v>
          </cell>
          <cell r="JL53">
            <v>374.92099999999999</v>
          </cell>
          <cell r="JM53">
            <v>16321.14</v>
          </cell>
          <cell r="JN53">
            <v>4418.7209999999995</v>
          </cell>
          <cell r="JO53">
            <v>137.27799999999999</v>
          </cell>
          <cell r="JP53">
            <v>8450.2350000000006</v>
          </cell>
          <cell r="JQ53">
            <v>7222.2830000000004</v>
          </cell>
          <cell r="JR53">
            <v>4545.9380000000001</v>
          </cell>
          <cell r="JS53">
            <v>127.217</v>
          </cell>
          <cell r="JT53">
            <v>26.591000000000001</v>
          </cell>
          <cell r="JU53">
            <v>20.899000000000001</v>
          </cell>
          <cell r="JV53">
            <v>-155.11699999999999</v>
          </cell>
          <cell r="JW53">
            <v>0</v>
          </cell>
          <cell r="JX53">
            <v>1633.0550000000001</v>
          </cell>
          <cell r="JY53">
            <v>527.08799999999997</v>
          </cell>
          <cell r="JZ53">
            <v>318.666</v>
          </cell>
          <cell r="KA53">
            <v>334.73700000000002</v>
          </cell>
          <cell r="KB53">
            <v>365.11799999999999</v>
          </cell>
          <cell r="KC53">
            <v>279.38499999999999</v>
          </cell>
          <cell r="KD53">
            <v>374.92099999999999</v>
          </cell>
          <cell r="KE53">
            <v>16825.149000000001</v>
          </cell>
          <cell r="KF53">
            <v>4646.2510000000002</v>
          </cell>
          <cell r="KG53">
            <v>136.77199999999999</v>
          </cell>
          <cell r="KH53">
            <v>8581.4439999999995</v>
          </cell>
          <cell r="KI53">
            <v>7519.98</v>
          </cell>
          <cell r="KJ53">
            <v>4835.5379999999996</v>
          </cell>
          <cell r="KK53">
            <v>189.28700000000001</v>
          </cell>
          <cell r="KL53">
            <v>14.051</v>
          </cell>
          <cell r="KM53">
            <v>29.222000000000001</v>
          </cell>
          <cell r="KN53">
            <v>205.624</v>
          </cell>
          <cell r="KO53">
            <v>0</v>
          </cell>
          <cell r="KP53">
            <v>1625.9870000000001</v>
          </cell>
          <cell r="KQ53">
            <v>545.46400000000006</v>
          </cell>
          <cell r="KR53">
            <v>317.565</v>
          </cell>
          <cell r="KS53">
            <v>359.86700000000002</v>
          </cell>
          <cell r="KT53">
            <v>389.86799999999999</v>
          </cell>
          <cell r="KU53">
            <v>251.31899999999999</v>
          </cell>
          <cell r="KV53">
            <v>374.92099999999999</v>
          </cell>
          <cell r="KW53">
            <v>17023.249</v>
          </cell>
          <cell r="KX53">
            <v>4553.7969999999996</v>
          </cell>
          <cell r="KY53">
            <v>148.904</v>
          </cell>
          <cell r="KZ53">
            <v>8483.3050000000003</v>
          </cell>
          <cell r="LA53">
            <v>7782.3559999999998</v>
          </cell>
          <cell r="LB53">
            <v>4810.9620000000004</v>
          </cell>
          <cell r="LC53">
            <v>257.16500000000002</v>
          </cell>
          <cell r="LD53">
            <v>41.173000000000002</v>
          </cell>
          <cell r="LE53">
            <v>94.561000000000007</v>
          </cell>
          <cell r="LF53">
            <v>180.065</v>
          </cell>
          <cell r="LG53">
            <v>192.10892820999999</v>
          </cell>
          <cell r="LH53">
            <v>1710.231</v>
          </cell>
          <cell r="LI53">
            <v>576.58000000000004</v>
          </cell>
          <cell r="LJ53">
            <v>311.75799999999998</v>
          </cell>
          <cell r="LK53">
            <v>315.05</v>
          </cell>
          <cell r="LL53">
            <v>344.68</v>
          </cell>
          <cell r="LM53">
            <v>247.81</v>
          </cell>
          <cell r="LN53">
            <v>374.92099999999999</v>
          </cell>
          <cell r="LO53">
            <v>17371.2</v>
          </cell>
          <cell r="LP53">
            <v>4602.6059999999998</v>
          </cell>
          <cell r="LQ53">
            <v>146.43799999999999</v>
          </cell>
          <cell r="LR53">
            <v>8871.3739999999998</v>
          </cell>
          <cell r="LS53">
            <v>7690.3410000000003</v>
          </cell>
          <cell r="LT53">
            <v>5073.5379999999996</v>
          </cell>
          <cell r="LU53">
            <v>470.93200000000002</v>
          </cell>
          <cell r="LV53">
            <v>-1.046</v>
          </cell>
          <cell r="LW53">
            <v>-62.34</v>
          </cell>
          <cell r="LX53">
            <v>176.52699999999999</v>
          </cell>
          <cell r="LY53">
            <v>125</v>
          </cell>
          <cell r="LZ53">
            <v>1572.9110000000001</v>
          </cell>
          <cell r="MA53">
            <v>493.52199999999999</v>
          </cell>
          <cell r="MB53">
            <v>338.709</v>
          </cell>
          <cell r="MC53">
            <v>362.34699999999998</v>
          </cell>
          <cell r="MD53">
            <v>389.46600000000001</v>
          </cell>
          <cell r="ME53">
            <v>267.25799999999998</v>
          </cell>
          <cell r="MF53">
            <v>374.92099999999999</v>
          </cell>
          <cell r="MG53">
            <v>17462.659</v>
          </cell>
          <cell r="MH53">
            <v>4477.9840000000004</v>
          </cell>
          <cell r="MI53">
            <v>113.229</v>
          </cell>
          <cell r="MJ53">
            <v>8655.518</v>
          </cell>
          <cell r="MK53">
            <v>7985.7529999999997</v>
          </cell>
          <cell r="ML53">
            <v>4785.8029999999999</v>
          </cell>
          <cell r="MM53">
            <v>307.81900000000002</v>
          </cell>
          <cell r="MN53">
            <v>1.8560000000000001</v>
          </cell>
          <cell r="MO53">
            <v>86.441999999999993</v>
          </cell>
          <cell r="MP53">
            <v>-189.27699999999999</v>
          </cell>
          <cell r="MQ53">
            <v>0</v>
          </cell>
          <cell r="MR53">
            <v>1856.857</v>
          </cell>
          <cell r="MS53">
            <v>610.02700000000004</v>
          </cell>
          <cell r="MT53">
            <v>474.54899999999998</v>
          </cell>
          <cell r="MU53">
            <v>490.91399999999999</v>
          </cell>
          <cell r="MV53">
            <v>526.11199999999997</v>
          </cell>
          <cell r="MW53">
            <v>412.005</v>
          </cell>
          <cell r="MX53">
            <v>374.92099999999999</v>
          </cell>
          <cell r="MY53">
            <v>18260.036</v>
          </cell>
          <cell r="MZ53">
            <v>4835.2150000000001</v>
          </cell>
          <cell r="NA53">
            <v>116.027</v>
          </cell>
          <cell r="NB53">
            <v>9026.1569999999992</v>
          </cell>
          <cell r="NC53">
            <v>8498.7759999999998</v>
          </cell>
          <cell r="ND53">
            <v>5251.3630000000003</v>
          </cell>
          <cell r="NE53">
            <v>416.14800000000002</v>
          </cell>
          <cell r="NF53">
            <v>13.66</v>
          </cell>
          <cell r="NG53">
            <v>255.83799999999999</v>
          </cell>
          <cell r="NH53">
            <v>620.89499999999998</v>
          </cell>
          <cell r="NI53">
            <v>0</v>
          </cell>
          <cell r="NJ53">
            <v>2029.6510000000001</v>
          </cell>
          <cell r="NK53">
            <v>676.16499999999996</v>
          </cell>
          <cell r="NL53">
            <v>553.49800000000005</v>
          </cell>
          <cell r="NM53">
            <v>593.49699999999996</v>
          </cell>
          <cell r="NN53">
            <v>629.351</v>
          </cell>
          <cell r="NO53">
            <v>473.101</v>
          </cell>
          <cell r="NP53">
            <v>374.92099999999999</v>
          </cell>
          <cell r="NQ53">
            <v>19574.005000000001</v>
          </cell>
          <cell r="NR53">
            <v>5106.723</v>
          </cell>
          <cell r="NS53">
            <v>128.88800000000001</v>
          </cell>
          <cell r="NT53">
            <v>9722.5390000000007</v>
          </cell>
          <cell r="NU53">
            <v>8944.6910000000007</v>
          </cell>
          <cell r="NV53">
            <v>5466.3249999999998</v>
          </cell>
          <cell r="NW53">
            <v>359.60199999999998</v>
          </cell>
          <cell r="NX53">
            <v>30.940999999999999</v>
          </cell>
          <cell r="NY53">
            <v>70.915999999999997</v>
          </cell>
          <cell r="NZ53">
            <v>289.23399999999998</v>
          </cell>
          <cell r="OA53">
            <v>0</v>
          </cell>
          <cell r="OB53">
            <v>2506.2689999999998</v>
          </cell>
          <cell r="OC53">
            <v>800.15099999999995</v>
          </cell>
          <cell r="OD53">
            <v>626.04100000000005</v>
          </cell>
          <cell r="OE53">
            <v>646.09799999999996</v>
          </cell>
          <cell r="OF53">
            <v>681.91600000000005</v>
          </cell>
          <cell r="OG53">
            <v>496.63600000000002</v>
          </cell>
          <cell r="OH53">
            <v>366.53199999999998</v>
          </cell>
          <cell r="OI53">
            <v>21240.962</v>
          </cell>
          <cell r="OJ53">
            <v>5309.0559999999996</v>
          </cell>
          <cell r="OK53">
            <v>160.30199999999999</v>
          </cell>
          <cell r="OL53">
            <v>11291.688</v>
          </cell>
          <cell r="OM53">
            <v>8894.6620000000003</v>
          </cell>
          <cell r="ON53">
            <v>5974.58</v>
          </cell>
          <cell r="OO53">
            <v>665.524</v>
          </cell>
          <cell r="OP53">
            <v>27.3</v>
          </cell>
          <cell r="OQ53">
            <v>207.91499999999999</v>
          </cell>
          <cell r="OR53">
            <v>697.00099999999998</v>
          </cell>
          <cell r="OS53">
            <v>223.74640443000001</v>
          </cell>
          <cell r="OT53">
            <v>1952.7439999999999</v>
          </cell>
          <cell r="OU53">
            <v>634.33900000000006</v>
          </cell>
          <cell r="OV53">
            <v>378.96199999999999</v>
          </cell>
          <cell r="OW53">
            <v>409.23399999999998</v>
          </cell>
          <cell r="OX53">
            <v>445.72899999999998</v>
          </cell>
          <cell r="OY53">
            <v>327.63200000000001</v>
          </cell>
          <cell r="OZ53">
            <v>366.53199999999998</v>
          </cell>
          <cell r="PA53">
            <v>21847.715</v>
          </cell>
          <cell r="PB53">
            <v>5502.7039999999997</v>
          </cell>
          <cell r="PC53">
            <v>164.929</v>
          </cell>
          <cell r="PD53">
            <v>11430.228999999999</v>
          </cell>
          <cell r="PE53">
            <v>9350.2279999999992</v>
          </cell>
          <cell r="PF53">
            <v>6017.4579999999996</v>
          </cell>
          <cell r="PG53">
            <v>514.75400000000002</v>
          </cell>
          <cell r="PH53">
            <v>26.724</v>
          </cell>
          <cell r="PI53">
            <v>-20.794</v>
          </cell>
          <cell r="PJ53">
            <v>44.59</v>
          </cell>
          <cell r="PK53">
            <v>0</v>
          </cell>
          <cell r="PL53">
            <v>2107.13</v>
          </cell>
          <cell r="PM53">
            <v>689.83600000000001</v>
          </cell>
          <cell r="PN53">
            <v>462.3</v>
          </cell>
          <cell r="PO53">
            <v>486.10199999999998</v>
          </cell>
          <cell r="PP53">
            <v>531.673</v>
          </cell>
          <cell r="PQ53">
            <v>387.80700000000002</v>
          </cell>
          <cell r="PR53">
            <v>366.31099999999998</v>
          </cell>
          <cell r="PS53">
            <v>23414.787</v>
          </cell>
          <cell r="PT53">
            <v>6081.348</v>
          </cell>
          <cell r="PU53">
            <v>179.31899999999999</v>
          </cell>
          <cell r="PV53">
            <v>12539.919</v>
          </cell>
          <cell r="PW53">
            <v>9786.0759999999991</v>
          </cell>
          <cell r="PX53">
            <v>6889.6859999999997</v>
          </cell>
          <cell r="PY53">
            <v>808.33799999999997</v>
          </cell>
          <cell r="PZ53">
            <v>27.716000000000001</v>
          </cell>
          <cell r="QA53">
            <v>-318.22800000000001</v>
          </cell>
          <cell r="QB53">
            <v>574.86500000000001</v>
          </cell>
          <cell r="QC53">
            <v>0</v>
          </cell>
          <cell r="QD53">
            <v>2128.4459999999999</v>
          </cell>
          <cell r="QE53">
            <v>702.41399999999999</v>
          </cell>
          <cell r="QF53">
            <v>684.404</v>
          </cell>
          <cell r="QG53">
            <v>713.03300000000002</v>
          </cell>
          <cell r="QH53">
            <v>699.68499999999995</v>
          </cell>
          <cell r="QI53">
            <v>611.21900000000005</v>
          </cell>
          <cell r="QJ53">
            <v>366.31099999999998</v>
          </cell>
          <cell r="QK53">
            <v>24950.414000000001</v>
          </cell>
          <cell r="QL53">
            <v>7071.491</v>
          </cell>
          <cell r="QM53">
            <v>194.779</v>
          </cell>
          <cell r="QN53">
            <v>13461.465</v>
          </cell>
          <cell r="QO53">
            <v>10433.784</v>
          </cell>
          <cell r="QP53">
            <v>7496.402</v>
          </cell>
          <cell r="QQ53">
            <v>424.911</v>
          </cell>
          <cell r="QR53">
            <v>27.332999999999998</v>
          </cell>
          <cell r="QS53">
            <v>458.46800000000002</v>
          </cell>
          <cell r="QT53">
            <v>1135.0350000000001</v>
          </cell>
          <cell r="QU53">
            <v>0</v>
          </cell>
          <cell r="QV53">
            <v>2621.3371463900598</v>
          </cell>
          <cell r="QW53">
            <v>824.40965050343777</v>
          </cell>
          <cell r="QX53">
            <v>548.95975589144359</v>
          </cell>
          <cell r="QY53">
            <v>557.13250015071378</v>
          </cell>
          <cell r="QZ53">
            <v>617.42477439556831</v>
          </cell>
          <cell r="RA53">
            <v>540.57918056763742</v>
          </cell>
          <cell r="RB53">
            <v>366.31099999999998</v>
          </cell>
          <cell r="RC53">
            <v>24135.758885157979</v>
          </cell>
          <cell r="RD53">
            <v>5928.1687474017554</v>
          </cell>
          <cell r="RE53">
            <v>205.09230803004431</v>
          </cell>
          <cell r="RF53">
            <v>13106.230704590351</v>
          </cell>
          <cell r="RG53">
            <v>9974.3631805676378</v>
          </cell>
          <cell r="RH53">
            <v>7496</v>
          </cell>
          <cell r="RI53">
            <v>1567.8312525982451</v>
          </cell>
          <cell r="RJ53">
            <v>24.424627231817009</v>
          </cell>
          <cell r="RK53">
            <v>399.0517853375772</v>
          </cell>
          <cell r="RL53">
            <v>447.96789135150982</v>
          </cell>
          <cell r="RM53">
            <v>1391.63658027</v>
          </cell>
          <cell r="RN53">
            <v>2218.543711960604</v>
          </cell>
          <cell r="RO53">
            <v>696.27762568186574</v>
          </cell>
          <cell r="RP53">
            <v>422.7819656476882</v>
          </cell>
          <cell r="RQ53">
            <v>454.56054331896382</v>
          </cell>
          <cell r="RR53">
            <v>506.32984299535428</v>
          </cell>
          <cell r="RS53">
            <v>400.8728211683507</v>
          </cell>
          <cell r="RT53">
            <v>366.31099999999998</v>
          </cell>
          <cell r="RU53">
            <v>24279.06802858298</v>
          </cell>
          <cell r="RV53">
            <v>4795.9327132372846</v>
          </cell>
          <cell r="RW53">
            <v>202.7287228699727</v>
          </cell>
          <cell r="RX53">
            <v>12848.66702684699</v>
          </cell>
          <cell r="RY53">
            <v>10375.23600173599</v>
          </cell>
          <cell r="RZ53">
            <v>7296</v>
          </cell>
          <cell r="SA53">
            <v>2500.067286762715</v>
          </cell>
          <cell r="SB53">
            <v>28.054000716410179</v>
          </cell>
          <cell r="SC53">
            <v>-761.96273957020867</v>
          </cell>
          <cell r="SD53">
            <v>-940.30185919244343</v>
          </cell>
          <cell r="SE53">
            <v>0</v>
          </cell>
          <cell r="SF53">
            <v>2400.6000063667502</v>
          </cell>
          <cell r="SG53">
            <v>748.40168670847379</v>
          </cell>
          <cell r="SH53">
            <v>493.62811679710597</v>
          </cell>
          <cell r="SI53">
            <v>518.61469534268281</v>
          </cell>
          <cell r="SJ53">
            <v>580.32137036137055</v>
          </cell>
          <cell r="SK53">
            <v>436.12311101773292</v>
          </cell>
          <cell r="SL53">
            <v>366.31099999999998</v>
          </cell>
          <cell r="SM53">
            <v>24614.006716325592</v>
          </cell>
          <cell r="SN53">
            <v>4782.5637250496147</v>
          </cell>
          <cell r="SO53">
            <v>205.3361276942455</v>
          </cell>
          <cell r="SP53">
            <v>13214.29189871378</v>
          </cell>
          <cell r="SQ53">
            <v>10344.549817611811</v>
          </cell>
          <cell r="SR53">
            <v>7096</v>
          </cell>
          <cell r="SS53">
            <v>2313.4362749503848</v>
          </cell>
          <cell r="ST53">
            <v>29.09537059781562</v>
          </cell>
          <cell r="SU53">
            <v>409.82604251687349</v>
          </cell>
          <cell r="SV53">
            <v>201.1645644509189</v>
          </cell>
          <cell r="SW53">
            <v>0</v>
          </cell>
          <cell r="SX53">
            <v>2613.180864026845</v>
          </cell>
          <cell r="SY53">
            <v>844.06314297634549</v>
          </cell>
          <cell r="SZ53">
            <v>612.22025163492026</v>
          </cell>
          <cell r="TA53">
            <v>642.27406044011809</v>
          </cell>
          <cell r="TB53">
            <v>680.95876231456316</v>
          </cell>
          <cell r="TC53">
            <v>521.76060919369365</v>
          </cell>
          <cell r="TD53">
            <v>366.31099999999998</v>
          </cell>
          <cell r="TE53">
            <v>25618.528745448551</v>
          </cell>
          <cell r="TF53">
            <v>5256.4449893401752</v>
          </cell>
          <cell r="TG53">
            <v>204.47276626035239</v>
          </cell>
          <cell r="TH53">
            <v>13697.05331864304</v>
          </cell>
          <cell r="TI53">
            <v>10866.310426805499</v>
          </cell>
          <cell r="TJ53">
            <v>6896</v>
          </cell>
          <cell r="TK53">
            <v>1639.555010659825</v>
          </cell>
          <cell r="TL53">
            <v>28.693309444006871</v>
          </cell>
          <cell r="TM53">
            <v>908.47582543112662</v>
          </cell>
          <cell r="TN53">
            <v>705.86561694825457</v>
          </cell>
          <cell r="TO53">
            <v>0</v>
          </cell>
          <cell r="TP53">
            <v>2835.6163868632589</v>
          </cell>
          <cell r="TQ53">
            <v>908.02212712178471</v>
          </cell>
          <cell r="TR53">
            <v>663.19900006284286</v>
          </cell>
          <cell r="TS53">
            <v>671.77848566771513</v>
          </cell>
          <cell r="TT53">
            <v>722.2565245890255</v>
          </cell>
          <cell r="TU53">
            <v>606.22836238300079</v>
          </cell>
          <cell r="TV53">
            <v>366.31099999999998</v>
          </cell>
          <cell r="TW53">
            <v>25755.936180394459</v>
          </cell>
          <cell r="TX53">
            <v>4414.098973539818</v>
          </cell>
          <cell r="TY53">
            <v>215.299347268563</v>
          </cell>
          <cell r="TZ53">
            <v>13228.23239120596</v>
          </cell>
          <cell r="UA53">
            <v>11472.5387891885</v>
          </cell>
          <cell r="UB53">
            <v>6696</v>
          </cell>
          <cell r="UC53">
            <v>2281.901026460182</v>
          </cell>
          <cell r="UD53">
            <v>25.640192705412581</v>
          </cell>
          <cell r="UE53">
            <v>47.302699493729669</v>
          </cell>
          <cell r="UF53">
            <v>-133.3522985364265</v>
          </cell>
          <cell r="UG53">
            <v>466.80929514190939</v>
          </cell>
          <cell r="UH53">
            <v>15006.903477923401</v>
          </cell>
          <cell r="UI53">
            <v>4939.8712721974753</v>
          </cell>
          <cell r="UJ53">
            <v>3720.2233442110419</v>
          </cell>
          <cell r="UK53">
            <v>3841.8441915013518</v>
          </cell>
          <cell r="UL53">
            <v>3988.5566892648872</v>
          </cell>
          <cell r="UM53">
            <v>3212.131376067628</v>
          </cell>
          <cell r="UN53">
            <v>366.31099999999998</v>
          </cell>
          <cell r="UO53">
            <v>34027.771532692292</v>
          </cell>
          <cell r="UP53">
            <v>4164.9113231748379</v>
          </cell>
          <cell r="UQ53">
            <v>274.47918560287047</v>
          </cell>
          <cell r="UR53">
            <v>12041.01479996838</v>
          </cell>
          <cell r="US53">
            <v>20931.591732723911</v>
          </cell>
          <cell r="UT53">
            <v>5896</v>
          </cell>
          <cell r="UU53">
            <v>1731.0886768251621</v>
          </cell>
          <cell r="UV53">
            <v>142.126433290108</v>
          </cell>
          <cell r="UW53">
            <v>3162.3713943174271</v>
          </cell>
          <cell r="UX53">
            <v>3256.5291800641571</v>
          </cell>
          <cell r="UY53">
            <v>1533.485801549522</v>
          </cell>
          <cell r="AZQ53">
            <v>9345.5610099999994</v>
          </cell>
          <cell r="AZR53">
            <v>21.63</v>
          </cell>
          <cell r="AZS53">
            <v>0.94174757281553401</v>
          </cell>
          <cell r="AZT53">
            <v>5.3642530630059646</v>
          </cell>
          <cell r="AZU53">
            <v>4.7560472307466837</v>
          </cell>
          <cell r="AZV53">
            <v>4.6699138428684996</v>
          </cell>
          <cell r="AZW53">
            <v>0.91647525127215101</v>
          </cell>
          <cell r="AZX53">
            <v>0.81460269446263045</v>
          </cell>
          <cell r="AZY53">
            <v>0.17127725082215819</v>
          </cell>
          <cell r="AZZ53">
            <v>4.9949841924140349E-2</v>
          </cell>
          <cell r="BAA53">
            <v>6.7769016052528004</v>
          </cell>
          <cell r="BAB53">
            <v>3.7646467975215989</v>
          </cell>
          <cell r="BAC53">
            <v>3.8581006276031689</v>
          </cell>
          <cell r="BAD53">
            <v>1.0163405778644681</v>
          </cell>
          <cell r="BAE53">
            <v>0.69412783737623596</v>
          </cell>
          <cell r="BAF53">
            <v>0.18438060054749489</v>
          </cell>
          <cell r="BAG53">
            <v>5.256465881663476E-2</v>
          </cell>
          <cell r="BAH53">
            <v>7.1641836193101476</v>
          </cell>
          <cell r="BAI53">
            <v>3.5611372182823242</v>
          </cell>
          <cell r="BAJ53">
            <v>3.705455283470199</v>
          </cell>
          <cell r="BAK53">
            <v>1.0878189928492079</v>
          </cell>
          <cell r="BAL53">
            <v>0.60420817796545589</v>
          </cell>
          <cell r="BAM53">
            <v>0.16966719924847179</v>
          </cell>
          <cell r="BAN53">
            <v>6.6407292223159928E-2</v>
          </cell>
          <cell r="BAO53">
            <v>7.5051109007798757</v>
          </cell>
          <cell r="BAP53">
            <v>3.3993689450588729</v>
          </cell>
          <cell r="BAQ53">
            <v>3.2292512079555489</v>
          </cell>
          <cell r="BAR53">
            <v>0.65253626270261089</v>
          </cell>
          <cell r="BAS53">
            <v>0.53218986289815506</v>
          </cell>
          <cell r="BAT53">
            <v>0.15655548765064631</v>
          </cell>
          <cell r="BAU53">
            <v>7.0202293446188738E-2</v>
          </cell>
          <cell r="BAV53">
            <v>8.3725894201895201</v>
          </cell>
          <cell r="BAW53">
            <v>3.0471625497140931</v>
          </cell>
          <cell r="BAX53">
            <v>2.970683713650998</v>
          </cell>
          <cell r="BAY53">
            <v>0.51760940835325475</v>
          </cell>
          <cell r="BAZ53">
            <v>0.48540939829184682</v>
          </cell>
          <cell r="BBA53">
            <v>0.15929881992589839</v>
          </cell>
          <cell r="BBB53">
            <v>0.14708612336026991</v>
          </cell>
        </row>
        <row r="54">
          <cell r="A54" t="str">
            <v>DASA3</v>
          </cell>
          <cell r="B54" t="str">
            <v>Dasa</v>
          </cell>
          <cell r="C54" t="str">
            <v>Health Care</v>
          </cell>
          <cell r="E54">
            <v>46191</v>
          </cell>
          <cell r="F54" t="str">
            <v>Buy</v>
          </cell>
          <cell r="G54" t="b">
            <v>0</v>
          </cell>
          <cell r="H54" t="str">
            <v>BRL</v>
          </cell>
          <cell r="I54" t="str">
            <v>BRL</v>
          </cell>
          <cell r="J54">
            <v>4</v>
          </cell>
          <cell r="K54">
            <v>0.15259999999999979</v>
          </cell>
          <cell r="AX54">
            <v>14252.234683157059</v>
          </cell>
          <cell r="AY54">
            <v>3887.0075573470622</v>
          </cell>
          <cell r="AZ54">
            <v>913.3217328070624</v>
          </cell>
          <cell r="BA54">
            <v>2209.6283986870621</v>
          </cell>
          <cell r="BB54">
            <v>2209.6283986870621</v>
          </cell>
          <cell r="BC54">
            <v>-1129.986170172938</v>
          </cell>
          <cell r="BD54">
            <v>1255.0070000000001</v>
          </cell>
          <cell r="BE54">
            <v>26213.200000000001</v>
          </cell>
          <cell r="BF54">
            <v>1585.194</v>
          </cell>
          <cell r="BG54">
            <v>4004.8739999999998</v>
          </cell>
          <cell r="BH54">
            <v>18878.597000000002</v>
          </cell>
          <cell r="BI54">
            <v>7333.8190000000031</v>
          </cell>
          <cell r="BJ54">
            <v>10651.437</v>
          </cell>
          <cell r="BK54">
            <v>10248.201999999999</v>
          </cell>
          <cell r="BL54">
            <v>729</v>
          </cell>
          <cell r="BN54">
            <v>-2279.5985042929378</v>
          </cell>
          <cell r="BO54">
            <v>52.235999999999997</v>
          </cell>
          <cell r="BP54">
            <v>15322.288714349501</v>
          </cell>
          <cell r="BQ54">
            <v>4193.4574217724476</v>
          </cell>
          <cell r="BR54">
            <v>1094.202443982449</v>
          </cell>
          <cell r="BS54">
            <v>2461.020711042449</v>
          </cell>
          <cell r="BT54">
            <v>2461.020711042449</v>
          </cell>
          <cell r="BU54">
            <v>-1195.719875347552</v>
          </cell>
          <cell r="BV54">
            <v>1255.0070000000001</v>
          </cell>
          <cell r="BW54">
            <v>26458.470683858821</v>
          </cell>
          <cell r="BX54">
            <v>1742.7618653899999</v>
          </cell>
          <cell r="BY54">
            <v>3876.2745700800001</v>
          </cell>
          <cell r="BZ54">
            <v>18522.82301196882</v>
          </cell>
          <cell r="CA54">
            <v>7935.6476718940003</v>
          </cell>
          <cell r="CB54">
            <v>10397.0085767</v>
          </cell>
          <cell r="CC54">
            <v>9894.5975807199993</v>
          </cell>
          <cell r="CD54">
            <v>546</v>
          </cell>
          <cell r="CF54">
            <v>-2449.397532507553</v>
          </cell>
          <cell r="CG54">
            <v>10.083</v>
          </cell>
          <cell r="CH54">
            <v>11170.361728620001</v>
          </cell>
          <cell r="CI54">
            <v>3393.30195972516</v>
          </cell>
          <cell r="CJ54">
            <v>579.80588160516072</v>
          </cell>
          <cell r="CK54">
            <v>1703.110346955161</v>
          </cell>
          <cell r="CL54">
            <v>2110.1103469551608</v>
          </cell>
          <cell r="CM54">
            <v>-1457.7145043405189</v>
          </cell>
          <cell r="CN54">
            <v>1255.0070000000001</v>
          </cell>
          <cell r="CO54">
            <v>18562.235000000001</v>
          </cell>
          <cell r="CP54">
            <v>2665.17</v>
          </cell>
          <cell r="CQ54">
            <v>1573.3720000000001</v>
          </cell>
          <cell r="CR54">
            <v>11667.507</v>
          </cell>
          <cell r="CS54">
            <v>6893.0050000000019</v>
          </cell>
          <cell r="CT54">
            <v>7634.5219999999999</v>
          </cell>
          <cell r="CU54">
            <v>5514.7929999999997</v>
          </cell>
          <cell r="CV54">
            <v>296</v>
          </cell>
          <cell r="CX54">
            <v>237.085572829483</v>
          </cell>
          <cell r="CY54">
            <v>5.0170000000000003</v>
          </cell>
          <cell r="CZ54">
            <v>9116.3285867518516</v>
          </cell>
          <cell r="DA54">
            <v>2943.080741804833</v>
          </cell>
          <cell r="DB54">
            <v>1192.535266237059</v>
          </cell>
          <cell r="DC54">
            <v>2170.9206538899889</v>
          </cell>
          <cell r="DD54">
            <v>2170.9206538899889</v>
          </cell>
          <cell r="DE54">
            <v>-22.701416878655909</v>
          </cell>
          <cell r="DF54">
            <v>1255.0070000000001</v>
          </cell>
          <cell r="DG54">
            <v>17774.725798577569</v>
          </cell>
          <cell r="DH54">
            <v>2077.926874437062</v>
          </cell>
          <cell r="DI54">
            <v>1447.4462366298619</v>
          </cell>
          <cell r="DJ54">
            <v>10874.12863032279</v>
          </cell>
          <cell r="DK54">
            <v>6900.5971682547797</v>
          </cell>
          <cell r="DL54">
            <v>6942.8670000000002</v>
          </cell>
          <cell r="DM54">
            <v>5417.4401255629391</v>
          </cell>
          <cell r="DN54">
            <v>127.0484898986978</v>
          </cell>
          <cell r="DP54">
            <v>135.88475482362699</v>
          </cell>
          <cell r="DQ54">
            <v>0.88998538320956422</v>
          </cell>
          <cell r="DR54">
            <v>9605.7346019495835</v>
          </cell>
          <cell r="DS54">
            <v>3225.7255895532649</v>
          </cell>
          <cell r="DT54">
            <v>1563.621725743865</v>
          </cell>
          <cell r="DU54">
            <v>2423.7022736744002</v>
          </cell>
          <cell r="DV54">
            <v>2423.7022736744002</v>
          </cell>
          <cell r="DW54">
            <v>376.0446079541685</v>
          </cell>
          <cell r="DX54">
            <v>1255.0070000000001</v>
          </cell>
          <cell r="DY54">
            <v>18419.194868689741</v>
          </cell>
          <cell r="DZ54">
            <v>2842.4379135928498</v>
          </cell>
          <cell r="EA54">
            <v>1483.767351449424</v>
          </cell>
          <cell r="EB54">
            <v>10979.78375930842</v>
          </cell>
          <cell r="EC54">
            <v>7439.4111093813244</v>
          </cell>
          <cell r="ED54">
            <v>6942.8670000000002</v>
          </cell>
          <cell r="EE54">
            <v>4652.92908640715</v>
          </cell>
          <cell r="EF54">
            <v>288.1720380584876</v>
          </cell>
          <cell r="EH54">
            <v>601.36564255416738</v>
          </cell>
          <cell r="EI54">
            <v>1.538800973803683</v>
          </cell>
          <cell r="EJ54">
            <v>10119.77963556865</v>
          </cell>
          <cell r="EK54">
            <v>3463.6711092246951</v>
          </cell>
          <cell r="EL54">
            <v>1931.7987130395859</v>
          </cell>
          <cell r="EM54">
            <v>2697.5162590046289</v>
          </cell>
          <cell r="EN54">
            <v>2697.5162590046289</v>
          </cell>
          <cell r="EO54">
            <v>794.77366153119624</v>
          </cell>
          <cell r="EP54">
            <v>1255.0070000000001</v>
          </cell>
          <cell r="EQ54">
            <v>19435.010972071079</v>
          </cell>
          <cell r="ER54">
            <v>3565.9618300679649</v>
          </cell>
          <cell r="ES54">
            <v>1643.741858882049</v>
          </cell>
          <cell r="ET54">
            <v>11099.829869878569</v>
          </cell>
          <cell r="EU54">
            <v>8335.1811021925005</v>
          </cell>
          <cell r="EV54">
            <v>6942.8670000000002</v>
          </cell>
          <cell r="EW54">
            <v>3929.4051699320348</v>
          </cell>
          <cell r="EX54">
            <v>404.79118542274591</v>
          </cell>
          <cell r="EZ54">
            <v>424.21023324158068</v>
          </cell>
          <cell r="FA54">
            <v>198.69341538279909</v>
          </cell>
          <cell r="FB54">
            <v>10651.411417740699</v>
          </cell>
          <cell r="FC54">
            <v>3704.6284876068548</v>
          </cell>
          <cell r="FD54">
            <v>2210.1799210804811</v>
          </cell>
          <cell r="FE54">
            <v>2916.3458179944018</v>
          </cell>
          <cell r="FF54">
            <v>2916.3458179944018</v>
          </cell>
          <cell r="FG54">
            <v>1081.1810591971471</v>
          </cell>
          <cell r="FH54">
            <v>1255.0070000000001</v>
          </cell>
          <cell r="FI54">
            <v>21014.195529922421</v>
          </cell>
          <cell r="FJ54">
            <v>4582.1636768349217</v>
          </cell>
          <cell r="FK54">
            <v>1905.100490126586</v>
          </cell>
          <cell r="FL54">
            <v>11475.51724102864</v>
          </cell>
          <cell r="FM54">
            <v>9538.678288893776</v>
          </cell>
          <cell r="FN54">
            <v>6942.8670000000002</v>
          </cell>
          <cell r="FO54">
            <v>2913.203323165078</v>
          </cell>
          <cell r="FP54">
            <v>532.57057088703493</v>
          </cell>
          <cell r="FR54">
            <v>822.28386984634119</v>
          </cell>
          <cell r="FS54">
            <v>270.29526479928683</v>
          </cell>
          <cell r="FT54">
            <v>11213.791467834941</v>
          </cell>
          <cell r="FU54">
            <v>3938.7455201441612</v>
          </cell>
          <cell r="FV54">
            <v>2452.4639865612849</v>
          </cell>
          <cell r="FW54">
            <v>3129.9872320575159</v>
          </cell>
          <cell r="FX54">
            <v>3129.9872320575159</v>
          </cell>
          <cell r="FY54">
            <v>1306.171160668614</v>
          </cell>
          <cell r="FZ54">
            <v>1255.0070000000001</v>
          </cell>
          <cell r="GA54">
            <v>22908.534552837122</v>
          </cell>
          <cell r="GB54">
            <v>5612.0640162569907</v>
          </cell>
          <cell r="GC54">
            <v>2263.5927336756749</v>
          </cell>
          <cell r="GD54">
            <v>11917.4632756222</v>
          </cell>
          <cell r="GE54">
            <v>10991.07127721492</v>
          </cell>
          <cell r="GF54">
            <v>6942.8670000000002</v>
          </cell>
          <cell r="GG54">
            <v>1883.3029837430099</v>
          </cell>
          <cell r="GH54">
            <v>672.82748807009659</v>
          </cell>
          <cell r="GJ54">
            <v>827.43098640167364</v>
          </cell>
          <cell r="GK54">
            <v>326.5427901671535</v>
          </cell>
          <cell r="JF54">
            <v>3534.0710977200001</v>
          </cell>
          <cell r="JG54">
            <v>1050.54705982</v>
          </cell>
          <cell r="JH54">
            <v>306.02505981999951</v>
          </cell>
          <cell r="JI54">
            <v>616.02272569999946</v>
          </cell>
          <cell r="JJ54">
            <v>616.02272569999946</v>
          </cell>
          <cell r="JK54">
            <v>-167.96484316000061</v>
          </cell>
          <cell r="JL54">
            <v>1255.0070000000001</v>
          </cell>
          <cell r="JM54">
            <v>26319.118999999999</v>
          </cell>
          <cell r="JN54">
            <v>1210.175</v>
          </cell>
          <cell r="JO54">
            <v>4080.0410000000002</v>
          </cell>
          <cell r="JP54">
            <v>19532.835999999999</v>
          </cell>
          <cell r="JQ54">
            <v>6786.2829999999994</v>
          </cell>
          <cell r="JR54">
            <v>11661.93</v>
          </cell>
          <cell r="JS54">
            <v>10978.326999999999</v>
          </cell>
          <cell r="JT54">
            <v>126</v>
          </cell>
          <cell r="JW54">
            <v>52.235999999999997</v>
          </cell>
          <cell r="JX54">
            <v>3630.940000000001</v>
          </cell>
          <cell r="JY54">
            <v>1084.4689120900009</v>
          </cell>
          <cell r="JZ54">
            <v>215.3690875500007</v>
          </cell>
          <cell r="KA54">
            <v>525.76008755000078</v>
          </cell>
          <cell r="KB54">
            <v>525.76008755000078</v>
          </cell>
          <cell r="KC54">
            <v>-284.05891244999918</v>
          </cell>
          <cell r="KD54">
            <v>1255.0070000000001</v>
          </cell>
          <cell r="KE54">
            <v>27381.269</v>
          </cell>
          <cell r="KF54">
            <v>1502.3989999999999</v>
          </cell>
          <cell r="KG54">
            <v>4032.7460000000001</v>
          </cell>
          <cell r="KH54">
            <v>19231.433000000001</v>
          </cell>
          <cell r="KI54">
            <v>8149.8360000000021</v>
          </cell>
          <cell r="KJ54">
            <v>11120.012000000001</v>
          </cell>
          <cell r="KK54">
            <v>9633.7639999999974</v>
          </cell>
          <cell r="KL54">
            <v>158</v>
          </cell>
          <cell r="KO54">
            <v>0</v>
          </cell>
          <cell r="KP54">
            <v>3769.0118646199999</v>
          </cell>
          <cell r="KQ54">
            <v>1113.7098646199991</v>
          </cell>
          <cell r="KR54">
            <v>330.91886461999928</v>
          </cell>
          <cell r="KS54">
            <v>660.74786461999929</v>
          </cell>
          <cell r="KT54">
            <v>660.74786461999929</v>
          </cell>
          <cell r="KU54">
            <v>-182.8541353800008</v>
          </cell>
          <cell r="KV54">
            <v>1255.0070000000001</v>
          </cell>
          <cell r="KW54">
            <v>27093.749</v>
          </cell>
          <cell r="KX54">
            <v>1298.615</v>
          </cell>
          <cell r="KY54">
            <v>3996.8960000000002</v>
          </cell>
          <cell r="KZ54">
            <v>19149.969000000001</v>
          </cell>
          <cell r="LA54">
            <v>7943.7800000000007</v>
          </cell>
          <cell r="LB54">
            <v>11336.95</v>
          </cell>
          <cell r="LC54">
            <v>10248.968999999999</v>
          </cell>
          <cell r="LD54">
            <v>169</v>
          </cell>
          <cell r="LG54">
            <v>0</v>
          </cell>
          <cell r="LH54">
            <v>3318.211720817063</v>
          </cell>
          <cell r="LI54">
            <v>638.28172081706361</v>
          </cell>
          <cell r="LJ54">
            <v>61.008720817063761</v>
          </cell>
          <cell r="LK54">
            <v>407.09772081706359</v>
          </cell>
          <cell r="LL54">
            <v>407.09772081706359</v>
          </cell>
          <cell r="LM54">
            <v>-495.10827918293643</v>
          </cell>
          <cell r="LN54">
            <v>1255.0070000000001</v>
          </cell>
          <cell r="LO54">
            <v>26213.200000000001</v>
          </cell>
          <cell r="LP54">
            <v>1585.194</v>
          </cell>
          <cell r="LQ54">
            <v>4004.8739999999998</v>
          </cell>
          <cell r="LR54">
            <v>18878.597000000002</v>
          </cell>
          <cell r="LS54">
            <v>7333.8190000000031</v>
          </cell>
          <cell r="LT54">
            <v>10651.437</v>
          </cell>
          <cell r="LU54">
            <v>10248.201999999999</v>
          </cell>
          <cell r="LV54">
            <v>276</v>
          </cell>
          <cell r="LY54">
            <v>0</v>
          </cell>
          <cell r="LZ54">
            <v>3727.99201236</v>
          </cell>
          <cell r="MA54">
            <v>1065.487722355065</v>
          </cell>
          <cell r="MB54">
            <v>303.24472235506471</v>
          </cell>
          <cell r="MC54">
            <v>638.70572235506472</v>
          </cell>
          <cell r="MD54">
            <v>638.70572235506472</v>
          </cell>
          <cell r="ME54">
            <v>-176.3091773549352</v>
          </cell>
          <cell r="MF54">
            <v>1255.0070000000001</v>
          </cell>
          <cell r="MG54">
            <v>26935.464426569</v>
          </cell>
          <cell r="MH54">
            <v>2014.1798355200001</v>
          </cell>
          <cell r="MI54">
            <v>3962.9293650599989</v>
          </cell>
          <cell r="MJ54">
            <v>19761.85582518949</v>
          </cell>
          <cell r="MK54">
            <v>7173.6086013810072</v>
          </cell>
          <cell r="ML54">
            <v>11714.412027140001</v>
          </cell>
          <cell r="MM54">
            <v>10858.609518679999</v>
          </cell>
          <cell r="MN54">
            <v>53</v>
          </cell>
          <cell r="MQ54">
            <v>0</v>
          </cell>
          <cell r="MR54">
            <v>3955.6918869800002</v>
          </cell>
          <cell r="MS54">
            <v>1139.8105970553499</v>
          </cell>
          <cell r="MT54">
            <v>345.67704365534968</v>
          </cell>
          <cell r="MU54">
            <v>668.15760149534958</v>
          </cell>
          <cell r="MV54">
            <v>668.15760149534958</v>
          </cell>
          <cell r="MW54">
            <v>-100.3490021246501</v>
          </cell>
          <cell r="MX54">
            <v>1255.0070000000001</v>
          </cell>
          <cell r="MY54">
            <v>28126.448974153991</v>
          </cell>
          <cell r="MZ54">
            <v>2872.7008789999991</v>
          </cell>
          <cell r="NA54">
            <v>3895.7888763699998</v>
          </cell>
          <cell r="NB54">
            <v>20955.373063553991</v>
          </cell>
          <cell r="NC54">
            <v>7171.0759105950056</v>
          </cell>
          <cell r="ND54">
            <v>11347.03932892</v>
          </cell>
          <cell r="NE54">
            <v>9644.7897410300011</v>
          </cell>
          <cell r="NF54">
            <v>84.5</v>
          </cell>
          <cell r="NI54">
            <v>9.4250000000000007</v>
          </cell>
          <cell r="NJ54">
            <v>3969.4193062682612</v>
          </cell>
          <cell r="NK54">
            <v>1142.0255167120649</v>
          </cell>
          <cell r="NL54">
            <v>441.46559832206538</v>
          </cell>
          <cell r="NM54">
            <v>751.41918343206532</v>
          </cell>
          <cell r="NN54">
            <v>751.41918343206532</v>
          </cell>
          <cell r="NO54">
            <v>-86.847340357935195</v>
          </cell>
          <cell r="NP54">
            <v>1255.0070000000001</v>
          </cell>
          <cell r="NQ54">
            <v>28290.126887451199</v>
          </cell>
          <cell r="NR54">
            <v>2697.8411047</v>
          </cell>
          <cell r="NS54">
            <v>3827.5553858000012</v>
          </cell>
          <cell r="NT54">
            <v>19657.685150918202</v>
          </cell>
          <cell r="NU54">
            <v>8632.441731623001</v>
          </cell>
          <cell r="NV54">
            <v>11546.53485727</v>
          </cell>
          <cell r="NW54">
            <v>9899.6086178500009</v>
          </cell>
          <cell r="NX54">
            <v>137</v>
          </cell>
          <cell r="OA54">
            <v>0.6639999999999997</v>
          </cell>
          <cell r="OB54">
            <v>3669.1855087412368</v>
          </cell>
          <cell r="OC54">
            <v>846.13358564996588</v>
          </cell>
          <cell r="OD54">
            <v>3.815079649966663</v>
          </cell>
          <cell r="OE54">
            <v>402.73820375996729</v>
          </cell>
          <cell r="OF54">
            <v>402.73820375996729</v>
          </cell>
          <cell r="OG54">
            <v>-832.21435551003356</v>
          </cell>
          <cell r="OH54">
            <v>1255.0070000000001</v>
          </cell>
          <cell r="OI54">
            <v>26458.470683858821</v>
          </cell>
          <cell r="OJ54">
            <v>1742.7618653899999</v>
          </cell>
          <cell r="OK54">
            <v>3876.2745700800001</v>
          </cell>
          <cell r="OL54">
            <v>18522.82301196882</v>
          </cell>
          <cell r="OM54">
            <v>7935.6476718940003</v>
          </cell>
          <cell r="ON54">
            <v>10397.0085767</v>
          </cell>
          <cell r="OO54">
            <v>9894.5975807199993</v>
          </cell>
          <cell r="OP54">
            <v>271.5</v>
          </cell>
          <cell r="OS54">
            <v>-6.0000000000002274E-3</v>
          </cell>
          <cell r="OT54">
            <v>3826.271798289999</v>
          </cell>
          <cell r="OU54">
            <v>1135.093243468642</v>
          </cell>
          <cell r="OV54">
            <v>370.89813757864198</v>
          </cell>
          <cell r="OW54">
            <v>708.25214580864201</v>
          </cell>
          <cell r="OX54">
            <v>708.25214580864201</v>
          </cell>
          <cell r="OY54">
            <v>-110.6906194870365</v>
          </cell>
          <cell r="OZ54">
            <v>1255.0070000000001</v>
          </cell>
          <cell r="PA54">
            <v>28261.54452905108</v>
          </cell>
          <cell r="PB54">
            <v>3437.4278778300009</v>
          </cell>
          <cell r="PC54">
            <v>3788.9360873599981</v>
          </cell>
          <cell r="PD54">
            <v>20429.71137731208</v>
          </cell>
          <cell r="PE54">
            <v>7831.833151738997</v>
          </cell>
          <cell r="PF54">
            <v>12616.449895199999</v>
          </cell>
          <cell r="PG54">
            <v>10380.017167239999</v>
          </cell>
          <cell r="PH54">
            <v>68.900000000000006</v>
          </cell>
          <cell r="PK54">
            <v>0.622</v>
          </cell>
          <cell r="PL54">
            <v>2465.9329162600002</v>
          </cell>
          <cell r="PM54">
            <v>732.41192467374049</v>
          </cell>
          <cell r="PN54">
            <v>123.03307837374039</v>
          </cell>
          <cell r="PO54">
            <v>414.82710613374041</v>
          </cell>
          <cell r="PP54">
            <v>414.82710613374041</v>
          </cell>
          <cell r="PQ54">
            <v>-496.20845432625993</v>
          </cell>
          <cell r="PR54">
            <v>1255.0070000000001</v>
          </cell>
          <cell r="PS54">
            <v>20220.242999999999</v>
          </cell>
          <cell r="PT54">
            <v>1345.1769999999999</v>
          </cell>
          <cell r="PU54">
            <v>2019.902</v>
          </cell>
          <cell r="PV54">
            <v>12589.427</v>
          </cell>
          <cell r="PW54">
            <v>7630.8160000000034</v>
          </cell>
          <cell r="PX54">
            <v>7950.0999999999995</v>
          </cell>
          <cell r="PY54">
            <v>7274.21</v>
          </cell>
          <cell r="PZ54">
            <v>53.9</v>
          </cell>
          <cell r="QC54">
            <v>0</v>
          </cell>
          <cell r="QD54">
            <v>2608.4809195100001</v>
          </cell>
          <cell r="QE54">
            <v>881.6732122273088</v>
          </cell>
          <cell r="QF54">
            <v>443.95069544730927</v>
          </cell>
          <cell r="QG54">
            <v>691.14379266730953</v>
          </cell>
          <cell r="QH54">
            <v>691.14379266730953</v>
          </cell>
          <cell r="QI54">
            <v>97.015944837309547</v>
          </cell>
          <cell r="QJ54">
            <v>1255.0070000000001</v>
          </cell>
          <cell r="QK54">
            <v>21098.330999999998</v>
          </cell>
          <cell r="QL54">
            <v>2545.8919999999998</v>
          </cell>
          <cell r="QM54">
            <v>1846.952</v>
          </cell>
          <cell r="QN54">
            <v>13255.111000000001</v>
          </cell>
          <cell r="QO54">
            <v>7841.3729999999996</v>
          </cell>
          <cell r="QP54">
            <v>8403.1450000000004</v>
          </cell>
          <cell r="QQ54">
            <v>6631.6190000000006</v>
          </cell>
          <cell r="QR54">
            <v>60.9</v>
          </cell>
          <cell r="QU54">
            <v>0</v>
          </cell>
          <cell r="QV54">
            <v>2269.676094560004</v>
          </cell>
          <cell r="QW54">
            <v>644.12357935546993</v>
          </cell>
          <cell r="QX54">
            <v>-358.07602979453009</v>
          </cell>
          <cell r="QY54">
            <v>-111.11269765453019</v>
          </cell>
          <cell r="QZ54">
            <v>295.88730234546978</v>
          </cell>
          <cell r="RA54">
            <v>-947.83137536453091</v>
          </cell>
          <cell r="RB54">
            <v>1255.0070000000001</v>
          </cell>
          <cell r="RC54">
            <v>18562.235000000001</v>
          </cell>
          <cell r="RD54">
            <v>2665.17</v>
          </cell>
          <cell r="RE54">
            <v>1573.3720000000001</v>
          </cell>
          <cell r="RF54">
            <v>11667.507</v>
          </cell>
          <cell r="RG54">
            <v>6893.0050000000019</v>
          </cell>
          <cell r="RH54">
            <v>7634.5219999999999</v>
          </cell>
          <cell r="RI54">
            <v>5514.7929999999997</v>
          </cell>
          <cell r="RJ54">
            <v>112.3</v>
          </cell>
          <cell r="RM54">
            <v>4.3949999999999996</v>
          </cell>
          <cell r="RN54">
            <v>2222.8294696999992</v>
          </cell>
          <cell r="RO54">
            <v>745.36433416999921</v>
          </cell>
          <cell r="RP54">
            <v>321.51630423999922</v>
          </cell>
          <cell r="RQ54">
            <v>573.01465883999936</v>
          </cell>
          <cell r="RR54">
            <v>573.01465883999936</v>
          </cell>
          <cell r="RS54">
            <v>9.2192400099991616</v>
          </cell>
          <cell r="RT54">
            <v>1255.0070000000001</v>
          </cell>
          <cell r="RU54">
            <v>17814.510999999999</v>
          </cell>
          <cell r="RV54">
            <v>1704.4549999999999</v>
          </cell>
          <cell r="RW54">
            <v>1539.3789999999999</v>
          </cell>
          <cell r="RX54">
            <v>10918.290999999999</v>
          </cell>
          <cell r="RY54">
            <v>6896.220000000003</v>
          </cell>
          <cell r="RZ54">
            <v>6942.8670000000002</v>
          </cell>
          <cell r="SA54">
            <v>5790.9120000000003</v>
          </cell>
          <cell r="SB54">
            <v>24</v>
          </cell>
          <cell r="SE54">
            <v>0.45700000000000002</v>
          </cell>
          <cell r="SF54">
            <v>2316.9471577228342</v>
          </cell>
          <cell r="SG54">
            <v>737.80819466043886</v>
          </cell>
          <cell r="SH54">
            <v>307.39830268667919</v>
          </cell>
          <cell r="SI54">
            <v>558.89665728667933</v>
          </cell>
          <cell r="SJ54">
            <v>558.89665728667933</v>
          </cell>
          <cell r="SK54">
            <v>-2.5716653022163101</v>
          </cell>
          <cell r="SL54">
            <v>1255.0070000000001</v>
          </cell>
          <cell r="SM54">
            <v>17921.369451867879</v>
          </cell>
          <cell r="SN54">
            <v>1589.803272421369</v>
          </cell>
          <cell r="SO54">
            <v>1507.6820466149661</v>
          </cell>
          <cell r="SP54">
            <v>11004.143607489321</v>
          </cell>
          <cell r="SQ54">
            <v>6917.2258443785586</v>
          </cell>
          <cell r="SR54">
            <v>6942.8670000000002</v>
          </cell>
          <cell r="SS54">
            <v>5905.5637275786312</v>
          </cell>
          <cell r="ST54">
            <v>34.635226860017042</v>
          </cell>
          <cell r="SW54">
            <v>0</v>
          </cell>
          <cell r="SX54">
            <v>2353.1889190410529</v>
          </cell>
          <cell r="SY54">
            <v>760.7889780496846</v>
          </cell>
          <cell r="SZ54">
            <v>337.06299719155612</v>
          </cell>
          <cell r="TA54">
            <v>579.21667184090461</v>
          </cell>
          <cell r="TB54">
            <v>579.21667184090461</v>
          </cell>
          <cell r="TC54">
            <v>19.165713082247191</v>
          </cell>
          <cell r="TD54">
            <v>1255.0070000000001</v>
          </cell>
          <cell r="TE54">
            <v>17970.382134633619</v>
          </cell>
          <cell r="TF54">
            <v>1759.9535207310421</v>
          </cell>
          <cell r="TG54">
            <v>1477.892687257242</v>
          </cell>
          <cell r="TH54">
            <v>11003.99613489273</v>
          </cell>
          <cell r="TI54">
            <v>6966.3859997408872</v>
          </cell>
          <cell r="TJ54">
            <v>6942.8670000000002</v>
          </cell>
          <cell r="TK54">
            <v>5735.4134792689574</v>
          </cell>
          <cell r="TL54">
            <v>35.176992182924451</v>
          </cell>
          <cell r="TO54">
            <v>0.4329853832095642</v>
          </cell>
          <cell r="TP54">
            <v>2223.3630402879648</v>
          </cell>
          <cell r="TQ54">
            <v>699.11923492470987</v>
          </cell>
          <cell r="TR54">
            <v>226.55766211882431</v>
          </cell>
          <cell r="TS54">
            <v>459.79266592240612</v>
          </cell>
          <cell r="TT54">
            <v>459.79266592240612</v>
          </cell>
          <cell r="TU54">
            <v>-48.514704668685823</v>
          </cell>
          <cell r="TV54">
            <v>1255.0070000000001</v>
          </cell>
          <cell r="TW54">
            <v>17774.725798577569</v>
          </cell>
          <cell r="TX54">
            <v>2077.926874437062</v>
          </cell>
          <cell r="TY54">
            <v>1447.4462366298619</v>
          </cell>
          <cell r="TZ54">
            <v>10874.12863032279</v>
          </cell>
          <cell r="UA54">
            <v>6900.5971682547797</v>
          </cell>
          <cell r="UB54">
            <v>6942.8670000000002</v>
          </cell>
          <cell r="UC54">
            <v>5417.4401255629391</v>
          </cell>
          <cell r="UD54">
            <v>33.236270855756331</v>
          </cell>
          <cell r="UG54">
            <v>0</v>
          </cell>
          <cell r="UH54">
            <v>11805.798890932911</v>
          </cell>
          <cell r="UI54">
            <v>4167.5204696055926</v>
          </cell>
          <cell r="UJ54">
            <v>2678.3562858556711</v>
          </cell>
          <cell r="UK54">
            <v>3355.1047469946429</v>
          </cell>
          <cell r="UL54">
            <v>3355.1047469946429</v>
          </cell>
          <cell r="UM54">
            <v>1521.2053140508069</v>
          </cell>
          <cell r="UN54">
            <v>1255.0070000000001</v>
          </cell>
          <cell r="UO54">
            <v>25038.063004893669</v>
          </cell>
          <cell r="UP54">
            <v>6748.8454646079881</v>
          </cell>
          <cell r="UQ54">
            <v>2598.455394767544</v>
          </cell>
          <cell r="UR54">
            <v>12348.733157847109</v>
          </cell>
          <cell r="US54">
            <v>12689.32984704656</v>
          </cell>
          <cell r="UT54">
            <v>6942.8670000000002</v>
          </cell>
          <cell r="UU54">
            <v>746.52153539201231</v>
          </cell>
          <cell r="UV54">
            <v>708.34793345597473</v>
          </cell>
          <cell r="UX54">
            <v>905.96965422461653</v>
          </cell>
          <cell r="UY54">
            <v>380.30132851270167</v>
          </cell>
          <cell r="AZQ54">
            <v>3499.3687175999999</v>
          </cell>
          <cell r="AZR54">
            <v>2.8</v>
          </cell>
          <cell r="AZS54">
            <v>0.4285714285714286</v>
          </cell>
          <cell r="AZT54">
            <v>-1.8088677496345369E-2</v>
          </cell>
          <cell r="AZU54">
            <v>-154.14759071228451</v>
          </cell>
          <cell r="AZV54">
            <v>4.1073858812781818</v>
          </cell>
          <cell r="AZW54">
            <v>2.495457452973068</v>
          </cell>
          <cell r="AZX54">
            <v>0.5071109981174311</v>
          </cell>
          <cell r="AZY54">
            <v>-3.2897756998612479E-3</v>
          </cell>
          <cell r="AZZ54">
            <v>2.5432741017927091E-4</v>
          </cell>
          <cell r="BAA54">
            <v>0.29963546653856787</v>
          </cell>
          <cell r="BAB54">
            <v>9.3057276811864167</v>
          </cell>
          <cell r="BAC54">
            <v>3.363572288789431</v>
          </cell>
          <cell r="BAD54">
            <v>1.919760994139424</v>
          </cell>
          <cell r="BAE54">
            <v>0.47038248944021782</v>
          </cell>
          <cell r="BAF54">
            <v>5.0547631045683807E-2</v>
          </cell>
          <cell r="BAG54">
            <v>4.3973673481857359E-4</v>
          </cell>
          <cell r="BAH54">
            <v>0.63328225382901959</v>
          </cell>
          <cell r="BAI54">
            <v>4.4029751953004848</v>
          </cell>
          <cell r="BAJ54">
            <v>2.7539310885463268</v>
          </cell>
          <cell r="BAK54">
            <v>1.456675249617204</v>
          </cell>
          <cell r="BAL54">
            <v>0.41983115599966031</v>
          </cell>
          <cell r="BAM54">
            <v>9.5351696836213626E-2</v>
          </cell>
          <cell r="BAN54">
            <v>5.6779788418258058E-2</v>
          </cell>
          <cell r="BAO54">
            <v>0.86149404680384034</v>
          </cell>
          <cell r="BAP54">
            <v>3.236616742249006</v>
          </cell>
          <cell r="BAQ54">
            <v>2.1988380120074589</v>
          </cell>
          <cell r="BAR54">
            <v>0.99892245466572116</v>
          </cell>
          <cell r="BAS54">
            <v>0.36686096455044931</v>
          </cell>
          <cell r="BAT54">
            <v>0.1133470514941263</v>
          </cell>
          <cell r="BAU54">
            <v>7.7241150222279384E-2</v>
          </cell>
          <cell r="BAV54">
            <v>1.040768028121448</v>
          </cell>
          <cell r="BAW54">
            <v>2.6791042575222019</v>
          </cell>
          <cell r="BAX54">
            <v>1.71971043402777</v>
          </cell>
          <cell r="BAY54">
            <v>0.60169669845745943</v>
          </cell>
          <cell r="BAZ54">
            <v>0.31838286090040918</v>
          </cell>
          <cell r="BBA54">
            <v>0.1188392948898782</v>
          </cell>
          <cell r="BBB54">
            <v>9.3314770897051674E-2</v>
          </cell>
        </row>
        <row r="55">
          <cell r="A55" t="str">
            <v>DESK3</v>
          </cell>
          <cell r="B55" t="str">
            <v>Desktop</v>
          </cell>
          <cell r="C55" t="str">
            <v>TMT</v>
          </cell>
          <cell r="D55" t="str">
            <v>Bernardo Guttmann</v>
          </cell>
          <cell r="E55">
            <v>46041</v>
          </cell>
          <cell r="F55" t="str">
            <v>Buy</v>
          </cell>
          <cell r="G55" t="b">
            <v>0</v>
          </cell>
          <cell r="H55" t="str">
            <v>BRL</v>
          </cell>
          <cell r="I55" t="str">
            <v>BRL</v>
          </cell>
          <cell r="J55">
            <v>21.6</v>
          </cell>
          <cell r="AF55">
            <v>710.76499999999999</v>
          </cell>
          <cell r="AG55">
            <v>509.154</v>
          </cell>
          <cell r="AH55">
            <v>219.39699999999999</v>
          </cell>
          <cell r="AI55">
            <v>325.471</v>
          </cell>
          <cell r="AJ55">
            <v>339.94299999999998</v>
          </cell>
          <cell r="AK55">
            <v>54.991999999999997</v>
          </cell>
          <cell r="AL55">
            <v>115.208</v>
          </cell>
          <cell r="AN55">
            <v>2520.4180000000001</v>
          </cell>
          <cell r="AO55">
            <v>1955.1389999999999</v>
          </cell>
          <cell r="AP55">
            <v>1568.549</v>
          </cell>
          <cell r="AQ55">
            <v>951.86900000000003</v>
          </cell>
          <cell r="AR55">
            <v>881.24900000000002</v>
          </cell>
          <cell r="AS55">
            <v>1115.9770000000001</v>
          </cell>
          <cell r="AT55">
            <v>400.02</v>
          </cell>
          <cell r="AU55">
            <v>0</v>
          </cell>
          <cell r="AV55">
            <v>0</v>
          </cell>
          <cell r="AX55">
            <v>986.39099999999996</v>
          </cell>
          <cell r="AY55">
            <v>748.44899999999996</v>
          </cell>
          <cell r="AZ55">
            <v>328.209</v>
          </cell>
          <cell r="BA55">
            <v>494.238</v>
          </cell>
          <cell r="BB55">
            <v>497.005</v>
          </cell>
          <cell r="BC55">
            <v>116.97799999999999</v>
          </cell>
          <cell r="BD55">
            <v>115.208</v>
          </cell>
          <cell r="BF55">
            <v>3247.8409999999999</v>
          </cell>
          <cell r="BG55">
            <v>2416.1999999999998</v>
          </cell>
          <cell r="BH55">
            <v>1953.7070000000001</v>
          </cell>
          <cell r="BI55">
            <v>1294.134</v>
          </cell>
          <cell r="BJ55">
            <v>1168.367</v>
          </cell>
          <cell r="BK55">
            <v>1309.107</v>
          </cell>
          <cell r="BL55">
            <v>299.03800000000001</v>
          </cell>
          <cell r="BM55">
            <v>0</v>
          </cell>
          <cell r="BN55">
            <v>0</v>
          </cell>
          <cell r="BP55">
            <v>1134.2542199969571</v>
          </cell>
          <cell r="BQ55">
            <v>863.05664719768697</v>
          </cell>
          <cell r="BR55">
            <v>362.59808376413793</v>
          </cell>
          <cell r="BS55">
            <v>574.567787107561</v>
          </cell>
          <cell r="BT55">
            <v>578.39678710756107</v>
          </cell>
          <cell r="BU55">
            <v>115.6847421609784</v>
          </cell>
          <cell r="BV55">
            <v>115.53433800000001</v>
          </cell>
          <cell r="BX55">
            <v>4005.7084277570179</v>
          </cell>
          <cell r="BY55">
            <v>2580.3141914005919</v>
          </cell>
          <cell r="BZ55">
            <v>2617.58068559604</v>
          </cell>
          <cell r="CA55">
            <v>1388.127742160978</v>
          </cell>
          <cell r="CB55">
            <v>1845.90334337523</v>
          </cell>
          <cell r="CC55">
            <v>1435.04590067909</v>
          </cell>
          <cell r="CD55">
            <v>351.79514458410063</v>
          </cell>
          <cell r="CE55">
            <v>0</v>
          </cell>
          <cell r="CF55">
            <v>0</v>
          </cell>
          <cell r="CH55">
            <v>1283.368762199</v>
          </cell>
          <cell r="CI55">
            <v>976.64362803343874</v>
          </cell>
          <cell r="CJ55">
            <v>414.47827227730068</v>
          </cell>
          <cell r="CK55">
            <v>657.64482926625919</v>
          </cell>
          <cell r="CL55">
            <v>657.64482926625919</v>
          </cell>
          <cell r="CM55">
            <v>155.73734933564691</v>
          </cell>
          <cell r="CN55">
            <v>115.53433800000001</v>
          </cell>
          <cell r="CP55">
            <v>4190.835899767384</v>
          </cell>
          <cell r="CQ55">
            <v>2791.4807037802589</v>
          </cell>
          <cell r="CR55">
            <v>2646.9708082707589</v>
          </cell>
          <cell r="CS55">
            <v>1543.8650914966249</v>
          </cell>
          <cell r="CT55">
            <v>1971.4229665833459</v>
          </cell>
          <cell r="CU55">
            <v>1500.7800012108451</v>
          </cell>
          <cell r="CV55">
            <v>418.39874402705323</v>
          </cell>
          <cell r="CW55">
            <v>0</v>
          </cell>
          <cell r="CX55">
            <v>0</v>
          </cell>
          <cell r="CZ55">
            <v>1415.256577208401</v>
          </cell>
          <cell r="DA55">
            <v>1077.0102552555929</v>
          </cell>
          <cell r="DB55">
            <v>459.90678167470622</v>
          </cell>
          <cell r="DC55">
            <v>730.12990421323173</v>
          </cell>
          <cell r="DD55">
            <v>730.12990421323173</v>
          </cell>
          <cell r="DE55">
            <v>187.74730674999859</v>
          </cell>
          <cell r="DF55">
            <v>115.53433800000001</v>
          </cell>
          <cell r="DH55">
            <v>4420.4255562141307</v>
          </cell>
          <cell r="DI55">
            <v>3019.0878009703029</v>
          </cell>
          <cell r="DJ55">
            <v>2694.5069745831952</v>
          </cell>
          <cell r="DK55">
            <v>1725.9185816309371</v>
          </cell>
          <cell r="DL55">
            <v>2108.8838772533668</v>
          </cell>
          <cell r="DM55">
            <v>1555.402004046198</v>
          </cell>
          <cell r="DN55">
            <v>458.20303556673531</v>
          </cell>
          <cell r="DO55">
            <v>0</v>
          </cell>
          <cell r="DP55">
            <v>104.6210039153121</v>
          </cell>
          <cell r="DR55">
            <v>1550.4660973694699</v>
          </cell>
          <cell r="DS55">
            <v>1179.904700098167</v>
          </cell>
          <cell r="DT55">
            <v>508.02524752267601</v>
          </cell>
          <cell r="DU55">
            <v>804.75415126788869</v>
          </cell>
          <cell r="DV55">
            <v>804.75415126788869</v>
          </cell>
          <cell r="DW55">
            <v>236.83171359415019</v>
          </cell>
          <cell r="DX55">
            <v>115.53433800000001</v>
          </cell>
          <cell r="DZ55">
            <v>4694.3855499149613</v>
          </cell>
          <cell r="EA55">
            <v>3263.33947647788</v>
          </cell>
          <cell r="EB55">
            <v>2804.6726138341828</v>
          </cell>
          <cell r="EC55">
            <v>1889.7129360807801</v>
          </cell>
          <cell r="ED55">
            <v>2258.1541358113</v>
          </cell>
          <cell r="EE55">
            <v>1645.156116031171</v>
          </cell>
          <cell r="EF55">
            <v>497.56752852644479</v>
          </cell>
          <cell r="EG55">
            <v>0</v>
          </cell>
          <cell r="EH55">
            <v>149.5656113902667</v>
          </cell>
          <cell r="EJ55">
            <v>1689.422746997087</v>
          </cell>
          <cell r="EK55">
            <v>1285.6507104647831</v>
          </cell>
          <cell r="EL55">
            <v>557.42715421242769</v>
          </cell>
          <cell r="EM55">
            <v>881.37162063316578</v>
          </cell>
          <cell r="EN55">
            <v>881.37162063316578</v>
          </cell>
          <cell r="EO55">
            <v>263.69530746913131</v>
          </cell>
          <cell r="EP55">
            <v>115.53433800000001</v>
          </cell>
          <cell r="ER55">
            <v>4985.8243024902586</v>
          </cell>
          <cell r="ES55">
            <v>3524.246589289291</v>
          </cell>
          <cell r="ET55">
            <v>2999.851723764139</v>
          </cell>
          <cell r="EU55">
            <v>1985.97257872612</v>
          </cell>
          <cell r="EV55">
            <v>2419.4184585061689</v>
          </cell>
          <cell r="EW55">
            <v>1819.358023769378</v>
          </cell>
          <cell r="EX55">
            <v>537.54774231622969</v>
          </cell>
          <cell r="EY55">
            <v>0</v>
          </cell>
          <cell r="EZ55">
            <v>172.5770608600119</v>
          </cell>
          <cell r="FB55">
            <v>1832.5694537658619</v>
          </cell>
          <cell r="FC55">
            <v>1394.585354315821</v>
          </cell>
          <cell r="FD55">
            <v>608.27603026500412</v>
          </cell>
          <cell r="FE55">
            <v>960.23217763903415</v>
          </cell>
          <cell r="FF55">
            <v>960.23217763903415</v>
          </cell>
          <cell r="FG55">
            <v>240.3036844443026</v>
          </cell>
          <cell r="FH55">
            <v>115.53433800000001</v>
          </cell>
          <cell r="FJ55">
            <v>5294.8116181529404</v>
          </cell>
          <cell r="FK55">
            <v>3801.7816232787768</v>
          </cell>
          <cell r="FL55">
            <v>3208.9264143644218</v>
          </cell>
          <cell r="FM55">
            <v>2085.885203788519</v>
          </cell>
          <cell r="FN55">
            <v>2592.8722295035909</v>
          </cell>
          <cell r="FO55">
            <v>2006.8229719138751</v>
          </cell>
          <cell r="FP55">
            <v>578.1792366580728</v>
          </cell>
          <cell r="FQ55">
            <v>0</v>
          </cell>
          <cell r="FR55">
            <v>145.68748753234911</v>
          </cell>
          <cell r="FT55">
            <v>1980.368974328378</v>
          </cell>
          <cell r="FU55">
            <v>1507.0607894638961</v>
          </cell>
          <cell r="FV55">
            <v>660.74283726184444</v>
          </cell>
          <cell r="FW55">
            <v>1041.596871136876</v>
          </cell>
          <cell r="FX55">
            <v>1041.596871136876</v>
          </cell>
          <cell r="FY55">
            <v>266.88660499193492</v>
          </cell>
          <cell r="FZ55">
            <v>115.53433800000001</v>
          </cell>
          <cell r="GB55">
            <v>5621.3747895442466</v>
          </cell>
          <cell r="GC55">
            <v>4095.8701939137809</v>
          </cell>
          <cell r="GD55">
            <v>3432.3373778575892</v>
          </cell>
          <cell r="GE55">
            <v>2189.037411686656</v>
          </cell>
          <cell r="GF55">
            <v>2778.7199114722439</v>
          </cell>
          <cell r="GG55">
            <v>2207.921793922686</v>
          </cell>
          <cell r="GH55">
            <v>619.49227322884133</v>
          </cell>
          <cell r="GI55">
            <v>0</v>
          </cell>
          <cell r="GJ55">
            <v>169.2029793546096</v>
          </cell>
          <cell r="GL55">
            <v>156.786</v>
          </cell>
          <cell r="GM55">
            <v>111.01300000000001</v>
          </cell>
          <cell r="GN55">
            <v>39.877000000000002</v>
          </cell>
          <cell r="GO55">
            <v>62.804000000000002</v>
          </cell>
          <cell r="GP55">
            <v>68.656999999999996</v>
          </cell>
          <cell r="GQ55">
            <v>9.0549999999999997</v>
          </cell>
          <cell r="GR55">
            <v>115.208</v>
          </cell>
          <cell r="GT55">
            <v>2397.5329999999999</v>
          </cell>
          <cell r="GU55">
            <v>626.49199999999996</v>
          </cell>
          <cell r="GV55">
            <v>1494.704</v>
          </cell>
          <cell r="GW55">
            <v>902.82899999999995</v>
          </cell>
          <cell r="GX55">
            <v>878.48900000000003</v>
          </cell>
          <cell r="GY55">
            <v>777.47799999999995</v>
          </cell>
          <cell r="GZ55">
            <v>157.93299999999999</v>
          </cell>
          <cell r="HD55">
            <v>168.63200000000001</v>
          </cell>
          <cell r="HE55">
            <v>118.56100000000001</v>
          </cell>
          <cell r="HF55">
            <v>45.212000000000003</v>
          </cell>
          <cell r="HG55">
            <v>71.028999999999996</v>
          </cell>
          <cell r="HH55">
            <v>76.016999999999996</v>
          </cell>
          <cell r="HI55">
            <v>5.4660000000000002</v>
          </cell>
          <cell r="HJ55">
            <v>115.208</v>
          </cell>
          <cell r="HL55">
            <v>2401.6950000000002</v>
          </cell>
          <cell r="HM55">
            <v>528.26499999999999</v>
          </cell>
          <cell r="HN55">
            <v>1489.2529999999999</v>
          </cell>
          <cell r="HO55">
            <v>912.44200000000001</v>
          </cell>
          <cell r="HP55">
            <v>884.46</v>
          </cell>
          <cell r="HQ55">
            <v>893.23900000000003</v>
          </cell>
          <cell r="HR55">
            <v>115.919</v>
          </cell>
          <cell r="HV55">
            <v>187.453</v>
          </cell>
          <cell r="HW55">
            <v>132.559</v>
          </cell>
          <cell r="HX55">
            <v>65.006</v>
          </cell>
          <cell r="HY55">
            <v>91.912999999999997</v>
          </cell>
          <cell r="HZ55">
            <v>94.614000000000004</v>
          </cell>
          <cell r="IA55">
            <v>25.132000000000001</v>
          </cell>
          <cell r="IB55">
            <v>115.208</v>
          </cell>
          <cell r="ID55">
            <v>2417.7919999999999</v>
          </cell>
          <cell r="IE55">
            <v>432.76299999999998</v>
          </cell>
          <cell r="IF55">
            <v>1478.7529999999999</v>
          </cell>
          <cell r="IG55">
            <v>939.03899999999999</v>
          </cell>
          <cell r="IH55">
            <v>878.73099999999999</v>
          </cell>
          <cell r="II55">
            <v>1005.1660000000001</v>
          </cell>
          <cell r="IJ55">
            <v>64.421999999999997</v>
          </cell>
          <cell r="IN55">
            <v>197.89400000000001</v>
          </cell>
          <cell r="IO55">
            <v>147.02099999999999</v>
          </cell>
          <cell r="IP55">
            <v>69.302000000000007</v>
          </cell>
          <cell r="IQ55">
            <v>99.722999999999999</v>
          </cell>
          <cell r="IR55">
            <v>100.652</v>
          </cell>
          <cell r="IS55">
            <v>15.339</v>
          </cell>
          <cell r="IT55">
            <v>115.208</v>
          </cell>
          <cell r="IV55">
            <v>2520.4180000000001</v>
          </cell>
          <cell r="IW55">
            <v>393.21899999999999</v>
          </cell>
          <cell r="IX55">
            <v>1568.549</v>
          </cell>
          <cell r="IY55">
            <v>951.86900000000003</v>
          </cell>
          <cell r="IZ55">
            <v>881.24900000000002</v>
          </cell>
          <cell r="JA55">
            <v>1115.9770000000001</v>
          </cell>
          <cell r="JB55">
            <v>61.746000000000002</v>
          </cell>
          <cell r="JF55">
            <v>222.035</v>
          </cell>
          <cell r="JG55">
            <v>166.12700000000001</v>
          </cell>
          <cell r="JH55">
            <v>73.484999999999999</v>
          </cell>
          <cell r="JI55">
            <v>109.675</v>
          </cell>
          <cell r="JJ55">
            <v>110.443</v>
          </cell>
          <cell r="JK55">
            <v>21.154</v>
          </cell>
          <cell r="JL55">
            <v>115.208</v>
          </cell>
          <cell r="JN55">
            <v>2896.223</v>
          </cell>
          <cell r="JO55">
            <v>420.75400000000002</v>
          </cell>
          <cell r="JP55">
            <v>1668.05</v>
          </cell>
          <cell r="JQ55">
            <v>1228.173</v>
          </cell>
          <cell r="JR55">
            <v>854.81299999999999</v>
          </cell>
          <cell r="JS55">
            <v>1204.1559999999999</v>
          </cell>
          <cell r="JT55">
            <v>57.15</v>
          </cell>
          <cell r="JX55">
            <v>246.643</v>
          </cell>
          <cell r="JY55">
            <v>188.10499999999999</v>
          </cell>
          <cell r="JZ55">
            <v>81.325999999999993</v>
          </cell>
          <cell r="KA55">
            <v>122.99299999999999</v>
          </cell>
          <cell r="KB55">
            <v>123.01300000000001</v>
          </cell>
          <cell r="KC55">
            <v>28.545000000000002</v>
          </cell>
          <cell r="KD55">
            <v>115.208</v>
          </cell>
          <cell r="KF55">
            <v>2883.0320000000002</v>
          </cell>
          <cell r="KG55">
            <v>368.822</v>
          </cell>
          <cell r="KH55">
            <v>1625.4159999999999</v>
          </cell>
          <cell r="KI55">
            <v>1257.616</v>
          </cell>
          <cell r="KJ55">
            <v>852.67</v>
          </cell>
          <cell r="KK55">
            <v>1225.855</v>
          </cell>
          <cell r="KL55">
            <v>83.313000000000002</v>
          </cell>
          <cell r="KP55">
            <v>254.547</v>
          </cell>
          <cell r="KQ55">
            <v>193.96</v>
          </cell>
          <cell r="KR55">
            <v>86.445999999999998</v>
          </cell>
          <cell r="KS55">
            <v>127.52200000000001</v>
          </cell>
          <cell r="KT55">
            <v>127.962</v>
          </cell>
          <cell r="KU55">
            <v>35.253999999999998</v>
          </cell>
          <cell r="KV55">
            <v>115.208</v>
          </cell>
          <cell r="KX55">
            <v>2943.277</v>
          </cell>
          <cell r="KY55">
            <v>380.584</v>
          </cell>
          <cell r="KZ55">
            <v>1659.7729999999999</v>
          </cell>
          <cell r="LA55">
            <v>1283.5039999999999</v>
          </cell>
          <cell r="LB55">
            <v>862.07799999999997</v>
          </cell>
          <cell r="LC55">
            <v>1248.556</v>
          </cell>
          <cell r="LD55">
            <v>73.328000000000003</v>
          </cell>
          <cell r="LH55">
            <v>263.166</v>
          </cell>
          <cell r="LI55">
            <v>200.25700000000001</v>
          </cell>
          <cell r="LJ55">
            <v>86.951999999999998</v>
          </cell>
          <cell r="LK55">
            <v>134.048</v>
          </cell>
          <cell r="LL55">
            <v>135.58699999999999</v>
          </cell>
          <cell r="LM55">
            <v>32.024999999999999</v>
          </cell>
          <cell r="LN55">
            <v>115.208</v>
          </cell>
          <cell r="LP55">
            <v>3247.8409999999999</v>
          </cell>
          <cell r="LQ55">
            <v>611.73900000000003</v>
          </cell>
          <cell r="LR55">
            <v>1953.7070000000001</v>
          </cell>
          <cell r="LS55">
            <v>1294.134</v>
          </cell>
          <cell r="LT55">
            <v>1168.367</v>
          </cell>
          <cell r="LU55">
            <v>1309.107</v>
          </cell>
          <cell r="LV55">
            <v>85.247</v>
          </cell>
          <cell r="LZ55">
            <v>268.21800000000002</v>
          </cell>
          <cell r="MA55">
            <v>203.83199999999999</v>
          </cell>
          <cell r="MB55">
            <v>86.135000000000005</v>
          </cell>
          <cell r="MC55">
            <v>136.386</v>
          </cell>
          <cell r="MD55">
            <v>137.84100000000001</v>
          </cell>
          <cell r="ME55">
            <v>21.37</v>
          </cell>
          <cell r="MF55">
            <v>115.53433800000001</v>
          </cell>
          <cell r="MH55">
            <v>3222.4259999999999</v>
          </cell>
          <cell r="MI55">
            <v>579.82100000000003</v>
          </cell>
          <cell r="MJ55">
            <v>1930.1659999999999</v>
          </cell>
          <cell r="MK55">
            <v>1292.26</v>
          </cell>
          <cell r="ML55">
            <v>1180.473</v>
          </cell>
          <cell r="MM55">
            <v>1353.749</v>
          </cell>
          <cell r="MN55">
            <v>74.816000000000003</v>
          </cell>
          <cell r="MR55">
            <v>280.08100000000002</v>
          </cell>
          <cell r="MS55">
            <v>213.78100000000001</v>
          </cell>
          <cell r="MT55">
            <v>90.766000000000005</v>
          </cell>
          <cell r="MU55">
            <v>141.97900000000001</v>
          </cell>
          <cell r="MV55">
            <v>143.58500000000001</v>
          </cell>
          <cell r="MW55">
            <v>29.766999999999999</v>
          </cell>
          <cell r="MX55">
            <v>115.53433800000001</v>
          </cell>
          <cell r="MZ55">
            <v>3213.6419999999998</v>
          </cell>
          <cell r="NA55">
            <v>530.57000000000005</v>
          </cell>
          <cell r="NB55">
            <v>1891.289</v>
          </cell>
          <cell r="NC55">
            <v>1322.3530000000001</v>
          </cell>
          <cell r="ND55">
            <v>1137.3800000000001</v>
          </cell>
          <cell r="NE55">
            <v>1371.1389999999999</v>
          </cell>
          <cell r="NF55">
            <v>81.522000000000006</v>
          </cell>
          <cell r="NJ55">
            <v>288.10700000000003</v>
          </cell>
          <cell r="NK55">
            <v>219.07900000000001</v>
          </cell>
          <cell r="NL55">
            <v>91.959000000000003</v>
          </cell>
          <cell r="NM55">
            <v>146.35400000000001</v>
          </cell>
          <cell r="NN55">
            <v>147.12200000000001</v>
          </cell>
          <cell r="NO55">
            <v>24.466000000000001</v>
          </cell>
          <cell r="NP55">
            <v>115.53433800000001</v>
          </cell>
          <cell r="NR55">
            <v>3973.3919999999998</v>
          </cell>
          <cell r="NS55">
            <v>1205.527</v>
          </cell>
          <cell r="NT55">
            <v>2625.346</v>
          </cell>
          <cell r="NU55">
            <v>1348.046</v>
          </cell>
          <cell r="NV55">
            <v>1817.421</v>
          </cell>
          <cell r="NW55">
            <v>1409.4090000000001</v>
          </cell>
          <cell r="NX55">
            <v>100.51600000000001</v>
          </cell>
          <cell r="OB55">
            <v>292.43599999999998</v>
          </cell>
          <cell r="OC55">
            <v>220.411</v>
          </cell>
          <cell r="OD55">
            <v>89.353999999999999</v>
          </cell>
          <cell r="OE55">
            <v>148.47499999999999</v>
          </cell>
          <cell r="OF55">
            <v>150.24</v>
          </cell>
          <cell r="OG55">
            <v>24.471</v>
          </cell>
          <cell r="OH55">
            <v>0.115534338</v>
          </cell>
          <cell r="OI55">
            <v>3510.9119999999998</v>
          </cell>
          <cell r="OJ55">
            <v>383.54399999999998</v>
          </cell>
          <cell r="OK55">
            <v>2629.5949999999998</v>
          </cell>
          <cell r="OL55">
            <v>2141.826</v>
          </cell>
          <cell r="OM55">
            <v>1369.086</v>
          </cell>
          <cell r="ON55">
            <v>1418.3520000000001</v>
          </cell>
          <cell r="OO55">
            <v>1455.232</v>
          </cell>
          <cell r="OP55">
            <v>99.417000000000002</v>
          </cell>
          <cell r="OT55">
            <v>294.58600000000001</v>
          </cell>
          <cell r="OU55">
            <v>228.99600000000001</v>
          </cell>
          <cell r="OV55">
            <v>88.753</v>
          </cell>
          <cell r="OW55">
            <v>149.17500000000001</v>
          </cell>
          <cell r="OX55">
            <v>153.38</v>
          </cell>
          <cell r="OY55">
            <v>22.125</v>
          </cell>
          <cell r="OZ55">
            <v>0.115534338</v>
          </cell>
          <cell r="PA55">
            <v>3584.6129999999998</v>
          </cell>
          <cell r="PB55">
            <v>337.02600000000001</v>
          </cell>
          <cell r="PC55">
            <v>2700.4470000000001</v>
          </cell>
          <cell r="PD55">
            <v>2191.2460000000001</v>
          </cell>
          <cell r="PE55">
            <v>1393.367</v>
          </cell>
          <cell r="PF55">
            <v>1489.4369999999999</v>
          </cell>
          <cell r="PG55">
            <v>1572.09</v>
          </cell>
          <cell r="PH55">
            <v>83.888999999999996</v>
          </cell>
          <cell r="PL55">
            <v>297.40699999999998</v>
          </cell>
          <cell r="PM55">
            <v>227.10900000000001</v>
          </cell>
          <cell r="PN55">
            <v>86.292000000000002</v>
          </cell>
          <cell r="PO55">
            <v>151.00800000000001</v>
          </cell>
          <cell r="PP55">
            <v>153.82</v>
          </cell>
          <cell r="PQ55">
            <v>17.462</v>
          </cell>
          <cell r="PR55">
            <v>0.115534338</v>
          </cell>
          <cell r="PS55">
            <v>3994.9749999999999</v>
          </cell>
          <cell r="PT55">
            <v>660.92399999999998</v>
          </cell>
          <cell r="PU55">
            <v>2763.52</v>
          </cell>
          <cell r="PV55">
            <v>2582.826</v>
          </cell>
          <cell r="PW55">
            <v>1412.1489999999999</v>
          </cell>
          <cell r="PX55">
            <v>1841.1990000000001</v>
          </cell>
          <cell r="PY55">
            <v>1596.511</v>
          </cell>
          <cell r="PZ55">
            <v>127.917</v>
          </cell>
          <cell r="QD55">
            <v>310.58100000000002</v>
          </cell>
          <cell r="QE55">
            <v>234.005</v>
          </cell>
          <cell r="QF55">
            <v>96.203999999999994</v>
          </cell>
          <cell r="QG55">
            <v>163.066</v>
          </cell>
          <cell r="QH55">
            <v>163.898</v>
          </cell>
          <cell r="QI55">
            <v>17.25</v>
          </cell>
          <cell r="QJ55">
            <v>0.115534338</v>
          </cell>
          <cell r="QK55">
            <v>3734.989</v>
          </cell>
          <cell r="QL55">
            <v>352.702</v>
          </cell>
          <cell r="QM55">
            <v>2790.6329999999998</v>
          </cell>
          <cell r="QN55">
            <v>2305.0360000000001</v>
          </cell>
          <cell r="QO55">
            <v>1429.953</v>
          </cell>
          <cell r="QP55">
            <v>1583.2719999999999</v>
          </cell>
          <cell r="QQ55">
            <v>1642.721</v>
          </cell>
          <cell r="QR55">
            <v>114.23699999999999</v>
          </cell>
          <cell r="QV55">
            <v>315.97300000000001</v>
          </cell>
          <cell r="QW55">
            <v>248.55199999999999</v>
          </cell>
          <cell r="QX55">
            <v>110.91500000000001</v>
          </cell>
          <cell r="QY55">
            <v>181.06700000000001</v>
          </cell>
          <cell r="QZ55">
            <v>182.44800000000001</v>
          </cell>
          <cell r="RA55">
            <v>23.936</v>
          </cell>
          <cell r="RB55">
            <v>0.115534338</v>
          </cell>
          <cell r="RC55">
            <v>3858.3519999999999</v>
          </cell>
          <cell r="RD55">
            <v>480.14600000000002</v>
          </cell>
          <cell r="RE55">
            <v>2815.5650000000001</v>
          </cell>
          <cell r="RF55">
            <v>2420.3209999999999</v>
          </cell>
          <cell r="RG55">
            <v>1438.0309999999999</v>
          </cell>
          <cell r="RH55">
            <v>1718.3440000000001</v>
          </cell>
          <cell r="RI55">
            <v>1602.952</v>
          </cell>
          <cell r="RJ55">
            <v>47.860999999999997</v>
          </cell>
          <cell r="RN55">
            <v>319.03316190131483</v>
          </cell>
          <cell r="RO55">
            <v>249.48393260682809</v>
          </cell>
          <cell r="RP55">
            <v>109.773038832826</v>
          </cell>
          <cell r="RQ55">
            <v>180.62370606120089</v>
          </cell>
          <cell r="RR55">
            <v>180.62370606120089</v>
          </cell>
          <cell r="RS55">
            <v>40.827646038811707</v>
          </cell>
          <cell r="RT55">
            <v>0.115534338</v>
          </cell>
          <cell r="RU55">
            <v>3838.6876039262461</v>
          </cell>
          <cell r="RV55">
            <v>430.47717568178331</v>
          </cell>
          <cell r="RW55">
            <v>2837.8303637149279</v>
          </cell>
          <cell r="RX55">
            <v>2359.8289578874351</v>
          </cell>
          <cell r="RY55">
            <v>1478.8586460388119</v>
          </cell>
          <cell r="RZ55">
            <v>1717.394347921236</v>
          </cell>
          <cell r="SA55">
            <v>1606.8279222394531</v>
          </cell>
          <cell r="SB55">
            <v>84.183102410065885</v>
          </cell>
          <cell r="SF55">
            <v>320.98934377378703</v>
          </cell>
          <cell r="SG55">
            <v>248.76674142468491</v>
          </cell>
          <cell r="SH55">
            <v>108.4997122485818</v>
          </cell>
          <cell r="SI55">
            <v>179.42799656638741</v>
          </cell>
          <cell r="SJ55">
            <v>179.42799656638741</v>
          </cell>
          <cell r="SK55">
            <v>41.600435034991179</v>
          </cell>
          <cell r="SL55">
            <v>0.115534338</v>
          </cell>
          <cell r="SM55">
            <v>3834.75839602936</v>
          </cell>
          <cell r="SN55">
            <v>397.57518460052898</v>
          </cell>
          <cell r="SO55">
            <v>2860.830552265807</v>
          </cell>
          <cell r="SP55">
            <v>2314.2993149555582</v>
          </cell>
          <cell r="SQ55">
            <v>1520.459081073803</v>
          </cell>
          <cell r="SR55">
            <v>1716.308788052731</v>
          </cell>
          <cell r="SS55">
            <v>1593.801103452201</v>
          </cell>
          <cell r="ST55">
            <v>84.940771243019469</v>
          </cell>
          <cell r="SX55">
            <v>322.95207424110151</v>
          </cell>
          <cell r="SY55">
            <v>247.05833679444271</v>
          </cell>
          <cell r="SZ55">
            <v>105.69953249939191</v>
          </cell>
          <cell r="TA55">
            <v>177.3205969746993</v>
          </cell>
          <cell r="TB55">
            <v>177.3205969746993</v>
          </cell>
          <cell r="TC55">
            <v>41.739723155764771</v>
          </cell>
          <cell r="TD55">
            <v>0.115534338</v>
          </cell>
          <cell r="TE55">
            <v>3835.2467577911839</v>
          </cell>
          <cell r="TF55">
            <v>366.82322236140737</v>
          </cell>
          <cell r="TG55">
            <v>2883.8095292681328</v>
          </cell>
          <cell r="TH55">
            <v>2273.0479535616159</v>
          </cell>
          <cell r="TI55">
            <v>1562.1988042295679</v>
          </cell>
          <cell r="TJ55">
            <v>1714.354470179188</v>
          </cell>
          <cell r="TK55">
            <v>1577.75549781778</v>
          </cell>
          <cell r="TL55">
            <v>85.557383398882081</v>
          </cell>
          <cell r="TP55">
            <v>324.92137167291008</v>
          </cell>
          <cell r="TQ55">
            <v>251.8140630465054</v>
          </cell>
          <cell r="TR55">
            <v>109.4521003972247</v>
          </cell>
          <cell r="TS55">
            <v>181.57427368621501</v>
          </cell>
          <cell r="TT55">
            <v>181.57427368621501</v>
          </cell>
          <cell r="TU55">
            <v>45.57157473289854</v>
          </cell>
          <cell r="TV55">
            <v>0.115534338</v>
          </cell>
          <cell r="TW55">
            <v>3852.3725122190322</v>
          </cell>
          <cell r="TX55">
            <v>367.5525586482172</v>
          </cell>
          <cell r="TY55">
            <v>2907.145409231633</v>
          </cell>
          <cell r="TZ55">
            <v>2244.6021332565651</v>
          </cell>
          <cell r="UA55">
            <v>1607.7703789624661</v>
          </cell>
          <cell r="UB55">
            <v>1712.0450501985049</v>
          </cell>
          <cell r="UC55">
            <v>1529.873491550288</v>
          </cell>
          <cell r="UD55">
            <v>86.360254845648242</v>
          </cell>
          <cell r="VI55">
            <v>0</v>
          </cell>
          <cell r="VJ55">
            <v>0</v>
          </cell>
          <cell r="VK55">
            <v>0</v>
          </cell>
          <cell r="VL55">
            <v>0</v>
          </cell>
          <cell r="VM55">
            <v>0</v>
          </cell>
          <cell r="VN55">
            <v>0</v>
          </cell>
          <cell r="VO55">
            <v>0</v>
          </cell>
          <cell r="VP55">
            <v>0</v>
          </cell>
          <cell r="VQ55">
            <v>0</v>
          </cell>
          <cell r="VR55">
            <v>0</v>
          </cell>
          <cell r="VS55">
            <v>0</v>
          </cell>
          <cell r="VT55">
            <v>0</v>
          </cell>
          <cell r="VU55">
            <v>0</v>
          </cell>
          <cell r="VV55">
            <v>0</v>
          </cell>
          <cell r="VW55">
            <v>0</v>
          </cell>
          <cell r="VX55">
            <v>0</v>
          </cell>
          <cell r="VZ55">
            <v>0</v>
          </cell>
          <cell r="WA55">
            <v>0</v>
          </cell>
          <cell r="WB55">
            <v>0</v>
          </cell>
          <cell r="WC55">
            <v>0</v>
          </cell>
          <cell r="AZQ55">
            <v>2078.9108311999998</v>
          </cell>
          <cell r="AZR55">
            <v>17.89</v>
          </cell>
          <cell r="AZS55">
            <v>0.20737842370039131</v>
          </cell>
          <cell r="AZT55">
            <v>1.6250346866573859</v>
          </cell>
          <cell r="AZU55">
            <v>11.07291959169484</v>
          </cell>
          <cell r="AZV55">
            <v>4.9776249599890514</v>
          </cell>
          <cell r="AZW55">
            <v>2.13030858628131</v>
          </cell>
          <cell r="AZX55">
            <v>1.204524276710375</v>
          </cell>
          <cell r="AZY55">
            <v>0.10878109126827031</v>
          </cell>
          <cell r="BAA55">
            <v>2.0498815996517861</v>
          </cell>
          <cell r="BAB55">
            <v>8.7780086528553074</v>
          </cell>
          <cell r="BAC55">
            <v>4.6275833947099381</v>
          </cell>
          <cell r="BAD55">
            <v>2.0442965263853941</v>
          </cell>
          <cell r="BAE55">
            <v>1.1001199131925361</v>
          </cell>
          <cell r="BAF55">
            <v>0.12532682031871659</v>
          </cell>
          <cell r="BAH55">
            <v>2.2823977012715582</v>
          </cell>
          <cell r="BAI55">
            <v>7.8837611907195644</v>
          </cell>
          <cell r="BAJ55">
            <v>4.4229570861028096</v>
          </cell>
          <cell r="BAK55">
            <v>2.064234859822665</v>
          </cell>
          <cell r="BAL55">
            <v>1.046797349303531</v>
          </cell>
          <cell r="BAM55">
            <v>0.13277892670515901</v>
          </cell>
          <cell r="BAO55">
            <v>2.0799330190847898</v>
          </cell>
          <cell r="BAP55">
            <v>8.6511816745857999</v>
          </cell>
          <cell r="BAQ55">
            <v>4.2549436461915411</v>
          </cell>
          <cell r="BAR55">
            <v>2.0899351413614791</v>
          </cell>
          <cell r="BAS55">
            <v>0.9966563967298625</v>
          </cell>
          <cell r="BAT55">
            <v>0.11520465460316209</v>
          </cell>
          <cell r="BAV55">
            <v>2.3100197708488608</v>
          </cell>
          <cell r="BAW55">
            <v>7.7894910884074644</v>
          </cell>
          <cell r="BAX55">
            <v>4.1156350829315764</v>
          </cell>
          <cell r="BAY55">
            <v>2.119746953072926</v>
          </cell>
          <cell r="BAZ55">
            <v>0.9496917778112326</v>
          </cell>
          <cell r="BBA55">
            <v>0.12191961798692991</v>
          </cell>
        </row>
        <row r="56">
          <cell r="A56" t="str">
            <v>DIRR3</v>
          </cell>
          <cell r="B56" t="str">
            <v>Direcional</v>
          </cell>
          <cell r="C56" t="str">
            <v>Homebuilders</v>
          </cell>
          <cell r="D56" t="str">
            <v>Ygor Altero</v>
          </cell>
          <cell r="E56">
            <v>46008</v>
          </cell>
          <cell r="F56" t="str">
            <v>Buy</v>
          </cell>
          <cell r="G56" t="b">
            <v>0</v>
          </cell>
          <cell r="H56" t="str">
            <v>BRL</v>
          </cell>
          <cell r="I56" t="str">
            <v>BRL</v>
          </cell>
          <cell r="J56">
            <v>23</v>
          </cell>
          <cell r="K56">
            <v>0.1730782960784312</v>
          </cell>
          <cell r="L56">
            <v>8.5556473562292526E-2</v>
          </cell>
          <cell r="M56">
            <v>0.15557393157520349</v>
          </cell>
          <cell r="AX56">
            <v>2355.183</v>
          </cell>
          <cell r="AY56">
            <v>804.97500000000002</v>
          </cell>
          <cell r="AZ56">
            <v>422.73506356999968</v>
          </cell>
          <cell r="BA56">
            <v>483.29006356999969</v>
          </cell>
          <cell r="BB56">
            <v>534.51706356999978</v>
          </cell>
          <cell r="BC56">
            <v>331.56247704999981</v>
          </cell>
          <cell r="BD56">
            <v>172.69350600000001</v>
          </cell>
          <cell r="BE56">
            <v>7571.598</v>
          </cell>
          <cell r="BF56">
            <v>1327.171</v>
          </cell>
          <cell r="BG56">
            <v>111.474</v>
          </cell>
          <cell r="BH56">
            <v>5461.0119999999997</v>
          </cell>
          <cell r="BI56">
            <v>1953.405</v>
          </cell>
          <cell r="BJ56">
            <v>1323.0440000000001</v>
          </cell>
          <cell r="BK56">
            <v>-4.1269999999999998</v>
          </cell>
          <cell r="BL56">
            <v>46.543853140000138</v>
          </cell>
          <cell r="BM56">
            <v>11.061450249998829</v>
          </cell>
          <cell r="BN56">
            <v>-92.823549750001149</v>
          </cell>
          <cell r="BO56">
            <v>104.2896344</v>
          </cell>
          <cell r="BP56">
            <v>3348.47</v>
          </cell>
          <cell r="BQ56">
            <v>1218.3430000000001</v>
          </cell>
          <cell r="BR56">
            <v>754.97898203</v>
          </cell>
          <cell r="BS56">
            <v>825.04598203</v>
          </cell>
          <cell r="BT56">
            <v>890.51398202999997</v>
          </cell>
          <cell r="BU56">
            <v>638.37772422</v>
          </cell>
          <cell r="BV56">
            <v>172.991862</v>
          </cell>
          <cell r="BW56">
            <v>10067.406000000001</v>
          </cell>
          <cell r="BX56">
            <v>1615.181</v>
          </cell>
          <cell r="BY56">
            <v>220.762</v>
          </cell>
          <cell r="BZ56">
            <v>7843.6549999999997</v>
          </cell>
          <cell r="CA56">
            <v>2015.4570000000001</v>
          </cell>
          <cell r="CB56">
            <v>1549.6610000000001</v>
          </cell>
          <cell r="CC56">
            <v>-65.52</v>
          </cell>
          <cell r="CD56">
            <v>177.82300000000001</v>
          </cell>
          <cell r="CE56">
            <v>519.53488763999997</v>
          </cell>
          <cell r="CF56">
            <v>718.00288763999993</v>
          </cell>
          <cell r="CG56">
            <v>358.38267581999997</v>
          </cell>
          <cell r="CH56">
            <v>4380.9819799612587</v>
          </cell>
          <cell r="CI56">
            <v>1731.154400466886</v>
          </cell>
          <cell r="CJ56">
            <v>993.90361200325196</v>
          </cell>
          <cell r="CK56">
            <v>1073.255990527781</v>
          </cell>
          <cell r="CL56">
            <v>1175.8727894405661</v>
          </cell>
          <cell r="CM56">
            <v>796.03420533281849</v>
          </cell>
          <cell r="CN56">
            <v>518.96176200000002</v>
          </cell>
          <cell r="CO56">
            <v>11979.89895713497</v>
          </cell>
          <cell r="CP56">
            <v>1673.1390709643119</v>
          </cell>
          <cell r="CQ56">
            <v>269.22559999999999</v>
          </cell>
          <cell r="CR56">
            <v>9860.7795185221312</v>
          </cell>
          <cell r="CS56">
            <v>1844.630438612837</v>
          </cell>
          <cell r="CT56">
            <v>2579.6370000000002</v>
          </cell>
          <cell r="CU56">
            <v>906.49792903568778</v>
          </cell>
          <cell r="CV56">
            <v>133.79728852452951</v>
          </cell>
          <cell r="CW56">
            <v>272.5393265293319</v>
          </cell>
          <cell r="CX56">
            <v>1265.159816390327</v>
          </cell>
          <cell r="CY56">
            <v>1465.604514159982</v>
          </cell>
          <cell r="CZ56">
            <v>5096.6306244004509</v>
          </cell>
          <cell r="DA56">
            <v>2091.8949449094771</v>
          </cell>
          <cell r="DB56">
            <v>1227.1802095981941</v>
          </cell>
          <cell r="DC56">
            <v>1317.589948999411</v>
          </cell>
          <cell r="DD56">
            <v>1403.175133738622</v>
          </cell>
          <cell r="DE56">
            <v>935.73685426135296</v>
          </cell>
          <cell r="DF56">
            <v>518.96176200000002</v>
          </cell>
          <cell r="DG56">
            <v>12709.433144230299</v>
          </cell>
          <cell r="DH56">
            <v>1969.473690295787</v>
          </cell>
          <cell r="DI56">
            <v>280.15723895465601</v>
          </cell>
          <cell r="DJ56">
            <v>10122.445278486781</v>
          </cell>
          <cell r="DK56">
            <v>2312.4988657435129</v>
          </cell>
          <cell r="DL56">
            <v>2779.6370000000002</v>
          </cell>
          <cell r="DM56">
            <v>810.16330970421245</v>
          </cell>
          <cell r="DN56">
            <v>102.96664765138659</v>
          </cell>
          <cell r="DO56">
            <v>1120.1270621462741</v>
          </cell>
          <cell r="DP56">
            <v>1205.7825389331031</v>
          </cell>
          <cell r="DQ56">
            <v>467.86842713067648</v>
          </cell>
          <cell r="DR56">
            <v>6088.4967601766994</v>
          </cell>
          <cell r="DS56">
            <v>2439.9369903033789</v>
          </cell>
          <cell r="DT56">
            <v>1402.313189753261</v>
          </cell>
          <cell r="DU56">
            <v>1496.393927117223</v>
          </cell>
          <cell r="DV56">
            <v>1564.1020765801891</v>
          </cell>
          <cell r="DW56">
            <v>1114.2358086712211</v>
          </cell>
          <cell r="DX56">
            <v>518.96176200000002</v>
          </cell>
          <cell r="DY56">
            <v>13351.20589369049</v>
          </cell>
          <cell r="DZ56">
            <v>2077.135650411205</v>
          </cell>
          <cell r="EA56">
            <v>291.53274628674308</v>
          </cell>
          <cell r="EB56">
            <v>10541.37086621273</v>
          </cell>
          <cell r="EC56">
            <v>2535.3460274777581</v>
          </cell>
          <cell r="ED56">
            <v>2939.6370000000002</v>
          </cell>
          <cell r="EE56">
            <v>862.5013495887946</v>
          </cell>
          <cell r="EF56">
            <v>107.14750644228999</v>
          </cell>
          <cell r="EG56">
            <v>1299.1819329843111</v>
          </cell>
          <cell r="EH56">
            <v>1432.1709667820151</v>
          </cell>
          <cell r="EI56">
            <v>891.3886469369769</v>
          </cell>
          <cell r="EJ56">
            <v>6789.8781941188936</v>
          </cell>
          <cell r="EK56">
            <v>2577.953405068678</v>
          </cell>
          <cell r="EL56">
            <v>1449.0360348410511</v>
          </cell>
          <cell r="EM56">
            <v>1546.936827405746</v>
          </cell>
          <cell r="EN56">
            <v>1603.480281147426</v>
          </cell>
          <cell r="EO56">
            <v>1180.3363704977569</v>
          </cell>
          <cell r="EP56">
            <v>518.96176200000002</v>
          </cell>
          <cell r="EQ56">
            <v>14008.921272697909</v>
          </cell>
          <cell r="ER56">
            <v>1911.8357497836309</v>
          </cell>
          <cell r="ES56">
            <v>303.37014483229763</v>
          </cell>
          <cell r="ET56">
            <v>10963.0189711206</v>
          </cell>
          <cell r="EU56">
            <v>2771.4133015773082</v>
          </cell>
          <cell r="EV56">
            <v>3019.6370000000002</v>
          </cell>
          <cell r="EW56">
            <v>1107.801250216369</v>
          </cell>
          <cell r="EX56">
            <v>111.49812486534771</v>
          </cell>
          <cell r="EY56">
            <v>1035.356989099191</v>
          </cell>
          <cell r="EZ56">
            <v>1112.2258807615219</v>
          </cell>
          <cell r="FA56">
            <v>944.26909639820553</v>
          </cell>
          <cell r="FB56">
            <v>7167.84042246848</v>
          </cell>
          <cell r="FC56">
            <v>2725.368059768447</v>
          </cell>
          <cell r="FD56">
            <v>1533.022219250882</v>
          </cell>
          <cell r="FE56">
            <v>1634.898176575882</v>
          </cell>
          <cell r="FF56">
            <v>1691.4416303175619</v>
          </cell>
          <cell r="FG56">
            <v>1248.4973874424261</v>
          </cell>
          <cell r="FH56">
            <v>518.96176200000002</v>
          </cell>
          <cell r="FI56">
            <v>14210.28688484367</v>
          </cell>
          <cell r="FJ56">
            <v>1979.50161336357</v>
          </cell>
          <cell r="FK56">
            <v>315.68818922676968</v>
          </cell>
          <cell r="FL56">
            <v>11039.534844522121</v>
          </cell>
          <cell r="FM56">
            <v>2896.2630403215499</v>
          </cell>
          <cell r="FN56">
            <v>3099.6370000000002</v>
          </cell>
          <cell r="FO56">
            <v>1120.13538663643</v>
          </cell>
          <cell r="FP56">
            <v>116.0253958423616</v>
          </cell>
          <cell r="FQ56">
            <v>1459.693604317114</v>
          </cell>
          <cell r="FR56">
            <v>1539.067836826782</v>
          </cell>
          <cell r="FS56">
            <v>1123.647648698184</v>
          </cell>
          <cell r="FT56">
            <v>7460.6633519597681</v>
          </cell>
          <cell r="FU56">
            <v>2839.41136789032</v>
          </cell>
          <cell r="FV56">
            <v>1581.152796324433</v>
          </cell>
          <cell r="FW56">
            <v>1687.1653260394171</v>
          </cell>
          <cell r="FX56">
            <v>1743.7087797810971</v>
          </cell>
          <cell r="FY56">
            <v>1308.3971866696211</v>
          </cell>
          <cell r="FZ56">
            <v>518.96176200000002</v>
          </cell>
          <cell r="GA56">
            <v>14017.781162144511</v>
          </cell>
          <cell r="GB56">
            <v>1687.7163376784829</v>
          </cell>
          <cell r="GC56">
            <v>328.50639561901528</v>
          </cell>
          <cell r="GD56">
            <v>11108.708559156879</v>
          </cell>
          <cell r="GE56">
            <v>2634.583602987625</v>
          </cell>
          <cell r="GF56">
            <v>3179.6370000000002</v>
          </cell>
          <cell r="GG56">
            <v>1491.9206623215171</v>
          </cell>
          <cell r="GH56">
            <v>120.73649217539879</v>
          </cell>
          <cell r="GI56">
            <v>1531.9327366711759</v>
          </cell>
          <cell r="GJ56">
            <v>1620.944944080411</v>
          </cell>
          <cell r="GK56">
            <v>1570.076624003545</v>
          </cell>
          <cell r="JF56">
            <v>557.26900000000001</v>
          </cell>
          <cell r="JG56">
            <v>197.84399999999999</v>
          </cell>
          <cell r="JH56">
            <v>102.8976363499998</v>
          </cell>
          <cell r="JI56">
            <v>116.3556363499998</v>
          </cell>
          <cell r="JJ56">
            <v>120.9096363499998</v>
          </cell>
          <cell r="JK56">
            <v>58.753049829999789</v>
          </cell>
          <cell r="JL56">
            <v>148.98519200000001</v>
          </cell>
          <cell r="JM56">
            <v>6482.0259901999998</v>
          </cell>
          <cell r="JN56">
            <v>1071.9269999999999</v>
          </cell>
          <cell r="JO56">
            <v>136.22499999999999</v>
          </cell>
          <cell r="JP56">
            <v>4971.0349999999999</v>
          </cell>
          <cell r="JQ56">
            <v>1350.29</v>
          </cell>
          <cell r="JR56">
            <v>1383.7139999999999</v>
          </cell>
          <cell r="JS56">
            <v>311.78699999999998</v>
          </cell>
          <cell r="JT56">
            <v>13.227853140000139</v>
          </cell>
          <cell r="JU56">
            <v>66.810341489999573</v>
          </cell>
          <cell r="JV56">
            <v>36.846341489999567</v>
          </cell>
          <cell r="JW56">
            <v>104.2896344</v>
          </cell>
          <cell r="JX56">
            <v>605.40800000000002</v>
          </cell>
          <cell r="JY56">
            <v>205.18100000000001</v>
          </cell>
          <cell r="JZ56">
            <v>129.488</v>
          </cell>
          <cell r="KA56">
            <v>146.61099999999999</v>
          </cell>
          <cell r="KB56">
            <v>162.5</v>
          </cell>
          <cell r="KC56">
            <v>104.43899999999999</v>
          </cell>
          <cell r="KD56">
            <v>172.69350600000001</v>
          </cell>
          <cell r="KE56">
            <v>6806.6705954199997</v>
          </cell>
          <cell r="KF56">
            <v>1113.203</v>
          </cell>
          <cell r="KG56">
            <v>129.142</v>
          </cell>
          <cell r="KH56">
            <v>5196.0609999999997</v>
          </cell>
          <cell r="KI56">
            <v>1456.0309999999999</v>
          </cell>
          <cell r="KJ56">
            <v>1444.6289999999999</v>
          </cell>
          <cell r="KK56">
            <v>331.42599999999999</v>
          </cell>
          <cell r="KL56">
            <v>11.962</v>
          </cell>
          <cell r="KM56">
            <v>20.373086119999179</v>
          </cell>
          <cell r="KN56">
            <v>64.247086119999182</v>
          </cell>
          <cell r="KO56">
            <v>0</v>
          </cell>
          <cell r="KP56">
            <v>557.66800000000001</v>
          </cell>
          <cell r="KQ56">
            <v>192.369</v>
          </cell>
          <cell r="KR56">
            <v>109.15</v>
          </cell>
          <cell r="KS56">
            <v>125.73099999999999</v>
          </cell>
          <cell r="KT56">
            <v>139.566</v>
          </cell>
          <cell r="KU56">
            <v>68.763000000000005</v>
          </cell>
          <cell r="KV56">
            <v>172.69350600000001</v>
          </cell>
          <cell r="KW56">
            <v>7189.7020000000002</v>
          </cell>
          <cell r="KX56">
            <v>1341.1610000000001</v>
          </cell>
          <cell r="KY56">
            <v>113.83199999999999</v>
          </cell>
          <cell r="KZ56">
            <v>5096.1909999999998</v>
          </cell>
          <cell r="LA56">
            <v>1934.4659999999999</v>
          </cell>
          <cell r="LB56">
            <v>1291.268</v>
          </cell>
          <cell r="LC56">
            <v>-49.893000000000001</v>
          </cell>
          <cell r="LD56">
            <v>5.6189999999999998</v>
          </cell>
          <cell r="LE56">
            <v>11.08459542000014</v>
          </cell>
          <cell r="LF56">
            <v>-168.29540457999991</v>
          </cell>
          <cell r="LG56">
            <v>0</v>
          </cell>
          <cell r="LH56">
            <v>634.83799999999997</v>
          </cell>
          <cell r="LI56">
            <v>209.58099999999999</v>
          </cell>
          <cell r="LJ56">
            <v>81.199427219999947</v>
          </cell>
          <cell r="LK56">
            <v>94.592427219999948</v>
          </cell>
          <cell r="LL56">
            <v>111.54142722</v>
          </cell>
          <cell r="LM56">
            <v>99.607427219999948</v>
          </cell>
          <cell r="LN56">
            <v>172.69350600000001</v>
          </cell>
          <cell r="LO56">
            <v>7571.598</v>
          </cell>
          <cell r="LP56">
            <v>1327.171</v>
          </cell>
          <cell r="LQ56">
            <v>111.474</v>
          </cell>
          <cell r="LR56">
            <v>5461.0119999999997</v>
          </cell>
          <cell r="LS56">
            <v>1953.405</v>
          </cell>
          <cell r="LT56">
            <v>1323.0440000000001</v>
          </cell>
          <cell r="LU56">
            <v>-4.1269999999999998</v>
          </cell>
          <cell r="LV56">
            <v>15.734999999999999</v>
          </cell>
          <cell r="LW56">
            <v>-87.206572780000045</v>
          </cell>
          <cell r="LX56">
            <v>-25.621572780000051</v>
          </cell>
          <cell r="LY56">
            <v>0</v>
          </cell>
          <cell r="LZ56">
            <v>669.44200000000001</v>
          </cell>
          <cell r="MA56">
            <v>240.602</v>
          </cell>
          <cell r="MB56">
            <v>158.21238079</v>
          </cell>
          <cell r="MC56">
            <v>174.36038078999999</v>
          </cell>
          <cell r="MD56">
            <v>183.62438079</v>
          </cell>
          <cell r="ME56">
            <v>150.28421736999999</v>
          </cell>
          <cell r="MF56">
            <v>173.26045500000001</v>
          </cell>
          <cell r="MG56">
            <v>7877.95574227</v>
          </cell>
          <cell r="MH56">
            <v>1176.3620000000001</v>
          </cell>
          <cell r="MI56">
            <v>181.833</v>
          </cell>
          <cell r="MJ56">
            <v>5606.7269999999999</v>
          </cell>
          <cell r="MK56">
            <v>2105.0120000000002</v>
          </cell>
          <cell r="ML56">
            <v>1316.2</v>
          </cell>
          <cell r="MM56">
            <v>139.83799999999999</v>
          </cell>
          <cell r="MN56">
            <v>82.706999999999994</v>
          </cell>
          <cell r="MO56">
            <v>-61.347361480000309</v>
          </cell>
          <cell r="MP56">
            <v>-54.247361480000308</v>
          </cell>
          <cell r="MQ56">
            <v>81.165947819999985</v>
          </cell>
          <cell r="MR56">
            <v>844.22</v>
          </cell>
          <cell r="MS56">
            <v>302.62799999999999</v>
          </cell>
          <cell r="MT56">
            <v>181.30699999999999</v>
          </cell>
          <cell r="MU56">
            <v>199.93600000000001</v>
          </cell>
          <cell r="MV56">
            <v>216.16300000000001</v>
          </cell>
          <cell r="MW56">
            <v>146.16900000000001</v>
          </cell>
          <cell r="MX56">
            <v>173.26045500000001</v>
          </cell>
          <cell r="MY56">
            <v>8800.8279599899997</v>
          </cell>
          <cell r="MZ56">
            <v>1422.001</v>
          </cell>
          <cell r="NA56">
            <v>184.863</v>
          </cell>
          <cell r="NB56">
            <v>6362.2619999999997</v>
          </cell>
          <cell r="NC56">
            <v>2252.491</v>
          </cell>
          <cell r="ND56">
            <v>1337.49</v>
          </cell>
          <cell r="NE56">
            <v>-84.510999999999996</v>
          </cell>
          <cell r="NF56">
            <v>22.378</v>
          </cell>
          <cell r="NG56">
            <v>258.15978227999989</v>
          </cell>
          <cell r="NH56">
            <v>266.7287822799999</v>
          </cell>
          <cell r="NI56">
            <v>0</v>
          </cell>
          <cell r="NJ56">
            <v>910.59799999999996</v>
          </cell>
          <cell r="NK56">
            <v>332.71699999999998</v>
          </cell>
          <cell r="NL56">
            <v>187.017</v>
          </cell>
          <cell r="NM56">
            <v>203.27600000000001</v>
          </cell>
          <cell r="NN56">
            <v>221.453</v>
          </cell>
          <cell r="NO56">
            <v>160.46390561000001</v>
          </cell>
          <cell r="NP56">
            <v>173.26045500000001</v>
          </cell>
          <cell r="NQ56">
            <v>9521.0115421100018</v>
          </cell>
          <cell r="NR56">
            <v>1545.768</v>
          </cell>
          <cell r="NS56">
            <v>197.2558904099993</v>
          </cell>
          <cell r="NT56">
            <v>7275.5552936400009</v>
          </cell>
          <cell r="NU56">
            <v>2058.5279999999998</v>
          </cell>
          <cell r="NV56">
            <v>1680.63638487</v>
          </cell>
          <cell r="NW56">
            <v>134.8683848700002</v>
          </cell>
          <cell r="NX56">
            <v>28.92616305999929</v>
          </cell>
          <cell r="NY56">
            <v>108.12605154000001</v>
          </cell>
          <cell r="NZ56">
            <v>450.52905154000001</v>
          </cell>
          <cell r="OA56">
            <v>277.21672799999999</v>
          </cell>
          <cell r="OB56">
            <v>924.21</v>
          </cell>
          <cell r="OC56">
            <v>342.39600000000002</v>
          </cell>
          <cell r="OD56">
            <v>228.44260123999999</v>
          </cell>
          <cell r="OE56">
            <v>247.47360123999999</v>
          </cell>
          <cell r="OF56">
            <v>269.27360124</v>
          </cell>
          <cell r="OG56">
            <v>181.46060123999999</v>
          </cell>
          <cell r="OH56">
            <v>172.991862</v>
          </cell>
          <cell r="OI56">
            <v>10067.406000000001</v>
          </cell>
          <cell r="OJ56">
            <v>1615.181</v>
          </cell>
          <cell r="OK56">
            <v>220.762</v>
          </cell>
          <cell r="OL56">
            <v>7843.6549999999997</v>
          </cell>
          <cell r="OM56">
            <v>2015.4570000000001</v>
          </cell>
          <cell r="ON56">
            <v>1549.6610000000001</v>
          </cell>
          <cell r="OO56">
            <v>-65.52</v>
          </cell>
          <cell r="OP56">
            <v>43.81183694000071</v>
          </cell>
          <cell r="OQ56">
            <v>214.5964153000003</v>
          </cell>
          <cell r="OR56">
            <v>54.99241530000031</v>
          </cell>
          <cell r="OS56">
            <v>0</v>
          </cell>
          <cell r="OT56">
            <v>894.13199999999995</v>
          </cell>
          <cell r="OU56">
            <v>345.28100000000001</v>
          </cell>
          <cell r="OV56">
            <v>196.45</v>
          </cell>
          <cell r="OW56">
            <v>214.47</v>
          </cell>
          <cell r="OX56">
            <v>240.416</v>
          </cell>
          <cell r="OY56">
            <v>164.51599999999999</v>
          </cell>
          <cell r="OZ56">
            <v>173.33768900000001</v>
          </cell>
          <cell r="PA56">
            <v>10612.25</v>
          </cell>
          <cell r="PB56">
            <v>1629.5219999999999</v>
          </cell>
          <cell r="PC56">
            <v>230.72399999999999</v>
          </cell>
          <cell r="PD56">
            <v>8245.5400000000009</v>
          </cell>
          <cell r="PE56">
            <v>2178.3910000000001</v>
          </cell>
          <cell r="PF56">
            <v>1894.0940000000001</v>
          </cell>
          <cell r="PG56">
            <v>264.572</v>
          </cell>
          <cell r="PH56">
            <v>31.913</v>
          </cell>
          <cell r="PI56">
            <v>-84.042000000000002</v>
          </cell>
          <cell r="PJ56">
            <v>250.55600000000001</v>
          </cell>
          <cell r="PK56">
            <v>299.74236944</v>
          </cell>
          <cell r="PL56">
            <v>1065.21</v>
          </cell>
          <cell r="PM56">
            <v>414.22800000000001</v>
          </cell>
          <cell r="PN56">
            <v>225.012</v>
          </cell>
          <cell r="PO56">
            <v>244.74</v>
          </cell>
          <cell r="PP56">
            <v>274.36700000000002</v>
          </cell>
          <cell r="PQ56">
            <v>183.74199999999999</v>
          </cell>
          <cell r="PR56">
            <v>520.01306699999998</v>
          </cell>
          <cell r="PS56">
            <v>11566.858</v>
          </cell>
          <cell r="PT56">
            <v>2124.58</v>
          </cell>
          <cell r="PU56">
            <v>252.37200000000001</v>
          </cell>
          <cell r="PV56">
            <v>9096.2080000000005</v>
          </cell>
          <cell r="PW56">
            <v>2203.6280000000002</v>
          </cell>
          <cell r="PX56">
            <v>2026.9</v>
          </cell>
          <cell r="PY56">
            <v>-97.68</v>
          </cell>
          <cell r="PZ56">
            <v>42.838999999999999</v>
          </cell>
          <cell r="QA56">
            <v>117.65</v>
          </cell>
          <cell r="QB56">
            <v>238.99799999999999</v>
          </cell>
          <cell r="QC56">
            <v>0</v>
          </cell>
          <cell r="QD56">
            <v>1157.8230000000001</v>
          </cell>
          <cell r="QE56">
            <v>463.8</v>
          </cell>
          <cell r="QF56">
            <v>283.07799999999997</v>
          </cell>
          <cell r="QG56">
            <v>303.38</v>
          </cell>
          <cell r="QH56">
            <v>326.65699999999998</v>
          </cell>
          <cell r="QI56">
            <v>229.65199999999999</v>
          </cell>
          <cell r="QJ56">
            <v>518.96176200000002</v>
          </cell>
          <cell r="QK56">
            <v>12415.734</v>
          </cell>
          <cell r="QL56">
            <v>2449.5059999999999</v>
          </cell>
          <cell r="QM56">
            <v>266.56</v>
          </cell>
          <cell r="QN56">
            <v>9695.5519999999997</v>
          </cell>
          <cell r="QO56">
            <v>2445.6930000000002</v>
          </cell>
          <cell r="QP56">
            <v>2579.6370000000002</v>
          </cell>
          <cell r="QQ56">
            <v>130.131</v>
          </cell>
          <cell r="QR56">
            <v>34.680999999999997</v>
          </cell>
          <cell r="QS56">
            <v>107.73099999999999</v>
          </cell>
          <cell r="QT56">
            <v>664.48699999999997</v>
          </cell>
          <cell r="QU56">
            <v>346.67537800000002</v>
          </cell>
          <cell r="QV56">
            <v>1263.8169799612581</v>
          </cell>
          <cell r="QW56">
            <v>507.84540046688602</v>
          </cell>
          <cell r="QX56">
            <v>289.36361200325189</v>
          </cell>
          <cell r="QY56">
            <v>310.6659905277815</v>
          </cell>
          <cell r="QZ56">
            <v>334.4327894405655</v>
          </cell>
          <cell r="RA56">
            <v>218.12420533281841</v>
          </cell>
          <cell r="RB56">
            <v>518.96176200000002</v>
          </cell>
          <cell r="RC56">
            <v>11979.89895713497</v>
          </cell>
          <cell r="RD56">
            <v>1673.1390709643119</v>
          </cell>
          <cell r="RE56">
            <v>269.22559999999999</v>
          </cell>
          <cell r="RF56">
            <v>9860.7795185221312</v>
          </cell>
          <cell r="RG56">
            <v>1844.630438612837</v>
          </cell>
          <cell r="RH56">
            <v>2579.6370000000002</v>
          </cell>
          <cell r="RI56">
            <v>906.49792903568778</v>
          </cell>
          <cell r="RJ56">
            <v>24.364288524529488</v>
          </cell>
          <cell r="RK56">
            <v>131.20032652933199</v>
          </cell>
          <cell r="RL56">
            <v>111.1188163903269</v>
          </cell>
          <cell r="RM56">
            <v>819.18676671998185</v>
          </cell>
          <cell r="RN56">
            <v>1195.03806083585</v>
          </cell>
          <cell r="RO56">
            <v>496.30431718671622</v>
          </cell>
          <cell r="RP56">
            <v>281.52682129570928</v>
          </cell>
          <cell r="RQ56">
            <v>303.7930308157093</v>
          </cell>
          <cell r="RR56">
            <v>327.27149257714291</v>
          </cell>
          <cell r="RS56">
            <v>200.34483825914921</v>
          </cell>
          <cell r="RT56">
            <v>518.96176200000002</v>
          </cell>
          <cell r="RU56">
            <v>12170.336594304919</v>
          </cell>
          <cell r="RV56">
            <v>2177.7297995894141</v>
          </cell>
          <cell r="RW56">
            <v>271.91785599999997</v>
          </cell>
          <cell r="RX56">
            <v>9850.8723174329389</v>
          </cell>
          <cell r="RY56">
            <v>2044.9752768719859</v>
          </cell>
          <cell r="RZ56">
            <v>2629.6370000000002</v>
          </cell>
          <cell r="SA56">
            <v>451.90720041058592</v>
          </cell>
          <cell r="SB56">
            <v>25.35873862</v>
          </cell>
          <cell r="SC56">
            <v>604.3026668973456</v>
          </cell>
          <cell r="SD56">
            <v>607.87127099513873</v>
          </cell>
          <cell r="SE56">
            <v>0</v>
          </cell>
          <cell r="SF56">
            <v>1238.800448568498</v>
          </cell>
          <cell r="SG56">
            <v>509.33205355761498</v>
          </cell>
          <cell r="SH56">
            <v>303.49350124709491</v>
          </cell>
          <cell r="SI56">
            <v>325.98237286229488</v>
          </cell>
          <cell r="SJ56">
            <v>347.95196046451878</v>
          </cell>
          <cell r="SK56">
            <v>233.9196847953817</v>
          </cell>
          <cell r="SL56">
            <v>518.96176200000002</v>
          </cell>
          <cell r="SM56">
            <v>12558.728068349799</v>
          </cell>
          <cell r="SN56">
            <v>2174.5484818778018</v>
          </cell>
          <cell r="SO56">
            <v>274.63703456000002</v>
          </cell>
          <cell r="SP56">
            <v>10005.344106682431</v>
          </cell>
          <cell r="SQ56">
            <v>2278.8949616673681</v>
          </cell>
          <cell r="SR56">
            <v>2679.6370000000002</v>
          </cell>
          <cell r="SS56">
            <v>505.08851812219808</v>
          </cell>
          <cell r="ST56">
            <v>25.6123260062</v>
          </cell>
          <cell r="SU56">
            <v>83.232365118585292</v>
          </cell>
          <cell r="SV56">
            <v>106.6806333925706</v>
          </cell>
          <cell r="SW56">
            <v>0</v>
          </cell>
          <cell r="SX56">
            <v>1286.905475953924</v>
          </cell>
          <cell r="SY56">
            <v>523.8706517017572</v>
          </cell>
          <cell r="SZ56">
            <v>304.74355751431409</v>
          </cell>
          <cell r="TA56">
            <v>327.45731784566613</v>
          </cell>
          <cell r="TB56">
            <v>348.1618975708401</v>
          </cell>
          <cell r="TC56">
            <v>235.43177999315179</v>
          </cell>
          <cell r="TD56">
            <v>518.96176200000002</v>
          </cell>
          <cell r="TE56">
            <v>12914.2877038933</v>
          </cell>
          <cell r="TF56">
            <v>2315.4772982509899</v>
          </cell>
          <cell r="TG56">
            <v>277.3834049056</v>
          </cell>
          <cell r="TH56">
            <v>10125.471962232779</v>
          </cell>
          <cell r="TI56">
            <v>2514.326741660519</v>
          </cell>
          <cell r="TJ56">
            <v>2729.6370000000002</v>
          </cell>
          <cell r="TK56">
            <v>414.15970174901003</v>
          </cell>
          <cell r="TL56">
            <v>25.868449266262001</v>
          </cell>
          <cell r="TM56">
            <v>225.616255357846</v>
          </cell>
          <cell r="TN56">
            <v>251.77918321716689</v>
          </cell>
          <cell r="TO56">
            <v>0</v>
          </cell>
          <cell r="TP56">
            <v>1375.886639042179</v>
          </cell>
          <cell r="TQ56">
            <v>562.3879224633888</v>
          </cell>
          <cell r="TR56">
            <v>337.41632954107581</v>
          </cell>
          <cell r="TS56">
            <v>360.35722747574118</v>
          </cell>
          <cell r="TT56">
            <v>379.7897831261206</v>
          </cell>
          <cell r="TU56">
            <v>266.04055121367008</v>
          </cell>
          <cell r="TV56">
            <v>518.96176200000002</v>
          </cell>
          <cell r="TW56">
            <v>12709.433144230299</v>
          </cell>
          <cell r="TX56">
            <v>1969.473690295787</v>
          </cell>
          <cell r="TY56">
            <v>280.15723895465601</v>
          </cell>
          <cell r="TZ56">
            <v>10122.445278486781</v>
          </cell>
          <cell r="UA56">
            <v>2312.4988657435129</v>
          </cell>
          <cell r="UB56">
            <v>2779.6370000000002</v>
          </cell>
          <cell r="UC56">
            <v>810.16330970421245</v>
          </cell>
          <cell r="UD56">
            <v>26.127133758924611</v>
          </cell>
          <cell r="UE56">
            <v>206.97577477249729</v>
          </cell>
          <cell r="UF56">
            <v>239.45145132822651</v>
          </cell>
          <cell r="UG56">
            <v>467.86842713067648</v>
          </cell>
          <cell r="UH56">
            <v>7737.0114144360887</v>
          </cell>
          <cell r="UI56">
            <v>2946.740866633229</v>
          </cell>
          <cell r="UJ56">
            <v>1628.87594862175</v>
          </cell>
          <cell r="UK56">
            <v>1737.551976956544</v>
          </cell>
          <cell r="UL56">
            <v>1794.0954306982239</v>
          </cell>
          <cell r="UM56">
            <v>1341.7008209204439</v>
          </cell>
          <cell r="UN56">
            <v>518.96176200000002</v>
          </cell>
          <cell r="UO56">
            <v>14215.330124199951</v>
          </cell>
          <cell r="UP56">
            <v>1881.649225478649</v>
          </cell>
          <cell r="UQ56">
            <v>328.50639561901528</v>
          </cell>
          <cell r="UR56">
            <v>11172.08743912028</v>
          </cell>
          <cell r="US56">
            <v>2768.753685079671</v>
          </cell>
          <cell r="UT56">
            <v>3259.6370000000002</v>
          </cell>
          <cell r="UU56">
            <v>1377.987774521351</v>
          </cell>
          <cell r="UV56">
            <v>108.6760283347944</v>
          </cell>
          <cell r="UW56">
            <v>1666.7221211076151</v>
          </cell>
          <cell r="UX56">
            <v>1734.0559322112749</v>
          </cell>
          <cell r="UY56">
            <v>1207.5307388283991</v>
          </cell>
          <cell r="AZQ56">
            <v>6265.0243664</v>
          </cell>
          <cell r="AZR56">
            <v>12.04</v>
          </cell>
          <cell r="AZS56">
            <v>0.91029900332225933</v>
          </cell>
          <cell r="AZT56">
            <v>1.8030940288455259</v>
          </cell>
          <cell r="AZU56">
            <v>6.6952844038033019</v>
          </cell>
          <cell r="AZV56">
            <v>5.0422698535521153</v>
          </cell>
          <cell r="AZW56">
            <v>0.57737861099748256</v>
          </cell>
          <cell r="AZX56">
            <v>2.7092010548449168</v>
          </cell>
          <cell r="AZY56">
            <v>0.40464316247804749</v>
          </cell>
          <cell r="AZZ56">
            <v>7.4679426570135182E-2</v>
          </cell>
          <cell r="BAA56">
            <v>2.1470479913146678</v>
          </cell>
          <cell r="BAB56">
            <v>5.6227095895179833</v>
          </cell>
          <cell r="BAC56">
            <v>4.5569440912530998</v>
          </cell>
          <cell r="BAD56">
            <v>0.5514354609608344</v>
          </cell>
          <cell r="BAE56">
            <v>2.4710727050668679</v>
          </cell>
          <cell r="BAF56">
            <v>0.43948076380709977</v>
          </cell>
          <cell r="BAG56">
            <v>0.14228015643763339</v>
          </cell>
          <cell r="BAH56">
            <v>2.274418766324747</v>
          </cell>
          <cell r="BAI56">
            <v>5.3078296348336629</v>
          </cell>
          <cell r="BAJ56">
            <v>4.5980145208524084</v>
          </cell>
          <cell r="BAK56">
            <v>0.69087301118766653</v>
          </cell>
          <cell r="BAL56">
            <v>2.260588257563156</v>
          </cell>
          <cell r="BAM56">
            <v>0.42589691325576962</v>
          </cell>
          <cell r="BAN56">
            <v>0.15072073804890879</v>
          </cell>
          <cell r="BAO56">
            <v>2.4057598822520299</v>
          </cell>
          <cell r="BAP56">
            <v>5.0180516430507209</v>
          </cell>
          <cell r="BAQ56">
            <v>4.3661924955990914</v>
          </cell>
          <cell r="BAR56">
            <v>0.66223709205154724</v>
          </cell>
          <cell r="BAS56">
            <v>2.1631406675356541</v>
          </cell>
          <cell r="BAT56">
            <v>0.4310718225730682</v>
          </cell>
          <cell r="BAU56">
            <v>0.17935247861515541</v>
          </cell>
          <cell r="BAV56">
            <v>2.5211822574889839</v>
          </cell>
          <cell r="BAW56">
            <v>4.7883199614231211</v>
          </cell>
          <cell r="BAX56">
            <v>4.4485324147391836</v>
          </cell>
          <cell r="BAY56">
            <v>0.85560196726704074</v>
          </cell>
          <cell r="BAZ56">
            <v>2.3779941389202621</v>
          </cell>
          <cell r="BBA56">
            <v>0.49662390109233773</v>
          </cell>
          <cell r="BBB56">
            <v>0.25060981924093312</v>
          </cell>
        </row>
        <row r="57">
          <cell r="A57" t="str">
            <v>DMVF3</v>
          </cell>
          <cell r="B57" t="str">
            <v>D1000</v>
          </cell>
          <cell r="C57" t="str">
            <v>Retail</v>
          </cell>
          <cell r="D57" t="str">
            <v>Danniela Eiger</v>
          </cell>
          <cell r="E57">
            <v>45705</v>
          </cell>
          <cell r="F57" t="str">
            <v>Under Review</v>
          </cell>
          <cell r="G57" t="b">
            <v>0</v>
          </cell>
          <cell r="H57" t="str">
            <v>BRL</v>
          </cell>
          <cell r="I57" t="str">
            <v>BRL</v>
          </cell>
          <cell r="J57">
            <v>7</v>
          </cell>
          <cell r="K57">
            <v>0.17070589999999999</v>
          </cell>
          <cell r="L57">
            <v>0.1842226021549247</v>
          </cell>
          <cell r="M57">
            <v>0.1708974798988043</v>
          </cell>
          <cell r="AF57">
            <v>1483.2</v>
          </cell>
          <cell r="AG57">
            <v>475.6</v>
          </cell>
          <cell r="AH57">
            <v>21.043764459999959</v>
          </cell>
          <cell r="AI57">
            <v>120.7623492</v>
          </cell>
          <cell r="AK57">
            <v>15.75620467999998</v>
          </cell>
          <cell r="AL57">
            <v>50.602842000000003</v>
          </cell>
          <cell r="AM57">
            <v>1470.7149999999999</v>
          </cell>
          <cell r="AN57">
            <v>56.465000000000003</v>
          </cell>
          <cell r="AO57">
            <v>126.006</v>
          </cell>
          <cell r="AP57">
            <v>1470.7149999999999</v>
          </cell>
          <cell r="AQ57">
            <v>849.49300000000005</v>
          </cell>
          <cell r="AR57">
            <v>28.902999999999999</v>
          </cell>
          <cell r="AS57">
            <v>-27.562000000000001</v>
          </cell>
          <cell r="AT57">
            <v>44.9</v>
          </cell>
          <cell r="AU57">
            <v>0</v>
          </cell>
          <cell r="AV57">
            <v>-29.994771382296541</v>
          </cell>
          <cell r="AW57">
            <v>0</v>
          </cell>
          <cell r="AX57">
            <v>1748.9</v>
          </cell>
          <cell r="AY57">
            <v>552.80000000000018</v>
          </cell>
          <cell r="AZ57">
            <v>34.883000000000173</v>
          </cell>
          <cell r="BA57">
            <v>155.60000000000019</v>
          </cell>
          <cell r="BC57">
            <v>20.844999999999949</v>
          </cell>
          <cell r="BD57">
            <v>50.602842000000003</v>
          </cell>
          <cell r="BE57">
            <v>1548.519</v>
          </cell>
          <cell r="BF57">
            <v>44.228999999999999</v>
          </cell>
          <cell r="BG57">
            <v>148.387</v>
          </cell>
          <cell r="BH57">
            <v>1548.519</v>
          </cell>
          <cell r="BI57">
            <v>870.85500000000002</v>
          </cell>
          <cell r="BJ57">
            <v>26.834</v>
          </cell>
          <cell r="BK57">
            <v>-17.395</v>
          </cell>
          <cell r="BL57">
            <v>65.132000000000005</v>
          </cell>
          <cell r="BO57">
            <v>0</v>
          </cell>
          <cell r="BP57">
            <v>2100.1048733168759</v>
          </cell>
          <cell r="BQ57">
            <v>662.21762613936255</v>
          </cell>
          <cell r="BR57">
            <v>44.515000119389462</v>
          </cell>
          <cell r="BS57">
            <v>180.44893341771939</v>
          </cell>
          <cell r="BU57">
            <v>31.829480133294801</v>
          </cell>
          <cell r="BV57">
            <v>50.602842000000003</v>
          </cell>
          <cell r="BW57">
            <v>1752.3271172280281</v>
          </cell>
          <cell r="BX57">
            <v>54.681680319408471</v>
          </cell>
          <cell r="BY57">
            <v>193.526970943447</v>
          </cell>
          <cell r="BZ57">
            <v>1752.3221172280289</v>
          </cell>
          <cell r="CA57">
            <v>897.75748013329496</v>
          </cell>
          <cell r="CB57">
            <v>21.57</v>
          </cell>
          <cell r="CC57">
            <v>-33.111680319408471</v>
          </cell>
          <cell r="CD57">
            <v>88.02634301885098</v>
          </cell>
          <cell r="CE57">
            <v>0</v>
          </cell>
          <cell r="CF57">
            <v>-6.340271186440674</v>
          </cell>
          <cell r="CG57">
            <v>0</v>
          </cell>
          <cell r="CH57">
            <v>2495.4568193794471</v>
          </cell>
          <cell r="CI57">
            <v>783.10412933065572</v>
          </cell>
          <cell r="CJ57">
            <v>63.190410321056959</v>
          </cell>
          <cell r="CK57">
            <v>223.89288979766479</v>
          </cell>
          <cell r="CM57">
            <v>41.928845865496328</v>
          </cell>
          <cell r="CN57">
            <v>50.602842000000003</v>
          </cell>
          <cell r="CO57">
            <v>1846.272085555144</v>
          </cell>
          <cell r="CP57">
            <v>45.062308207255462</v>
          </cell>
          <cell r="CQ57">
            <v>231.05160258524029</v>
          </cell>
          <cell r="CR57">
            <v>1846.2670855551439</v>
          </cell>
          <cell r="CS57">
            <v>939.68632599879129</v>
          </cell>
          <cell r="CT57">
            <v>21.57</v>
          </cell>
          <cell r="CU57">
            <v>-23.492308207255451</v>
          </cell>
          <cell r="CV57">
            <v>79.140635557757093</v>
          </cell>
          <cell r="CW57">
            <v>-9.8425471657517676</v>
          </cell>
          <cell r="CX57">
            <v>-10.955667434885489</v>
          </cell>
          <cell r="CY57">
            <v>0</v>
          </cell>
          <cell r="CZ57">
            <v>2685.7876319709012</v>
          </cell>
          <cell r="DA57">
            <v>837.17505600366337</v>
          </cell>
          <cell r="DB57">
            <v>63.767136472373011</v>
          </cell>
          <cell r="DC57">
            <v>236.72654352501101</v>
          </cell>
          <cell r="DE57">
            <v>50.184443591122758</v>
          </cell>
          <cell r="DF57">
            <v>50.602842000000003</v>
          </cell>
          <cell r="DG57">
            <v>1916.633454033557</v>
          </cell>
          <cell r="DH57">
            <v>72.365394623202519</v>
          </cell>
          <cell r="DI57">
            <v>235.87944251752279</v>
          </cell>
          <cell r="DJ57">
            <v>1916.6284540335571</v>
          </cell>
          <cell r="DK57">
            <v>979.55629476332922</v>
          </cell>
          <cell r="DL57">
            <v>21.57</v>
          </cell>
          <cell r="DM57">
            <v>-50.795394623202519</v>
          </cell>
          <cell r="DN57">
            <v>49.617935173178303</v>
          </cell>
          <cell r="DO57">
            <v>29.51942772317528</v>
          </cell>
          <cell r="DP57">
            <v>28.390541063195339</v>
          </cell>
          <cell r="DQ57">
            <v>10.314474826584821</v>
          </cell>
          <cell r="DR57">
            <v>2929.4414413033301</v>
          </cell>
          <cell r="DS57">
            <v>906.95294498641408</v>
          </cell>
          <cell r="DT57">
            <v>66.466886629892997</v>
          </cell>
          <cell r="DU57">
            <v>255.1171166972041</v>
          </cell>
          <cell r="DW57">
            <v>55.934804022769107</v>
          </cell>
          <cell r="DX57">
            <v>50.602842000000003</v>
          </cell>
          <cell r="DY57">
            <v>2000.1453188263019</v>
          </cell>
          <cell r="DZ57">
            <v>102.47358309261421</v>
          </cell>
          <cell r="EA57">
            <v>240.42861993459431</v>
          </cell>
          <cell r="EB57">
            <v>2000.1403188263021</v>
          </cell>
          <cell r="EC57">
            <v>1024.159274873952</v>
          </cell>
          <cell r="ED57">
            <v>21.57</v>
          </cell>
          <cell r="EE57">
            <v>-80.903583092614213</v>
          </cell>
          <cell r="EF57">
            <v>53.40261601240735</v>
          </cell>
          <cell r="EG57">
            <v>29.373353534518088</v>
          </cell>
          <cell r="EH57">
            <v>28.2565769839502</v>
          </cell>
          <cell r="EI57">
            <v>11.331823912146151</v>
          </cell>
          <cell r="EJ57">
            <v>3136.574463082633</v>
          </cell>
          <cell r="EK57">
            <v>964.47451905364517</v>
          </cell>
          <cell r="EL57">
            <v>66.211589199335123</v>
          </cell>
          <cell r="EM57">
            <v>268.20077585484069</v>
          </cell>
          <cell r="EO57">
            <v>60.448966696704979</v>
          </cell>
          <cell r="EP57">
            <v>50.602842000000003</v>
          </cell>
          <cell r="EQ57">
            <v>2082.028406179144</v>
          </cell>
          <cell r="ER57">
            <v>138.09650508031731</v>
          </cell>
          <cell r="ES57">
            <v>244.87837563649981</v>
          </cell>
          <cell r="ET57">
            <v>2082.0234061791439</v>
          </cell>
          <cell r="EU57">
            <v>1072.5632320836021</v>
          </cell>
          <cell r="EV57">
            <v>21.57</v>
          </cell>
          <cell r="EW57">
            <v>-116.52650508031731</v>
          </cell>
          <cell r="EX57">
            <v>56.757491153252118</v>
          </cell>
          <cell r="EY57">
            <v>30.91861364961429</v>
          </cell>
          <cell r="EZ57">
            <v>26.459483520959068</v>
          </cell>
          <cell r="FA57">
            <v>12.045009487055029</v>
          </cell>
          <cell r="FB57">
            <v>3345.0275015268899</v>
          </cell>
          <cell r="FC57">
            <v>1028.5723577516001</v>
          </cell>
          <cell r="FD57">
            <v>72.373365799953177</v>
          </cell>
          <cell r="FE57">
            <v>287.78651550393778</v>
          </cell>
          <cell r="FG57">
            <v>69.554167231624518</v>
          </cell>
          <cell r="FH57">
            <v>50.602842000000003</v>
          </cell>
          <cell r="FI57">
            <v>2170.089067300928</v>
          </cell>
          <cell r="FJ57">
            <v>180.6646729119868</v>
          </cell>
          <cell r="FK57">
            <v>249.25655006878941</v>
          </cell>
          <cell r="FL57">
            <v>2170.0840673009279</v>
          </cell>
          <cell r="FM57">
            <v>1128.3209739230731</v>
          </cell>
          <cell r="FN57">
            <v>21.57</v>
          </cell>
          <cell r="FO57">
            <v>-159.09467291198681</v>
          </cell>
          <cell r="FP57">
            <v>60.162220271707064</v>
          </cell>
          <cell r="FQ57">
            <v>34.576847420167518</v>
          </cell>
          <cell r="FR57">
            <v>29.924159774651439</v>
          </cell>
          <cell r="FS57">
            <v>13.796425392153379</v>
          </cell>
          <cell r="FT57">
            <v>3542.0848102110808</v>
          </cell>
          <cell r="FU57">
            <v>1089.166089944523</v>
          </cell>
          <cell r="FV57">
            <v>78.502117794426823</v>
          </cell>
          <cell r="FW57">
            <v>306.60536810789091</v>
          </cell>
          <cell r="FY57">
            <v>78.965933343644394</v>
          </cell>
          <cell r="FZ57">
            <v>50.602842000000003</v>
          </cell>
          <cell r="GA57">
            <v>2263.906343050026</v>
          </cell>
          <cell r="GB57">
            <v>246.1822366884106</v>
          </cell>
          <cell r="GC57">
            <v>238.68958452516031</v>
          </cell>
          <cell r="GD57">
            <v>2263.9013430500272</v>
          </cell>
          <cell r="GE57">
            <v>1191.601269333948</v>
          </cell>
          <cell r="GF57">
            <v>21.57</v>
          </cell>
          <cell r="GG57">
            <v>-224.6122366884106</v>
          </cell>
          <cell r="GH57">
            <v>48.503347429799291</v>
          </cell>
          <cell r="GI57">
            <v>54.04866610987078</v>
          </cell>
          <cell r="GJ57">
            <v>49.068171365715678</v>
          </cell>
          <cell r="GK57">
            <v>15.685637932769721</v>
          </cell>
          <cell r="GL57">
            <v>327.5</v>
          </cell>
          <cell r="GM57">
            <v>103.1</v>
          </cell>
          <cell r="GN57">
            <v>-4.0562355400000074</v>
          </cell>
          <cell r="GO57">
            <v>23.262349199999989</v>
          </cell>
          <cell r="GQ57">
            <v>-5.6717953200000064</v>
          </cell>
          <cell r="GR57">
            <v>50.602842000000003</v>
          </cell>
          <cell r="GS57">
            <v>1439.836</v>
          </cell>
          <cell r="GT57">
            <v>74.567999999999998</v>
          </cell>
          <cell r="GU57">
            <v>104.593</v>
          </cell>
          <cell r="GV57">
            <v>1439.836</v>
          </cell>
          <cell r="GW57">
            <v>830.95</v>
          </cell>
          <cell r="GX57">
            <v>45.186</v>
          </cell>
          <cell r="GY57">
            <v>-31.808</v>
          </cell>
          <cell r="GZ57">
            <v>7.7</v>
          </cell>
          <cell r="HC57">
            <v>0</v>
          </cell>
          <cell r="HD57">
            <v>374.6</v>
          </cell>
          <cell r="HE57">
            <v>127.1</v>
          </cell>
          <cell r="HF57">
            <v>15.700000000000021</v>
          </cell>
          <cell r="HG57">
            <v>43.100000000000023</v>
          </cell>
          <cell r="HI57">
            <v>13.229000000000021</v>
          </cell>
          <cell r="HJ57">
            <v>50.602842000000003</v>
          </cell>
          <cell r="HK57">
            <v>1448.9860000000001</v>
          </cell>
          <cell r="HL57">
            <v>70.382000000000005</v>
          </cell>
          <cell r="HM57">
            <v>108.59699999999999</v>
          </cell>
          <cell r="HN57">
            <v>1448.9860000000001</v>
          </cell>
          <cell r="HO57">
            <v>843.21699999999998</v>
          </cell>
          <cell r="HP57">
            <v>39.746000000000002</v>
          </cell>
          <cell r="HQ57">
            <v>-33.743000000000009</v>
          </cell>
          <cell r="HR57">
            <v>10.6</v>
          </cell>
          <cell r="HU57">
            <v>0</v>
          </cell>
          <cell r="HV57">
            <v>381.1</v>
          </cell>
          <cell r="HW57">
            <v>122</v>
          </cell>
          <cell r="HX57">
            <v>7.9999999999999947</v>
          </cell>
          <cell r="HY57">
            <v>23.499999999999989</v>
          </cell>
          <cell r="IA57">
            <v>4.5209999999999937</v>
          </cell>
          <cell r="IB57">
            <v>50.602842000000003</v>
          </cell>
          <cell r="IC57">
            <v>1446.2539999999999</v>
          </cell>
          <cell r="ID57">
            <v>53.619</v>
          </cell>
          <cell r="IE57">
            <v>114.96</v>
          </cell>
          <cell r="IF57">
            <v>1446.251</v>
          </cell>
          <cell r="IG57">
            <v>846.55399999999997</v>
          </cell>
          <cell r="IH57">
            <v>29.629000000000001</v>
          </cell>
          <cell r="II57">
            <v>-25.664000000000001</v>
          </cell>
          <cell r="IJ57">
            <v>13.9</v>
          </cell>
          <cell r="IM57">
            <v>0</v>
          </cell>
          <cell r="IN57">
            <v>400</v>
          </cell>
          <cell r="IO57">
            <v>123.4</v>
          </cell>
          <cell r="IP57">
            <v>1.3999999999999799</v>
          </cell>
          <cell r="IQ57">
            <v>30.899999999999981</v>
          </cell>
          <cell r="IS57">
            <v>3.67799999999998</v>
          </cell>
          <cell r="IT57">
            <v>50.602842000000003</v>
          </cell>
          <cell r="IU57">
            <v>1470.7149999999999</v>
          </cell>
          <cell r="IV57">
            <v>56.465000000000003</v>
          </cell>
          <cell r="IW57">
            <v>126.006</v>
          </cell>
          <cell r="IX57">
            <v>1470.7149999999999</v>
          </cell>
          <cell r="IY57">
            <v>849.49300000000005</v>
          </cell>
          <cell r="IZ57">
            <v>28.902999999999999</v>
          </cell>
          <cell r="JA57">
            <v>-27.562000000000001</v>
          </cell>
          <cell r="JB57">
            <v>12.69999999999999</v>
          </cell>
          <cell r="JE57">
            <v>0</v>
          </cell>
          <cell r="JF57">
            <v>405.5</v>
          </cell>
          <cell r="JG57">
            <v>126.4</v>
          </cell>
          <cell r="JH57">
            <v>0.99999999999997158</v>
          </cell>
          <cell r="JI57">
            <v>29.999999999999972</v>
          </cell>
          <cell r="JK57">
            <v>-0.2090000000000285</v>
          </cell>
          <cell r="JL57">
            <v>50.602842000000003</v>
          </cell>
          <cell r="JM57">
            <v>1472.827</v>
          </cell>
          <cell r="JN57">
            <v>58.423000000000002</v>
          </cell>
          <cell r="JO57">
            <v>122.768</v>
          </cell>
          <cell r="JP57">
            <v>1472.827</v>
          </cell>
          <cell r="JQ57">
            <v>847.88300000000004</v>
          </cell>
          <cell r="JR57">
            <v>28.227</v>
          </cell>
          <cell r="JS57">
            <v>-30.196000000000002</v>
          </cell>
          <cell r="JT57">
            <v>10.391999999999999</v>
          </cell>
          <cell r="JW57">
            <v>0</v>
          </cell>
          <cell r="JX57">
            <v>433.7</v>
          </cell>
          <cell r="JY57">
            <v>141.19999999999999</v>
          </cell>
          <cell r="JZ57">
            <v>12.79999999999999</v>
          </cell>
          <cell r="KA57">
            <v>42.099999999999987</v>
          </cell>
          <cell r="KC57">
            <v>9.6849999999999916</v>
          </cell>
          <cell r="KD57">
            <v>50.602842000000003</v>
          </cell>
          <cell r="KE57">
            <v>1486.038</v>
          </cell>
          <cell r="KF57">
            <v>51.969000000000001</v>
          </cell>
          <cell r="KG57">
            <v>126.739</v>
          </cell>
          <cell r="KH57">
            <v>1486.038</v>
          </cell>
          <cell r="KI57">
            <v>855.83100000000002</v>
          </cell>
          <cell r="KJ57">
            <v>27.54</v>
          </cell>
          <cell r="KK57">
            <v>-24.428999999999998</v>
          </cell>
          <cell r="KL57">
            <v>13.6</v>
          </cell>
          <cell r="KO57">
            <v>0</v>
          </cell>
          <cell r="KP57">
            <v>446.7</v>
          </cell>
          <cell r="KQ57">
            <v>140.80000000000001</v>
          </cell>
          <cell r="KR57">
            <v>9.0830000000000144</v>
          </cell>
          <cell r="KS57">
            <v>39.700000000000017</v>
          </cell>
          <cell r="KU57">
            <v>7.0730000000000146</v>
          </cell>
          <cell r="KV57">
            <v>50.602842000000003</v>
          </cell>
          <cell r="KW57">
            <v>1517.6320000000001</v>
          </cell>
          <cell r="KX57">
            <v>51.984000000000002</v>
          </cell>
          <cell r="KY57">
            <v>134.636</v>
          </cell>
          <cell r="KZ57">
            <v>1517.6320000000001</v>
          </cell>
          <cell r="LA57">
            <v>861.62099999999998</v>
          </cell>
          <cell r="LB57">
            <v>26.832000000000001</v>
          </cell>
          <cell r="LC57">
            <v>-25.152000000000001</v>
          </cell>
          <cell r="LD57">
            <v>16.638999999999999</v>
          </cell>
          <cell r="LG57">
            <v>0</v>
          </cell>
          <cell r="LH57">
            <v>463</v>
          </cell>
          <cell r="LI57">
            <v>144.4</v>
          </cell>
          <cell r="LJ57">
            <v>5.8999999999999737</v>
          </cell>
          <cell r="LK57">
            <v>37.699999999999967</v>
          </cell>
          <cell r="LM57">
            <v>4.2959999999999727</v>
          </cell>
          <cell r="LN57">
            <v>50.602842000000003</v>
          </cell>
          <cell r="LO57">
            <v>1548.519</v>
          </cell>
          <cell r="LP57">
            <v>44.228999999999999</v>
          </cell>
          <cell r="LQ57">
            <v>148.387</v>
          </cell>
          <cell r="LR57">
            <v>1548.519</v>
          </cell>
          <cell r="LS57">
            <v>870.85500000000002</v>
          </cell>
          <cell r="LT57">
            <v>26.834</v>
          </cell>
          <cell r="LU57">
            <v>-17.395</v>
          </cell>
          <cell r="LV57">
            <v>24.501000000000001</v>
          </cell>
          <cell r="LY57">
            <v>0</v>
          </cell>
          <cell r="LZ57">
            <v>481.79899999999998</v>
          </cell>
          <cell r="MA57">
            <v>148.72499999999999</v>
          </cell>
          <cell r="MB57">
            <v>4.5499999999999723</v>
          </cell>
          <cell r="MC57">
            <v>36.249999999999972</v>
          </cell>
          <cell r="ME57">
            <v>2.7939999999999721</v>
          </cell>
          <cell r="MF57">
            <v>50.602842000000003</v>
          </cell>
          <cell r="MG57">
            <v>1593.6130000000001</v>
          </cell>
          <cell r="MH57">
            <v>52.5</v>
          </cell>
          <cell r="MI57">
            <v>151.91900000000001</v>
          </cell>
          <cell r="MJ57">
            <v>1593.702</v>
          </cell>
          <cell r="MK57">
            <v>871.88699999999994</v>
          </cell>
          <cell r="ML57">
            <v>40.99</v>
          </cell>
          <cell r="MM57">
            <v>-11.61</v>
          </cell>
          <cell r="MN57">
            <v>12.929</v>
          </cell>
          <cell r="MQ57">
            <v>0</v>
          </cell>
          <cell r="MR57">
            <v>513.17499999999995</v>
          </cell>
          <cell r="MS57">
            <v>167.8009999999999</v>
          </cell>
          <cell r="MT57">
            <v>18.100999999999939</v>
          </cell>
          <cell r="MU57">
            <v>51.200999999999937</v>
          </cell>
          <cell r="MW57">
            <v>13.234999999999941</v>
          </cell>
          <cell r="MX57">
            <v>50.602842000000003</v>
          </cell>
          <cell r="MY57">
            <v>1651.6489999999999</v>
          </cell>
          <cell r="MZ57">
            <v>48.646000000000001</v>
          </cell>
          <cell r="NA57">
            <v>161.68700000000001</v>
          </cell>
          <cell r="NB57">
            <v>1651.633</v>
          </cell>
          <cell r="NC57">
            <v>882.86400000000003</v>
          </cell>
          <cell r="ND57">
            <v>22.949000000000002</v>
          </cell>
          <cell r="NE57">
            <v>-25.696999999999999</v>
          </cell>
          <cell r="NF57">
            <v>20.626000000000001</v>
          </cell>
          <cell r="NI57">
            <v>0</v>
          </cell>
          <cell r="NJ57">
            <v>544.4</v>
          </cell>
          <cell r="NK57">
            <v>171.4</v>
          </cell>
          <cell r="NL57">
            <v>15.399999999999981</v>
          </cell>
          <cell r="NM57">
            <v>50.599999999999987</v>
          </cell>
          <cell r="NO57">
            <v>11.254999999999979</v>
          </cell>
          <cell r="NP57">
            <v>50.602842000000003</v>
          </cell>
          <cell r="NQ57">
            <v>1720.8</v>
          </cell>
          <cell r="NR57">
            <v>39.200000000000003</v>
          </cell>
          <cell r="NS57">
            <v>175.09</v>
          </cell>
          <cell r="NT57">
            <v>1720.7950000000001</v>
          </cell>
          <cell r="NU57">
            <v>893.21199999999999</v>
          </cell>
          <cell r="NV57">
            <v>21.57</v>
          </cell>
          <cell r="NW57">
            <v>-17.63</v>
          </cell>
          <cell r="NX57">
            <v>26.617000000000001</v>
          </cell>
          <cell r="OA57">
            <v>0</v>
          </cell>
          <cell r="OB57">
            <v>560.73087331687623</v>
          </cell>
          <cell r="OC57">
            <v>174.29162613936259</v>
          </cell>
          <cell r="OD57">
            <v>6.4640001193895547</v>
          </cell>
          <cell r="OE57">
            <v>42.397933417719493</v>
          </cell>
          <cell r="OG57">
            <v>4.5454801332949044</v>
          </cell>
          <cell r="OH57">
            <v>50.602842000000003</v>
          </cell>
          <cell r="OI57">
            <v>1752.3271172280281</v>
          </cell>
          <cell r="OJ57">
            <v>54.681680319408471</v>
          </cell>
          <cell r="OK57">
            <v>193.526970943447</v>
          </cell>
          <cell r="OL57">
            <v>1752.3221172280289</v>
          </cell>
          <cell r="OM57">
            <v>897.75748013329496</v>
          </cell>
          <cell r="ON57">
            <v>21.57</v>
          </cell>
          <cell r="OO57">
            <v>-33.111680319408471</v>
          </cell>
          <cell r="OP57">
            <v>27.85434301885099</v>
          </cell>
          <cell r="OS57">
            <v>0</v>
          </cell>
          <cell r="OT57">
            <v>578.05284464473402</v>
          </cell>
          <cell r="OU57">
            <v>177.52450029074851</v>
          </cell>
          <cell r="OV57">
            <v>10.12990840662393</v>
          </cell>
          <cell r="OW57">
            <v>46.831657376469508</v>
          </cell>
          <cell r="OY57">
            <v>7.200698225815982</v>
          </cell>
          <cell r="OZ57">
            <v>50.602842000000003</v>
          </cell>
          <cell r="PA57">
            <v>1758.9767728524489</v>
          </cell>
          <cell r="PB57">
            <v>32.811572149587363</v>
          </cell>
          <cell r="PC57">
            <v>203.94168635788731</v>
          </cell>
          <cell r="PD57">
            <v>1758.971772852449</v>
          </cell>
          <cell r="PE57">
            <v>904.95817835911089</v>
          </cell>
          <cell r="PF57">
            <v>21.57</v>
          </cell>
          <cell r="PG57">
            <v>-11.241572149587361</v>
          </cell>
          <cell r="PH57">
            <v>19.54264229277986</v>
          </cell>
          <cell r="PK57">
            <v>0</v>
          </cell>
          <cell r="PL57">
            <v>619.83156448019804</v>
          </cell>
          <cell r="PM57">
            <v>201.69603553712869</v>
          </cell>
          <cell r="PN57">
            <v>25.271871690594018</v>
          </cell>
          <cell r="PO57">
            <v>65.38890031562272</v>
          </cell>
          <cell r="PQ57">
            <v>16.799172234910909</v>
          </cell>
          <cell r="PR57">
            <v>50.602842000000003</v>
          </cell>
          <cell r="PS57">
            <v>1798.020515835477</v>
          </cell>
          <cell r="PT57">
            <v>24.175151223519372</v>
          </cell>
          <cell r="PU57">
            <v>213.2007057390754</v>
          </cell>
          <cell r="PV57">
            <v>1798.0155158354769</v>
          </cell>
          <cell r="PW57">
            <v>921.75735059402177</v>
          </cell>
          <cell r="PX57">
            <v>21.57</v>
          </cell>
          <cell r="PY57">
            <v>-2.6051512235193681</v>
          </cell>
          <cell r="PZ57">
            <v>19.76719809405941</v>
          </cell>
          <cell r="QC57">
            <v>0</v>
          </cell>
          <cell r="QD57">
            <v>650.24602995065436</v>
          </cell>
          <cell r="QE57">
            <v>203.6947646392619</v>
          </cell>
          <cell r="QF57">
            <v>19.61881859283411</v>
          </cell>
          <cell r="QG57">
            <v>61.841858227998067</v>
          </cell>
          <cell r="QI57">
            <v>12.88861487374191</v>
          </cell>
          <cell r="QJ57">
            <v>50.602842000000003</v>
          </cell>
          <cell r="QK57">
            <v>1822.2151209233939</v>
          </cell>
          <cell r="QL57">
            <v>10.133584296998171</v>
          </cell>
          <cell r="QM57">
            <v>222.02591539108141</v>
          </cell>
          <cell r="QN57">
            <v>1822.210120923394</v>
          </cell>
          <cell r="QO57">
            <v>934.64596546776374</v>
          </cell>
          <cell r="QP57">
            <v>21.57</v>
          </cell>
          <cell r="QQ57">
            <v>11.436415703001829</v>
          </cell>
          <cell r="QR57">
            <v>19.933380259171852</v>
          </cell>
          <cell r="QU57">
            <v>0</v>
          </cell>
          <cell r="QV57">
            <v>647.32638030386011</v>
          </cell>
          <cell r="QW57">
            <v>200.18882886351659</v>
          </cell>
          <cell r="QX57">
            <v>8.1698116310048867</v>
          </cell>
          <cell r="QY57">
            <v>49.830473877574534</v>
          </cell>
          <cell r="RA57">
            <v>5.0403605310275372</v>
          </cell>
          <cell r="RB57">
            <v>50.602842000000003</v>
          </cell>
          <cell r="RC57">
            <v>1846.272085555144</v>
          </cell>
          <cell r="RD57">
            <v>45.062308207255462</v>
          </cell>
          <cell r="RE57">
            <v>231.05160258524029</v>
          </cell>
          <cell r="RF57">
            <v>1846.2670855551439</v>
          </cell>
          <cell r="RG57">
            <v>939.68632599879129</v>
          </cell>
          <cell r="RH57">
            <v>21.57</v>
          </cell>
          <cell r="RI57">
            <v>-23.492308207255451</v>
          </cell>
          <cell r="RJ57">
            <v>19.897414911745962</v>
          </cell>
          <cell r="RM57">
            <v>0</v>
          </cell>
          <cell r="UZ57">
            <v>-0.45999999999999908</v>
          </cell>
          <cell r="VA57">
            <v>-1.7774918020757899</v>
          </cell>
          <cell r="VB57">
            <v>-2.996187154352314</v>
          </cell>
          <cell r="VC57">
            <v>-1.255167826404417</v>
          </cell>
          <cell r="VD57">
            <v>2.2108340497806118</v>
          </cell>
          <cell r="VE57">
            <v>6.7884682979680999</v>
          </cell>
          <cell r="VF57">
            <v>11.24133354643098</v>
          </cell>
          <cell r="VG57">
            <v>16.562354525389679</v>
          </cell>
          <cell r="VI57">
            <v>-0.50900000000000012</v>
          </cell>
          <cell r="VJ57">
            <v>-0.41499999999999998</v>
          </cell>
          <cell r="VK57">
            <v>0.3899999999999999</v>
          </cell>
          <cell r="VL57">
            <v>-4.0000000000004476E-3</v>
          </cell>
          <cell r="VM57">
            <v>-0.65600000000000003</v>
          </cell>
          <cell r="VN57">
            <v>-0.26600000000000001</v>
          </cell>
          <cell r="VO57">
            <v>-0.44499999999999978</v>
          </cell>
          <cell r="VP57">
            <v>-0.41049180207578972</v>
          </cell>
          <cell r="VQ57">
            <v>-5.3342373369140487E-2</v>
          </cell>
          <cell r="VR57">
            <v>-0.65216321931661181</v>
          </cell>
          <cell r="VS57">
            <v>-0.92419703241882356</v>
          </cell>
          <cell r="VT57">
            <v>-1.3664845292477379</v>
          </cell>
          <cell r="VY57">
            <v>-1.5355760000000021</v>
          </cell>
          <cell r="VZ57">
            <v>-1.3355760000000001</v>
          </cell>
          <cell r="WA57">
            <v>-1.671</v>
          </cell>
          <cell r="WB57">
            <v>1.0209999999999999</v>
          </cell>
          <cell r="WC57">
            <v>0.47799999999999931</v>
          </cell>
          <cell r="AZQ57">
            <v>332.96773999999999</v>
          </cell>
          <cell r="AZR57">
            <v>6.58</v>
          </cell>
          <cell r="AZS57">
            <v>6.3829787234042534E-2</v>
          </cell>
          <cell r="AZT57">
            <v>0.99173172113777253</v>
          </cell>
          <cell r="AZU57">
            <v>6.6348795796731599</v>
          </cell>
          <cell r="AZV57">
            <v>1.1919759447971869</v>
          </cell>
          <cell r="AZW57">
            <v>-0.2145741405540178</v>
          </cell>
          <cell r="AZX57">
            <v>0.33991690092752491</v>
          </cell>
          <cell r="AZY57">
            <v>5.1231811647178313E-2</v>
          </cell>
          <cell r="AZZ57">
            <v>3.0977399872386489E-2</v>
          </cell>
          <cell r="BAA57">
            <v>1.1053688253867071</v>
          </cell>
          <cell r="BAB57">
            <v>5.9527828123695654</v>
          </cell>
          <cell r="BAC57">
            <v>0.98803310483693729</v>
          </cell>
          <cell r="BAD57">
            <v>-0.31712330454344961</v>
          </cell>
          <cell r="BAE57">
            <v>0.32511323987275298</v>
          </cell>
          <cell r="BAF57">
            <v>5.4615337081874563E-2</v>
          </cell>
          <cell r="BAG57">
            <v>3.4032798228879897E-2</v>
          </cell>
          <cell r="BAH57">
            <v>1.1945765160127759</v>
          </cell>
          <cell r="BAI57">
            <v>5.5082453546414349</v>
          </cell>
          <cell r="BAJ57">
            <v>0.8070119641892014</v>
          </cell>
          <cell r="BAK57">
            <v>-0.43447489929479299</v>
          </cell>
          <cell r="BAL57">
            <v>0.31044112835488891</v>
          </cell>
          <cell r="BAM57">
            <v>5.6359350095634482E-2</v>
          </cell>
          <cell r="BAN57">
            <v>3.6174704153186223E-2</v>
          </cell>
          <cell r="BAO57">
            <v>1.3745110844095381</v>
          </cell>
          <cell r="BAP57">
            <v>4.787171685790927</v>
          </cell>
          <cell r="BAQ57">
            <v>0.60417378063578531</v>
          </cell>
          <cell r="BAR57">
            <v>-0.55282184654621147</v>
          </cell>
          <cell r="BAS57">
            <v>0.29510019550757821</v>
          </cell>
          <cell r="BAT57">
            <v>6.1643954902115099E-2</v>
          </cell>
          <cell r="BAU57">
            <v>4.1434720949703373E-2</v>
          </cell>
          <cell r="BAV57">
            <v>1.560503920780663</v>
          </cell>
          <cell r="BAW57">
            <v>4.2165998159103513</v>
          </cell>
          <cell r="BAX57">
            <v>0.35340380365897689</v>
          </cell>
          <cell r="BAY57">
            <v>-0.73257763904959472</v>
          </cell>
          <cell r="BAZ57">
            <v>0.2794288228528945</v>
          </cell>
          <cell r="BBA57">
            <v>6.6268755644900271E-2</v>
          </cell>
          <cell r="BBB57">
            <v>4.7108581548379803E-2</v>
          </cell>
        </row>
        <row r="58">
          <cell r="A58" t="str">
            <v>ECOR3</v>
          </cell>
          <cell r="B58" t="str">
            <v>Ecorodovias</v>
          </cell>
          <cell r="C58" t="str">
            <v>Transportation</v>
          </cell>
          <cell r="D58" t="str">
            <v>Pedro Bruno</v>
          </cell>
          <cell r="E58">
            <v>45992</v>
          </cell>
          <cell r="F58" t="str">
            <v>Buy</v>
          </cell>
          <cell r="G58" t="b">
            <v>0</v>
          </cell>
          <cell r="H58" t="str">
            <v>BRL</v>
          </cell>
          <cell r="I58" t="str">
            <v>BRL</v>
          </cell>
          <cell r="J58">
            <v>13.9</v>
          </cell>
          <cell r="K58">
            <v>0.16336159674825779</v>
          </cell>
          <cell r="L58">
            <v>0.115</v>
          </cell>
          <cell r="M58">
            <v>0.1135071583831307</v>
          </cell>
          <cell r="AF58">
            <v>3572.357</v>
          </cell>
          <cell r="AH58">
            <v>1545.8579999999999</v>
          </cell>
          <cell r="AI58">
            <v>2240.3000000000002</v>
          </cell>
          <cell r="AK58">
            <v>268.23999999999961</v>
          </cell>
          <cell r="AL58">
            <v>695.62099999999998</v>
          </cell>
          <cell r="AM58">
            <v>18108.8482</v>
          </cell>
          <cell r="AN58">
            <v>1498.7529999999999</v>
          </cell>
          <cell r="AO58">
            <v>391.63900000000001</v>
          </cell>
          <cell r="AP58">
            <v>18108.82</v>
          </cell>
          <cell r="AQ58">
            <v>2518.6799999999998</v>
          </cell>
          <cell r="AR58">
            <v>11645.342000000001</v>
          </cell>
          <cell r="AS58">
            <v>10146.589</v>
          </cell>
          <cell r="AT58">
            <v>-3018.6010000000001</v>
          </cell>
          <cell r="AU58">
            <v>-1342.742414234777</v>
          </cell>
          <cell r="AV58">
            <v>-364.51580992574702</v>
          </cell>
          <cell r="AW58">
            <v>5.2770000000000001</v>
          </cell>
          <cell r="AX58">
            <v>5394.651229269999</v>
          </cell>
          <cell r="AZ58">
            <v>2939.1999999999989</v>
          </cell>
          <cell r="BA58">
            <v>3838.599999999999</v>
          </cell>
          <cell r="BC58">
            <v>788.71399999999926</v>
          </cell>
          <cell r="BD58">
            <v>695.62099999999998</v>
          </cell>
          <cell r="BE58">
            <v>25959.901000000002</v>
          </cell>
          <cell r="BF58">
            <v>4422.3140000000003</v>
          </cell>
          <cell r="BG58">
            <v>436.161</v>
          </cell>
          <cell r="BH58">
            <v>25959.901000000002</v>
          </cell>
          <cell r="BI58">
            <v>2986.26</v>
          </cell>
          <cell r="BJ58">
            <v>18154.929</v>
          </cell>
          <cell r="BK58">
            <v>13732.615</v>
          </cell>
          <cell r="BL58">
            <v>-5424.2846288299988</v>
          </cell>
          <cell r="BM58">
            <v>-2619.0354189007862</v>
          </cell>
          <cell r="BN58">
            <v>2926.0216347556011</v>
          </cell>
          <cell r="BO58">
            <v>58.350999999999999</v>
          </cell>
          <cell r="BP58">
            <v>6439.7849999999999</v>
          </cell>
          <cell r="BR58">
            <v>3586.8062725000009</v>
          </cell>
          <cell r="BS58">
            <v>4696.9792725000007</v>
          </cell>
          <cell r="BU58">
            <v>968.60027250000087</v>
          </cell>
          <cell r="BV58">
            <v>695.62099999999998</v>
          </cell>
          <cell r="BW58">
            <v>29296.081999999999</v>
          </cell>
          <cell r="BX58">
            <v>3868.6109999999999</v>
          </cell>
          <cell r="BY58">
            <v>599.50800000000004</v>
          </cell>
          <cell r="BZ58">
            <v>29296.081999999999</v>
          </cell>
          <cell r="CA58">
            <v>3690.5459999999998</v>
          </cell>
          <cell r="CB58">
            <v>20277.116000000002</v>
          </cell>
          <cell r="CC58">
            <v>16408.505000000001</v>
          </cell>
          <cell r="CD58">
            <v>-4324.9298920300007</v>
          </cell>
          <cell r="CE58">
            <v>-895.25049140075441</v>
          </cell>
          <cell r="CF58">
            <v>30.707811914598821</v>
          </cell>
          <cell r="CG58">
            <v>135.27000000000001</v>
          </cell>
          <cell r="CH58">
            <v>7409.6385622266744</v>
          </cell>
          <cell r="CJ58">
            <v>4344.9295334304807</v>
          </cell>
          <cell r="CK58">
            <v>5610.1051849918758</v>
          </cell>
          <cell r="CM58">
            <v>1001.0429914503291</v>
          </cell>
          <cell r="CN58">
            <v>695.62099999999998</v>
          </cell>
          <cell r="CO58">
            <v>34277.049580703009</v>
          </cell>
          <cell r="CP58">
            <v>4003.9317536773178</v>
          </cell>
          <cell r="CQ58">
            <v>599.50800000000004</v>
          </cell>
          <cell r="CR58">
            <v>34383.316388515392</v>
          </cell>
          <cell r="CS58">
            <v>4471.0107663405979</v>
          </cell>
          <cell r="CT58">
            <v>24583.885622174781</v>
          </cell>
          <cell r="CU58">
            <v>20579.953868497469</v>
          </cell>
          <cell r="CV58">
            <v>-6250.7296468688819</v>
          </cell>
          <cell r="CW58">
            <v>-2555.200420106979</v>
          </cell>
          <cell r="CX58">
            <v>355.8989787870496</v>
          </cell>
          <cell r="CY58">
            <v>-220.57822510973119</v>
          </cell>
          <cell r="CZ58">
            <v>7411.3865793465948</v>
          </cell>
          <cell r="DB58">
            <v>4114.6165949016231</v>
          </cell>
          <cell r="DC58">
            <v>5712.5585757419649</v>
          </cell>
          <cell r="DE58">
            <v>574.02979061684039</v>
          </cell>
          <cell r="DF58">
            <v>695.62099999999998</v>
          </cell>
          <cell r="DG58">
            <v>37803.595326762566</v>
          </cell>
          <cell r="DH58">
            <v>3557.465558086365</v>
          </cell>
          <cell r="DI58">
            <v>599.50800000000004</v>
          </cell>
          <cell r="DJ58">
            <v>37909.862134574942</v>
          </cell>
          <cell r="DK58">
            <v>4868.6498546176554</v>
          </cell>
          <cell r="DL58">
            <v>27712.792279957292</v>
          </cell>
          <cell r="DM58">
            <v>24155.326721870919</v>
          </cell>
          <cell r="DN58">
            <v>-5507.0052790909313</v>
          </cell>
          <cell r="DO58">
            <v>-2039.14214204675</v>
          </cell>
          <cell r="DP58">
            <v>-270.07549325116912</v>
          </cell>
          <cell r="DQ58">
            <v>-176.3907023397837</v>
          </cell>
          <cell r="DR58">
            <v>7832.2191415541547</v>
          </cell>
          <cell r="DT58">
            <v>4352.2412952565792</v>
          </cell>
          <cell r="DU58">
            <v>6170.7382572197394</v>
          </cell>
          <cell r="DW58">
            <v>634.08253650487302</v>
          </cell>
          <cell r="DX58">
            <v>695.62099999999998</v>
          </cell>
          <cell r="DY58">
            <v>41192.04732044159</v>
          </cell>
          <cell r="DZ58">
            <v>3420.0690251453138</v>
          </cell>
          <cell r="EA58">
            <v>599.50800000000004</v>
          </cell>
          <cell r="EB58">
            <v>41298.314128253973</v>
          </cell>
          <cell r="EC58">
            <v>5367.4371944099858</v>
          </cell>
          <cell r="ED58">
            <v>30602.45693384398</v>
          </cell>
          <cell r="EE58">
            <v>27182.387908698671</v>
          </cell>
          <cell r="EF58">
            <v>-5278.9107529547437</v>
          </cell>
          <cell r="EG58">
            <v>-1349.7278789917859</v>
          </cell>
          <cell r="EH58">
            <v>-2.1013362285089752</v>
          </cell>
          <cell r="EI58">
            <v>-135.29519671254269</v>
          </cell>
          <cell r="EJ58">
            <v>8653.9782638350807</v>
          </cell>
          <cell r="EL58">
            <v>4774.2212634407797</v>
          </cell>
          <cell r="EM58">
            <v>6946.898722487208</v>
          </cell>
          <cell r="EO58">
            <v>901.44108424951639</v>
          </cell>
          <cell r="EP58">
            <v>695.62099999999998</v>
          </cell>
          <cell r="EQ58">
            <v>43759.682251554113</v>
          </cell>
          <cell r="ER58">
            <v>3403.8981171084652</v>
          </cell>
          <cell r="ES58">
            <v>599.50800000000004</v>
          </cell>
          <cell r="ET58">
            <v>43865.949059366481</v>
          </cell>
          <cell r="EU58">
            <v>6096.9166442461892</v>
          </cell>
          <cell r="EV58">
            <v>32440.612415120289</v>
          </cell>
          <cell r="EW58">
            <v>29036.71429801183</v>
          </cell>
          <cell r="EX58">
            <v>-4685.8997298679951</v>
          </cell>
          <cell r="EY58">
            <v>-139.1984793832282</v>
          </cell>
          <cell r="EZ58">
            <v>155.79072637646391</v>
          </cell>
          <cell r="FA58">
            <v>-171.96163441331299</v>
          </cell>
          <cell r="FB58">
            <v>9386.2230297852821</v>
          </cell>
          <cell r="FD58">
            <v>5133.7000473001935</v>
          </cell>
          <cell r="FE58">
            <v>7601.3891091459845</v>
          </cell>
          <cell r="FG58">
            <v>1016.084760530375</v>
          </cell>
          <cell r="FH58">
            <v>695.62099999999998</v>
          </cell>
          <cell r="FI58">
            <v>45718.228148476068</v>
          </cell>
          <cell r="FJ58">
            <v>3285.1780604248479</v>
          </cell>
          <cell r="FK58">
            <v>599.50800000000004</v>
          </cell>
          <cell r="FL58">
            <v>45824.49495628845</v>
          </cell>
          <cell r="FM58">
            <v>6898.2597532374493</v>
          </cell>
          <cell r="FN58">
            <v>33597.815203051003</v>
          </cell>
          <cell r="FO58">
            <v>30312.63714262615</v>
          </cell>
          <cell r="FP58">
            <v>-4472.2524077074913</v>
          </cell>
          <cell r="FQ58">
            <v>678.00439620055931</v>
          </cell>
          <cell r="FR58">
            <v>96.021594855498492</v>
          </cell>
          <cell r="FS58">
            <v>-214.7416515391148</v>
          </cell>
          <cell r="FT58">
            <v>9950.2378796253288</v>
          </cell>
          <cell r="FV58">
            <v>5317.0184003459281</v>
          </cell>
          <cell r="FW58">
            <v>8102.6681073518412</v>
          </cell>
          <cell r="FY58">
            <v>1077.07973018592</v>
          </cell>
          <cell r="FZ58">
            <v>695.62099999999998</v>
          </cell>
          <cell r="GA58">
            <v>46665.791130677579</v>
          </cell>
          <cell r="GB58">
            <v>3150.908661881354</v>
          </cell>
          <cell r="GC58">
            <v>599.50800000000004</v>
          </cell>
          <cell r="GD58">
            <v>46772.057938489947</v>
          </cell>
          <cell r="GE58">
            <v>7740.9282493306982</v>
          </cell>
          <cell r="GF58">
            <v>33702.709689159252</v>
          </cell>
          <cell r="GG58">
            <v>30551.801027277899</v>
          </cell>
          <cell r="GH58">
            <v>-3794.5086246484848</v>
          </cell>
          <cell r="GI58">
            <v>1902.940282647789</v>
          </cell>
          <cell r="GJ58">
            <v>100.1418355491774</v>
          </cell>
          <cell r="GK58">
            <v>-234.41123409267169</v>
          </cell>
          <cell r="GL58">
            <v>769.59799999999996</v>
          </cell>
          <cell r="GN58">
            <v>312.80299999999988</v>
          </cell>
          <cell r="GO58">
            <v>475.8</v>
          </cell>
          <cell r="GQ58">
            <v>10.823999999999931</v>
          </cell>
          <cell r="GR58">
            <v>695.62099999999998</v>
          </cell>
          <cell r="HD58">
            <v>764.07600000000002</v>
          </cell>
          <cell r="HF58">
            <v>289.63099999999997</v>
          </cell>
          <cell r="HG58">
            <v>463.07600000000002</v>
          </cell>
          <cell r="HI58">
            <v>-7.0209999999999866</v>
          </cell>
          <cell r="HJ58">
            <v>695.62099999999998</v>
          </cell>
          <cell r="HV58">
            <v>886.3</v>
          </cell>
          <cell r="HX58">
            <v>379.9</v>
          </cell>
          <cell r="HY58">
            <v>557</v>
          </cell>
          <cell r="IA58">
            <v>128.244</v>
          </cell>
          <cell r="IB58">
            <v>695.62099999999998</v>
          </cell>
          <cell r="IN58">
            <v>1081.268</v>
          </cell>
          <cell r="IP58">
            <v>558.20000000000005</v>
          </cell>
          <cell r="IQ58">
            <v>744.2</v>
          </cell>
          <cell r="IS58">
            <v>131.79599999999999</v>
          </cell>
          <cell r="IT58">
            <v>695.62099999999998</v>
          </cell>
          <cell r="JF58">
            <v>1129.9770000000001</v>
          </cell>
          <cell r="JH58">
            <v>576.70000000000005</v>
          </cell>
          <cell r="JI58">
            <v>779.6</v>
          </cell>
          <cell r="JK58">
            <v>96.200000000000031</v>
          </cell>
          <cell r="JL58">
            <v>695.62099999999998</v>
          </cell>
          <cell r="JX58">
            <v>1282.3889999999999</v>
          </cell>
          <cell r="JZ58">
            <v>685</v>
          </cell>
          <cell r="KA58">
            <v>918.69999999999993</v>
          </cell>
          <cell r="KC58">
            <v>121.22499999999999</v>
          </cell>
          <cell r="KD58">
            <v>695.62099999999998</v>
          </cell>
          <cell r="KP58">
            <v>1439.8969999999999</v>
          </cell>
          <cell r="KR58">
            <v>813.19999999999993</v>
          </cell>
          <cell r="KS58">
            <v>1034.3</v>
          </cell>
          <cell r="KU58">
            <v>219.01599999999999</v>
          </cell>
          <cell r="KV58">
            <v>695.62099999999998</v>
          </cell>
          <cell r="LH58">
            <v>1542.43</v>
          </cell>
          <cell r="LJ58">
            <v>864.3601750899993</v>
          </cell>
          <cell r="LK58">
            <v>1106.0724175699991</v>
          </cell>
          <cell r="LM58">
            <v>298.22597234999932</v>
          </cell>
          <cell r="LN58">
            <v>695.62099999999998</v>
          </cell>
          <cell r="LZ58">
            <v>1521.7</v>
          </cell>
          <cell r="MB58">
            <v>846.12079232999986</v>
          </cell>
          <cell r="MC58">
            <v>1088.8207923299999</v>
          </cell>
          <cell r="ME58">
            <v>231.4307923299998</v>
          </cell>
          <cell r="MF58">
            <v>695.62099999999998</v>
          </cell>
          <cell r="MR58">
            <v>1553.748</v>
          </cell>
          <cell r="MT58">
            <v>882.43899999999985</v>
          </cell>
          <cell r="MU58">
            <v>1145.8</v>
          </cell>
          <cell r="MW58">
            <v>267.96699999999981</v>
          </cell>
          <cell r="MX58">
            <v>695.62099999999998</v>
          </cell>
          <cell r="NJ58">
            <v>1664.6659999999999</v>
          </cell>
          <cell r="NL58">
            <v>928.44500000000016</v>
          </cell>
          <cell r="NM58">
            <v>1220.1559999999999</v>
          </cell>
          <cell r="NO58">
            <v>262.37400000000008</v>
          </cell>
          <cell r="NP58">
            <v>695.62099999999998</v>
          </cell>
          <cell r="OB58">
            <v>1699.671</v>
          </cell>
          <cell r="OD58">
            <v>929.80148017000101</v>
          </cell>
          <cell r="OE58">
            <v>1242.2024801700011</v>
          </cell>
          <cell r="OG58">
            <v>206.828480170001</v>
          </cell>
          <cell r="OH58">
            <v>695.62099999999998</v>
          </cell>
          <cell r="OT58">
            <v>1668.7719999999999</v>
          </cell>
          <cell r="OV58">
            <v>930.48700000000008</v>
          </cell>
          <cell r="OW58">
            <v>1254.9000000000001</v>
          </cell>
          <cell r="OY58">
            <v>146.62600000000009</v>
          </cell>
          <cell r="OZ58">
            <v>695.62099999999998</v>
          </cell>
          <cell r="PL58">
            <v>1818.8</v>
          </cell>
          <cell r="PN58">
            <v>1003.72349775</v>
          </cell>
          <cell r="PO58">
            <v>1363.1324977500001</v>
          </cell>
          <cell r="PQ58">
            <v>204.36949774999991</v>
          </cell>
          <cell r="PR58">
            <v>695.62099999999998</v>
          </cell>
          <cell r="QD58">
            <v>1972.7090000000001</v>
          </cell>
          <cell r="QF58">
            <v>1308.6499100000001</v>
          </cell>
          <cell r="QG58">
            <v>1505.2</v>
          </cell>
          <cell r="QI58">
            <v>429.54990999999978</v>
          </cell>
          <cell r="QJ58">
            <v>695.62099999999998</v>
          </cell>
          <cell r="QV58">
            <v>1951.4999428898971</v>
          </cell>
          <cell r="QX58">
            <v>1072.040160027613</v>
          </cell>
          <cell r="QY58">
            <v>1467.503035940827</v>
          </cell>
          <cell r="RA58">
            <v>210.7200845736846</v>
          </cell>
          <cell r="RB58">
            <v>695.62099999999998</v>
          </cell>
          <cell r="RN58">
            <v>1942.0355926517809</v>
          </cell>
          <cell r="RP58">
            <v>1072.082649959503</v>
          </cell>
          <cell r="RQ58">
            <v>1469.7844456694561</v>
          </cell>
          <cell r="RS58">
            <v>185.46231924985219</v>
          </cell>
          <cell r="RT58">
            <v>695.62099999999998</v>
          </cell>
          <cell r="SF58">
            <v>1797.178801902644</v>
          </cell>
          <cell r="SH58">
            <v>953.79424607772057</v>
          </cell>
          <cell r="SI58">
            <v>1351.4921366858721</v>
          </cell>
          <cell r="SK58">
            <v>113.4445864219214</v>
          </cell>
          <cell r="SL58">
            <v>695.62099999999998</v>
          </cell>
          <cell r="SX58">
            <v>1838.8902250403471</v>
          </cell>
          <cell r="SZ58">
            <v>1056.044273526235</v>
          </cell>
          <cell r="TA58">
            <v>1458.6068438259699</v>
          </cell>
          <cell r="TC58">
            <v>148.04965391441789</v>
          </cell>
          <cell r="TD58">
            <v>695.62099999999998</v>
          </cell>
          <cell r="TP58">
            <v>1814.5226121434939</v>
          </cell>
          <cell r="TR58">
            <v>1013.812663528259</v>
          </cell>
          <cell r="TS58">
            <v>1418.7199621912091</v>
          </cell>
          <cell r="TU58">
            <v>118.40553495766579</v>
          </cell>
          <cell r="TV58">
            <v>695.62099999999998</v>
          </cell>
          <cell r="AZQ58">
            <v>4897.17184</v>
          </cell>
          <cell r="AZR58">
            <v>7.04</v>
          </cell>
          <cell r="AZS58">
            <v>0.97443181818181812</v>
          </cell>
          <cell r="AZT58">
            <v>0.82520480350196501</v>
          </cell>
          <cell r="AZU58">
            <v>8.5312154875056248</v>
          </cell>
          <cell r="AZV58">
            <v>5.0857244046898007</v>
          </cell>
          <cell r="AZW58">
            <v>4.2284602252386616</v>
          </cell>
          <cell r="AZX58">
            <v>1.005858294647189</v>
          </cell>
          <cell r="AZY58">
            <v>0.1179032807365277</v>
          </cell>
          <cell r="AZZ58">
            <v>3.6018891740540543E-2</v>
          </cell>
          <cell r="BAA58">
            <v>0.91153449436528378</v>
          </cell>
          <cell r="BAB58">
            <v>7.7232403639338587</v>
          </cell>
          <cell r="BAC58">
            <v>5.1986583146944714</v>
          </cell>
          <cell r="BAD58">
            <v>4.4050463292451898</v>
          </cell>
          <cell r="BAE58">
            <v>0.91238549471994712</v>
          </cell>
          <cell r="BAF58">
            <v>0.11813506400508041</v>
          </cell>
          <cell r="BAG58">
            <v>2.7627210384461962E-2</v>
          </cell>
          <cell r="BAH58">
            <v>1.2958796302146089</v>
          </cell>
          <cell r="BAI58">
            <v>5.4326033343344671</v>
          </cell>
          <cell r="BAJ58">
            <v>4.8847532537313896</v>
          </cell>
          <cell r="BAK58">
            <v>4.1798096471479544</v>
          </cell>
          <cell r="BAL58">
            <v>0.80322105840524849</v>
          </cell>
          <cell r="BAM58">
            <v>0.14785196138448581</v>
          </cell>
          <cell r="BAN58">
            <v>3.5114478321698631E-2</v>
          </cell>
          <cell r="BAO58">
            <v>1.46068730031206</v>
          </cell>
          <cell r="BAP58">
            <v>4.8196489409444316</v>
          </cell>
          <cell r="BAQ58">
            <v>4.6320229733091471</v>
          </cell>
          <cell r="BAR58">
            <v>3.9877760113811309</v>
          </cell>
          <cell r="BAS58">
            <v>0.70991409647943293</v>
          </cell>
          <cell r="BAT58">
            <v>0.14729581037500261</v>
          </cell>
          <cell r="BAU58">
            <v>4.3850136069375663E-2</v>
          </cell>
          <cell r="BAV58">
            <v>1.5483714985400381</v>
          </cell>
          <cell r="BAW58">
            <v>4.5467124696095391</v>
          </cell>
          <cell r="BAX58">
            <v>4.3749753041363961</v>
          </cell>
          <cell r="BAY58">
            <v>3.770585271727612</v>
          </cell>
          <cell r="BAZ58">
            <v>0.63263366902069174</v>
          </cell>
          <cell r="BBA58">
            <v>0.13914090087051861</v>
          </cell>
          <cell r="BBB58">
            <v>4.7866654826772777E-2</v>
          </cell>
        </row>
        <row r="59">
          <cell r="A59" t="str">
            <v>EGIE3</v>
          </cell>
          <cell r="B59" t="str">
            <v>Engie Brasil</v>
          </cell>
          <cell r="C59" t="str">
            <v>Utilities &amp; Energy</v>
          </cell>
          <cell r="D59" t="str">
            <v>Raul Cavendish</v>
          </cell>
          <cell r="E59">
            <v>46098</v>
          </cell>
          <cell r="F59" t="str">
            <v>Neutral</v>
          </cell>
          <cell r="G59" t="b">
            <v>0</v>
          </cell>
          <cell r="H59" t="str">
            <v>BRL</v>
          </cell>
          <cell r="I59" t="str">
            <v>BRL</v>
          </cell>
          <cell r="J59">
            <v>31.484329977192061</v>
          </cell>
          <cell r="K59">
            <v>0.09</v>
          </cell>
          <cell r="L59">
            <v>0.1136723720920863</v>
          </cell>
          <cell r="M59">
            <v>0.1110399081192651</v>
          </cell>
          <cell r="AX59">
            <v>10373.641</v>
          </cell>
          <cell r="AY59">
            <v>7343.2400000000016</v>
          </cell>
          <cell r="AZ59">
            <v>5231.2020000000002</v>
          </cell>
          <cell r="BA59">
            <v>6131.5740000000014</v>
          </cell>
          <cell r="BB59">
            <v>6057.2780000000002</v>
          </cell>
          <cell r="BC59">
            <v>3293.0810000000001</v>
          </cell>
          <cell r="BD59">
            <v>1142.2988359999999</v>
          </cell>
          <cell r="BE59">
            <v>42224.47</v>
          </cell>
          <cell r="BF59">
            <v>5580.7669999999998</v>
          </cell>
          <cell r="BG59">
            <v>26623.368999999999</v>
          </cell>
          <cell r="BH59">
            <v>42224.472999999998</v>
          </cell>
          <cell r="BI59">
            <v>9094.5490000000009</v>
          </cell>
          <cell r="BJ59">
            <v>27005.90700000001</v>
          </cell>
          <cell r="BK59">
            <v>20516.379000000001</v>
          </cell>
          <cell r="BL59">
            <v>-2837.7244788231069</v>
          </cell>
          <cell r="BM59">
            <v>0</v>
          </cell>
          <cell r="BN59">
            <v>0</v>
          </cell>
          <cell r="BO59">
            <v>1811.1945500000011</v>
          </cell>
          <cell r="BP59">
            <v>10526.529</v>
          </cell>
          <cell r="BQ59">
            <v>7898.7399999999989</v>
          </cell>
          <cell r="BR59">
            <v>6775.2929999999978</v>
          </cell>
          <cell r="BS59">
            <v>7802.2559999999976</v>
          </cell>
          <cell r="BT59">
            <v>7677.4660000000003</v>
          </cell>
          <cell r="BU59">
            <v>4110.1979999999976</v>
          </cell>
          <cell r="BV59">
            <v>1142.2988359999999</v>
          </cell>
          <cell r="BW59">
            <v>50112.300999999999</v>
          </cell>
          <cell r="BX59">
            <v>3958.7579999999998</v>
          </cell>
          <cell r="BY59">
            <v>36974.584999999999</v>
          </cell>
          <cell r="BZ59">
            <v>50112.300999999999</v>
          </cell>
          <cell r="CA59">
            <v>11932.365</v>
          </cell>
          <cell r="CB59">
            <v>30362.406999999999</v>
          </cell>
          <cell r="CC59">
            <v>25535.14</v>
          </cell>
          <cell r="CD59">
            <v>-7272.2773205196081</v>
          </cell>
          <cell r="CE59">
            <v>0</v>
          </cell>
          <cell r="CF59">
            <v>0</v>
          </cell>
          <cell r="CG59">
            <v>2260.6089000000011</v>
          </cell>
          <cell r="CH59">
            <v>11104.691000000001</v>
          </cell>
          <cell r="CI59">
            <v>8282.0570000000007</v>
          </cell>
          <cell r="CJ59">
            <v>5334.9809999999998</v>
          </cell>
          <cell r="CK59">
            <v>6706.8729999999996</v>
          </cell>
          <cell r="CL59">
            <v>6589.2649999999994</v>
          </cell>
          <cell r="CM59">
            <v>2611.9789999999998</v>
          </cell>
          <cell r="CN59">
            <v>1142.2988359999999</v>
          </cell>
          <cell r="CO59">
            <v>55312.896999999997</v>
          </cell>
          <cell r="CP59">
            <v>3358.5520000000001</v>
          </cell>
          <cell r="CQ59">
            <v>42262.574999999997</v>
          </cell>
          <cell r="CR59">
            <v>55312.909000000007</v>
          </cell>
          <cell r="CS59">
            <v>13388.602999999999</v>
          </cell>
          <cell r="CT59">
            <v>35282.702999999987</v>
          </cell>
          <cell r="CU59">
            <v>30959.945999999989</v>
          </cell>
          <cell r="CV59">
            <v>-3121.857435973287</v>
          </cell>
          <cell r="CW59">
            <v>0</v>
          </cell>
          <cell r="CX59">
            <v>0</v>
          </cell>
          <cell r="CY59">
            <v>0</v>
          </cell>
          <cell r="CZ59">
            <v>12242.308187182771</v>
          </cell>
          <cell r="DA59">
            <v>9354.6481030628638</v>
          </cell>
          <cell r="DB59">
            <v>5984.8134494829465</v>
          </cell>
          <cell r="DC59">
            <v>7520.1734494829452</v>
          </cell>
          <cell r="DD59">
            <v>7520.173449482947</v>
          </cell>
          <cell r="DE59">
            <v>3964.0106560892082</v>
          </cell>
          <cell r="DF59">
            <v>1142.2988359999999</v>
          </cell>
          <cell r="DG59">
            <v>53504.036911135983</v>
          </cell>
          <cell r="DH59">
            <v>1755.8405193631361</v>
          </cell>
          <cell r="DI59">
            <v>41788.299277344602</v>
          </cell>
          <cell r="DJ59">
            <v>53504.048911135957</v>
          </cell>
          <cell r="DK59">
            <v>16552.07361736293</v>
          </cell>
          <cell r="DL59">
            <v>30394.779269469731</v>
          </cell>
          <cell r="DM59">
            <v>27735.285868952869</v>
          </cell>
          <cell r="DN59">
            <v>-1061.0842773445841</v>
          </cell>
          <cell r="DO59">
            <v>0</v>
          </cell>
          <cell r="DP59">
            <v>-660.31086977216785</v>
          </cell>
          <cell r="DQ59">
            <v>800.5400387262722</v>
          </cell>
          <cell r="DR59">
            <v>12641.788532655049</v>
          </cell>
          <cell r="DS59">
            <v>10394.43993523374</v>
          </cell>
          <cell r="DT59">
            <v>6925.2572926116582</v>
          </cell>
          <cell r="DU59">
            <v>8460.6172926116578</v>
          </cell>
          <cell r="DV59">
            <v>8460.6172926116578</v>
          </cell>
          <cell r="DW59">
            <v>3906.849076408183</v>
          </cell>
          <cell r="DX59">
            <v>1142.2988359999999</v>
          </cell>
          <cell r="DY59">
            <v>55868.089675764983</v>
          </cell>
          <cell r="DZ59">
            <v>5274.871701832476</v>
          </cell>
          <cell r="EA59">
            <v>40545.606590153177</v>
          </cell>
          <cell r="EB59">
            <v>55868.101675764927</v>
          </cell>
          <cell r="EC59">
            <v>17116.2133757025</v>
          </cell>
          <cell r="ED59">
            <v>29921.404289020429</v>
          </cell>
          <cell r="EE59">
            <v>23813.233110263529</v>
          </cell>
          <cell r="EF59">
            <v>-292.66731280856612</v>
          </cell>
          <cell r="EG59">
            <v>6262.0218396928249</v>
          </cell>
          <cell r="EH59">
            <v>3785.07102896989</v>
          </cell>
          <cell r="EI59">
            <v>3342.709318068612</v>
          </cell>
          <cell r="EJ59">
            <v>12634.7610032865</v>
          </cell>
          <cell r="EK59">
            <v>10534.13001562488</v>
          </cell>
          <cell r="EL59">
            <v>7206.2944262180235</v>
          </cell>
          <cell r="EM59">
            <v>8649.3921974464156</v>
          </cell>
          <cell r="EN59">
            <v>8649.3921974464156</v>
          </cell>
          <cell r="EO59">
            <v>4465.0828862954149</v>
          </cell>
          <cell r="EP59">
            <v>1142.2988359999999</v>
          </cell>
          <cell r="EQ59">
            <v>55991.780800418637</v>
          </cell>
          <cell r="ER59">
            <v>6566.451348770599</v>
          </cell>
          <cell r="ES59">
            <v>39380.765268255491</v>
          </cell>
          <cell r="ET59">
            <v>55991.792800418581</v>
          </cell>
          <cell r="EU59">
            <v>17927.329316886098</v>
          </cell>
          <cell r="EV59">
            <v>29426.89409639762</v>
          </cell>
          <cell r="EW59">
            <v>22104.22102362752</v>
          </cell>
          <cell r="EX59">
            <v>-278.25644933068628</v>
          </cell>
          <cell r="EY59">
            <v>6436.0181063057298</v>
          </cell>
          <cell r="EZ59">
            <v>4106.0194630830038</v>
          </cell>
          <cell r="FA59">
            <v>3653.9669451118202</v>
          </cell>
          <cell r="FB59">
            <v>11395.90486859343</v>
          </cell>
          <cell r="FC59">
            <v>9853.1395851841189</v>
          </cell>
          <cell r="FD59">
            <v>7097.7278842800388</v>
          </cell>
          <cell r="FE59">
            <v>8264.038969193607</v>
          </cell>
          <cell r="FF59">
            <v>8264.038969193607</v>
          </cell>
          <cell r="FG59">
            <v>4664.4348399580549</v>
          </cell>
          <cell r="FH59">
            <v>1142.2988359999999</v>
          </cell>
          <cell r="FI59">
            <v>56156.642771075218</v>
          </cell>
          <cell r="FJ59">
            <v>7346.6596177703768</v>
          </cell>
          <cell r="FK59">
            <v>38422.395398069799</v>
          </cell>
          <cell r="FL59">
            <v>56156.654771075169</v>
          </cell>
          <cell r="FM59">
            <v>18157.73704854013</v>
          </cell>
          <cell r="FN59">
            <v>28854.645154714599</v>
          </cell>
          <cell r="FO59">
            <v>20836.265080327041</v>
          </cell>
          <cell r="FP59">
            <v>-207.94121472786981</v>
          </cell>
          <cell r="FQ59">
            <v>6199.4731918705729</v>
          </cell>
          <cell r="FR59">
            <v>3853.0773898340522</v>
          </cell>
          <cell r="FS59">
            <v>4434.0271083040252</v>
          </cell>
          <cell r="FT59">
            <v>11631.56073636671</v>
          </cell>
          <cell r="FU59">
            <v>10130.20078219632</v>
          </cell>
          <cell r="FV59">
            <v>7408.3481127890946</v>
          </cell>
          <cell r="FW59">
            <v>8534.1640726221449</v>
          </cell>
          <cell r="FX59">
            <v>8534.1640726221449</v>
          </cell>
          <cell r="FY59">
            <v>4720.0894577100371</v>
          </cell>
          <cell r="FZ59">
            <v>1142.2988359999999</v>
          </cell>
          <cell r="GA59">
            <v>55468.555299930747</v>
          </cell>
          <cell r="GB59">
            <v>7638.8184326963083</v>
          </cell>
          <cell r="GC59">
            <v>37501.32514884157</v>
          </cell>
          <cell r="GD59">
            <v>55468.567299930677</v>
          </cell>
          <cell r="GE59">
            <v>18163.74562994048</v>
          </cell>
          <cell r="GF59">
            <v>28271.002731748209</v>
          </cell>
          <cell r="GG59">
            <v>20053.163086977351</v>
          </cell>
          <cell r="GH59">
            <v>-204.74571060480849</v>
          </cell>
          <cell r="GI59">
            <v>6405.3301014189219</v>
          </cell>
          <cell r="GJ59">
            <v>4091.7902102287399</v>
          </cell>
          <cell r="GK59">
            <v>4714.0808763096857</v>
          </cell>
          <cell r="JF59">
            <v>2676.7</v>
          </cell>
          <cell r="JG59">
            <v>1913.7809999999999</v>
          </cell>
          <cell r="JH59">
            <v>1435.086</v>
          </cell>
          <cell r="JI59">
            <v>1661.6479999999999</v>
          </cell>
          <cell r="JJ59">
            <v>1647.077</v>
          </cell>
          <cell r="JK59">
            <v>728.26300000000026</v>
          </cell>
          <cell r="JL59">
            <v>1142.2988359999999</v>
          </cell>
          <cell r="JM59">
            <v>39604.459000000003</v>
          </cell>
          <cell r="JN59">
            <v>2941.75</v>
          </cell>
          <cell r="JO59">
            <v>24476.758000000002</v>
          </cell>
          <cell r="JP59">
            <v>39604.459000000003</v>
          </cell>
          <cell r="JQ59">
            <v>7793.0460000000003</v>
          </cell>
          <cell r="JR59">
            <v>24417.362000000001</v>
          </cell>
          <cell r="JS59">
            <v>15233.013999999999</v>
          </cell>
          <cell r="JT59">
            <v>-501.85830712010642</v>
          </cell>
          <cell r="JU59">
            <v>0</v>
          </cell>
          <cell r="JV59">
            <v>0</v>
          </cell>
          <cell r="JW59">
            <v>0</v>
          </cell>
          <cell r="JX59">
            <v>2558.4209999999998</v>
          </cell>
          <cell r="JY59">
            <v>1778.2170000000001</v>
          </cell>
          <cell r="JZ59">
            <v>1316.3889999999999</v>
          </cell>
          <cell r="KA59">
            <v>1397.0329999999999</v>
          </cell>
          <cell r="KB59">
            <v>1396.008</v>
          </cell>
          <cell r="KC59">
            <v>778.4499999999997</v>
          </cell>
          <cell r="KD59">
            <v>1142.2988359999999</v>
          </cell>
          <cell r="KE59">
            <v>40262.962</v>
          </cell>
          <cell r="KF59">
            <v>4753.8119999999999</v>
          </cell>
          <cell r="KG59">
            <v>25099.862000000001</v>
          </cell>
          <cell r="KH59">
            <v>40262.962</v>
          </cell>
          <cell r="KI59">
            <v>9297.8410000000003</v>
          </cell>
          <cell r="KJ59">
            <v>24914.753000000001</v>
          </cell>
          <cell r="KK59">
            <v>13918.894</v>
          </cell>
          <cell r="KL59">
            <v>-683.85830712010636</v>
          </cell>
          <cell r="KM59">
            <v>0</v>
          </cell>
          <cell r="KN59">
            <v>0</v>
          </cell>
          <cell r="KO59">
            <v>0</v>
          </cell>
          <cell r="KP59">
            <v>2488.0300000000002</v>
          </cell>
          <cell r="KQ59">
            <v>1725.373</v>
          </cell>
          <cell r="KR59">
            <v>1135.7</v>
          </cell>
          <cell r="KS59">
            <v>1429.5229999999999</v>
          </cell>
          <cell r="KT59">
            <v>1409.819</v>
          </cell>
          <cell r="KU59">
            <v>847.56500000000028</v>
          </cell>
          <cell r="KV59">
            <v>1142.2988359999999</v>
          </cell>
          <cell r="KW59">
            <v>39397.400999999998</v>
          </cell>
          <cell r="KX59">
            <v>3085.2510000000002</v>
          </cell>
          <cell r="KY59">
            <v>25507.346000000001</v>
          </cell>
          <cell r="KZ59">
            <v>39397.401000000013</v>
          </cell>
          <cell r="LA59">
            <v>9392.2729999999992</v>
          </cell>
          <cell r="LB59">
            <v>24749.038</v>
          </cell>
          <cell r="LC59">
            <v>15421</v>
          </cell>
          <cell r="LD59">
            <v>-744.00393229144743</v>
          </cell>
          <cell r="LE59">
            <v>0</v>
          </cell>
          <cell r="LF59">
            <v>0</v>
          </cell>
          <cell r="LG59">
            <v>767.2</v>
          </cell>
          <cell r="LH59">
            <v>2650.4900000000011</v>
          </cell>
          <cell r="LI59">
            <v>1925.8690000000011</v>
          </cell>
          <cell r="LJ59">
            <v>1344.027000000001</v>
          </cell>
          <cell r="LK59">
            <v>1643.370000000001</v>
          </cell>
          <cell r="LL59">
            <v>1604.3739999999989</v>
          </cell>
          <cell r="LM59">
            <v>938.80300000000068</v>
          </cell>
          <cell r="LN59">
            <v>1142.2988359999999</v>
          </cell>
          <cell r="LO59">
            <v>42224.47</v>
          </cell>
          <cell r="LP59">
            <v>5580.7669999999998</v>
          </cell>
          <cell r="LQ59">
            <v>26623.368999999999</v>
          </cell>
          <cell r="LR59">
            <v>42224.472999999998</v>
          </cell>
          <cell r="LS59">
            <v>9094.5490000000009</v>
          </cell>
          <cell r="LT59">
            <v>27005.90700000001</v>
          </cell>
          <cell r="LU59">
            <v>15096.477000000001</v>
          </cell>
          <cell r="LV59">
            <v>-908.00393229144743</v>
          </cell>
          <cell r="LW59">
            <v>0</v>
          </cell>
          <cell r="LX59">
            <v>0</v>
          </cell>
          <cell r="LY59">
            <v>1043.994550000001</v>
          </cell>
          <cell r="LZ59">
            <v>2504.0949999999998</v>
          </cell>
          <cell r="MA59">
            <v>1872.74</v>
          </cell>
          <cell r="MB59">
            <v>2680.59</v>
          </cell>
          <cell r="MC59">
            <v>2926.3069999999998</v>
          </cell>
          <cell r="MD59">
            <v>2905.844000000001</v>
          </cell>
          <cell r="ME59">
            <v>1606.886</v>
          </cell>
          <cell r="MF59">
            <v>1142.2988359999999</v>
          </cell>
          <cell r="MG59">
            <v>45457.951000000001</v>
          </cell>
          <cell r="MH59">
            <v>5262.2449999999999</v>
          </cell>
          <cell r="MI59">
            <v>31178.128000000001</v>
          </cell>
          <cell r="MJ59">
            <v>45457.951000000001</v>
          </cell>
          <cell r="MK59">
            <v>11062.434999999999</v>
          </cell>
          <cell r="ML59">
            <v>28070.795999999998</v>
          </cell>
          <cell r="MM59">
            <v>16442.294000000009</v>
          </cell>
          <cell r="MN59">
            <v>-1174.003932291447</v>
          </cell>
          <cell r="MO59">
            <v>0</v>
          </cell>
          <cell r="MP59">
            <v>0</v>
          </cell>
          <cell r="MQ59">
            <v>0</v>
          </cell>
          <cell r="MR59">
            <v>2717.3449999999998</v>
          </cell>
          <cell r="MS59">
            <v>2125.6419999999998</v>
          </cell>
          <cell r="MT59">
            <v>1512.643</v>
          </cell>
          <cell r="MU59">
            <v>1746.75</v>
          </cell>
          <cell r="MV59">
            <v>1720.0630000000001</v>
          </cell>
          <cell r="MW59">
            <v>840.98900000000003</v>
          </cell>
          <cell r="MX59">
            <v>1142.2988359999999</v>
          </cell>
          <cell r="MY59">
            <v>46436.727000000014</v>
          </cell>
          <cell r="MZ59">
            <v>4211.1419999999998</v>
          </cell>
          <cell r="NA59">
            <v>33228.785000000003</v>
          </cell>
          <cell r="NB59">
            <v>46436.726999999999</v>
          </cell>
          <cell r="NC59">
            <v>12064.998</v>
          </cell>
          <cell r="ND59">
            <v>28090.206999999999</v>
          </cell>
          <cell r="NE59">
            <v>17530.432000000001</v>
          </cell>
          <cell r="NF59">
            <v>-2070.0039322914481</v>
          </cell>
          <cell r="NG59">
            <v>0</v>
          </cell>
          <cell r="NH59">
            <v>0</v>
          </cell>
          <cell r="NI59">
            <v>0</v>
          </cell>
          <cell r="NJ59">
            <v>2456.076</v>
          </cell>
          <cell r="NK59">
            <v>1812.337</v>
          </cell>
          <cell r="NL59">
            <v>1185.7139999999999</v>
          </cell>
          <cell r="NM59">
            <v>1458.2570000000001</v>
          </cell>
          <cell r="NN59">
            <v>1442.5640000000001</v>
          </cell>
          <cell r="NO59">
            <v>642.971</v>
          </cell>
          <cell r="NP59">
            <v>1142.2988359999999</v>
          </cell>
          <cell r="NQ59">
            <v>48260.955999999998</v>
          </cell>
          <cell r="NR59">
            <v>4049.1709999999998</v>
          </cell>
          <cell r="NS59">
            <v>35074.536</v>
          </cell>
          <cell r="NT59">
            <v>48260.955999999991</v>
          </cell>
          <cell r="NU59">
            <v>11803.7</v>
          </cell>
          <cell r="NV59">
            <v>29768.679</v>
          </cell>
          <cell r="NW59">
            <v>19375.912</v>
          </cell>
          <cell r="NX59">
            <v>-1868.1347279683559</v>
          </cell>
          <cell r="NY59">
            <v>0</v>
          </cell>
          <cell r="NZ59">
            <v>0</v>
          </cell>
          <cell r="OA59">
            <v>0</v>
          </cell>
          <cell r="OB59">
            <v>2849.0129999999999</v>
          </cell>
          <cell r="OC59">
            <v>2088.0210000000011</v>
          </cell>
          <cell r="OD59">
            <v>1396.346</v>
          </cell>
          <cell r="OE59">
            <v>1670.942</v>
          </cell>
          <cell r="OF59">
            <v>1608.995000000001</v>
          </cell>
          <cell r="OG59">
            <v>1019.352000000001</v>
          </cell>
          <cell r="OH59">
            <v>1142.2988359999999</v>
          </cell>
          <cell r="OI59">
            <v>50112.300999999999</v>
          </cell>
          <cell r="OJ59">
            <v>3958.7579999999998</v>
          </cell>
          <cell r="OK59">
            <v>36974.584999999999</v>
          </cell>
          <cell r="OL59">
            <v>50112.300999999999</v>
          </cell>
          <cell r="OM59">
            <v>11932.365</v>
          </cell>
          <cell r="ON59">
            <v>30362.406999999999</v>
          </cell>
          <cell r="OO59">
            <v>20166.036</v>
          </cell>
          <cell r="OP59">
            <v>-2160.1347279683559</v>
          </cell>
          <cell r="OQ59">
            <v>0</v>
          </cell>
          <cell r="OR59">
            <v>0</v>
          </cell>
          <cell r="OS59">
            <v>2260.6089000000011</v>
          </cell>
          <cell r="OT59">
            <v>2534.3919999999989</v>
          </cell>
          <cell r="OU59">
            <v>2057.0569999999989</v>
          </cell>
          <cell r="OV59">
            <v>1436.2379999999989</v>
          </cell>
          <cell r="OW59">
            <v>1753.849999999999</v>
          </cell>
          <cell r="OX59">
            <v>1697.84</v>
          </cell>
          <cell r="OY59">
            <v>707.08999999999946</v>
          </cell>
          <cell r="OZ59">
            <v>1142.2988359999999</v>
          </cell>
          <cell r="PA59">
            <v>52761.221000000012</v>
          </cell>
          <cell r="PB59">
            <v>5574.6390000000001</v>
          </cell>
          <cell r="PC59">
            <v>37810.421999999999</v>
          </cell>
          <cell r="PD59">
            <v>52761.221000000012</v>
          </cell>
          <cell r="PE59">
            <v>12804.619000000001</v>
          </cell>
          <cell r="PF59">
            <v>32590.616000000002</v>
          </cell>
          <cell r="PG59">
            <v>20743.506000000001</v>
          </cell>
          <cell r="PH59">
            <v>-1086.1347279683559</v>
          </cell>
          <cell r="PI59">
            <v>0</v>
          </cell>
          <cell r="PJ59">
            <v>0</v>
          </cell>
          <cell r="PK59">
            <v>0</v>
          </cell>
          <cell r="PL59">
            <v>2566.0279999999998</v>
          </cell>
          <cell r="PM59">
            <v>1966.6559999999999</v>
          </cell>
          <cell r="PN59">
            <v>1281.942</v>
          </cell>
          <cell r="PO59">
            <v>1607.085</v>
          </cell>
          <cell r="PP59">
            <v>1583.7470000000001</v>
          </cell>
          <cell r="PQ59">
            <v>507.96099999999961</v>
          </cell>
          <cell r="PR59">
            <v>1142.2988359999999</v>
          </cell>
          <cell r="PS59">
            <v>53308.65</v>
          </cell>
          <cell r="PT59">
            <v>5660.4129999999996</v>
          </cell>
          <cell r="PU59">
            <v>38394.544999999998</v>
          </cell>
          <cell r="PV59">
            <v>53308.649999999987</v>
          </cell>
          <cell r="PW59">
            <v>13413.295</v>
          </cell>
          <cell r="PX59">
            <v>33784.161</v>
          </cell>
          <cell r="PY59">
            <v>21910.554</v>
          </cell>
          <cell r="PZ59">
            <v>-784.1347279683564</v>
          </cell>
          <cell r="QA59">
            <v>0</v>
          </cell>
          <cell r="QB59">
            <v>0</v>
          </cell>
          <cell r="QC59">
            <v>0</v>
          </cell>
          <cell r="QD59">
            <v>2925.4609999999998</v>
          </cell>
          <cell r="QE59">
            <v>2075.0740000000001</v>
          </cell>
          <cell r="QF59">
            <v>1329.174</v>
          </cell>
          <cell r="QG59">
            <v>1674.471</v>
          </cell>
          <cell r="QH59">
            <v>1610.5709999999999</v>
          </cell>
          <cell r="QI59">
            <v>705.9799999999999</v>
          </cell>
          <cell r="QJ59">
            <v>1142.2988359999999</v>
          </cell>
          <cell r="QK59">
            <v>56544.112000000008</v>
          </cell>
          <cell r="QL59">
            <v>4625.6620000000003</v>
          </cell>
          <cell r="QM59">
            <v>41969.845000000001</v>
          </cell>
          <cell r="QN59">
            <v>56544.112000000001</v>
          </cell>
          <cell r="QO59">
            <v>13462.870999999999</v>
          </cell>
          <cell r="QP59">
            <v>35634.368999999999</v>
          </cell>
          <cell r="QQ59">
            <v>24813.633000000002</v>
          </cell>
          <cell r="QR59">
            <v>-607</v>
          </cell>
          <cell r="QS59">
            <v>0</v>
          </cell>
          <cell r="QT59">
            <v>0</v>
          </cell>
          <cell r="QU59">
            <v>0</v>
          </cell>
          <cell r="QV59">
            <v>3078.8100000000009</v>
          </cell>
          <cell r="QW59">
            <v>2183.2700000000009</v>
          </cell>
          <cell r="QX59">
            <v>1287.6270000000011</v>
          </cell>
          <cell r="QY59">
            <v>1671.467000000001</v>
          </cell>
          <cell r="QZ59">
            <v>1697.107</v>
          </cell>
          <cell r="RA59">
            <v>690.94800000000146</v>
          </cell>
          <cell r="RB59">
            <v>1142.2988359999999</v>
          </cell>
          <cell r="RC59">
            <v>55312.896999999997</v>
          </cell>
          <cell r="RD59">
            <v>3358.5520000000001</v>
          </cell>
          <cell r="RE59">
            <v>42262.574999999997</v>
          </cell>
          <cell r="RF59">
            <v>55312.909000000007</v>
          </cell>
          <cell r="RG59">
            <v>13388.602999999999</v>
          </cell>
          <cell r="RH59">
            <v>35282.702999999987</v>
          </cell>
          <cell r="RI59">
            <v>25767.179</v>
          </cell>
          <cell r="RJ59">
            <v>-644.58798003657409</v>
          </cell>
          <cell r="RK59">
            <v>0</v>
          </cell>
          <cell r="RL59">
            <v>0</v>
          </cell>
          <cell r="RM59">
            <v>0</v>
          </cell>
          <cell r="RN59">
            <v>3369.9481834570479</v>
          </cell>
          <cell r="RO59">
            <v>2649.3799938570478</v>
          </cell>
          <cell r="RP59">
            <v>1807.1311298158071</v>
          </cell>
          <cell r="RQ59">
            <v>2190.9711298158072</v>
          </cell>
          <cell r="RR59">
            <v>2190.9711298158072</v>
          </cell>
          <cell r="RS59">
            <v>634.77637616480138</v>
          </cell>
          <cell r="RT59">
            <v>1142.2988359999999</v>
          </cell>
          <cell r="RU59">
            <v>55877.500267602387</v>
          </cell>
          <cell r="RV59">
            <v>3657.6130546800869</v>
          </cell>
          <cell r="RW59">
            <v>42165.025955270183</v>
          </cell>
          <cell r="RX59">
            <v>55877.512267602389</v>
          </cell>
          <cell r="RY59">
            <v>14023.379376164799</v>
          </cell>
          <cell r="RZ59">
            <v>35763.860217334273</v>
          </cell>
          <cell r="SA59">
            <v>25580.486678332931</v>
          </cell>
          <cell r="SB59">
            <v>-286.2909552701683</v>
          </cell>
          <cell r="SC59">
            <v>0</v>
          </cell>
          <cell r="SD59">
            <v>853.10456162648359</v>
          </cell>
          <cell r="SE59">
            <v>0</v>
          </cell>
          <cell r="SF59">
            <v>2829.017827368948</v>
          </cell>
          <cell r="SG59">
            <v>2119.4918158037308</v>
          </cell>
          <cell r="SH59">
            <v>1287.155603936402</v>
          </cell>
          <cell r="SI59">
            <v>1670.9956039364019</v>
          </cell>
          <cell r="SJ59">
            <v>1670.9956039364019</v>
          </cell>
          <cell r="SK59">
            <v>1931.661760451602</v>
          </cell>
          <cell r="SL59">
            <v>1142.2988359999999</v>
          </cell>
          <cell r="SM59">
            <v>52091.356695407609</v>
          </cell>
          <cell r="SN59">
            <v>412.95320697529809</v>
          </cell>
          <cell r="SO59">
            <v>42069.280422944241</v>
          </cell>
          <cell r="SP59">
            <v>52091.368695407597</v>
          </cell>
          <cell r="SQ59">
            <v>15955.041136616401</v>
          </cell>
          <cell r="SR59">
            <v>30286.200919006798</v>
          </cell>
          <cell r="SS59">
            <v>28939.318771454651</v>
          </cell>
          <cell r="ST59">
            <v>-288.09446767406621</v>
          </cell>
          <cell r="SU59">
            <v>0</v>
          </cell>
          <cell r="SV59">
            <v>-2969.6627234298312</v>
          </cell>
          <cell r="SW59">
            <v>0</v>
          </cell>
          <cell r="SX59">
            <v>2918.560761831342</v>
          </cell>
          <cell r="SY59">
            <v>2191.8959243631789</v>
          </cell>
          <cell r="SZ59">
            <v>1355.9733895794391</v>
          </cell>
          <cell r="TA59">
            <v>1739.813389579439</v>
          </cell>
          <cell r="TB59">
            <v>1739.813389579439</v>
          </cell>
          <cell r="TC59">
            <v>622.79092460509571</v>
          </cell>
          <cell r="TD59">
            <v>1142.2988359999999</v>
          </cell>
          <cell r="TE59">
            <v>52749.24485713429</v>
          </cell>
          <cell r="TF59">
            <v>1016.654973637175</v>
          </cell>
          <cell r="TG59">
            <v>41975.094586861029</v>
          </cell>
          <cell r="TH59">
            <v>52749.256857134278</v>
          </cell>
          <cell r="TI59">
            <v>16577.832061221499</v>
          </cell>
          <cell r="TJ59">
            <v>30386.79483095487</v>
          </cell>
          <cell r="TK59">
            <v>28451.34894645241</v>
          </cell>
          <cell r="TL59">
            <v>-289.65416391678173</v>
          </cell>
          <cell r="TM59">
            <v>0</v>
          </cell>
          <cell r="TN59">
            <v>671.20573706839161</v>
          </cell>
          <cell r="TO59">
            <v>0</v>
          </cell>
          <cell r="TP59">
            <v>3124.7814145254379</v>
          </cell>
          <cell r="TQ59">
            <v>2393.8803690389082</v>
          </cell>
          <cell r="TR59">
            <v>1534.553326151299</v>
          </cell>
          <cell r="TS59">
            <v>1918.393326151298</v>
          </cell>
          <cell r="TT59">
            <v>1918.393326151298</v>
          </cell>
          <cell r="TU59">
            <v>774.78159486771085</v>
          </cell>
          <cell r="TV59">
            <v>1142.2988359999999</v>
          </cell>
          <cell r="TW59">
            <v>53504.036911135983</v>
          </cell>
          <cell r="TX59">
            <v>1755.8405193631361</v>
          </cell>
          <cell r="TY59">
            <v>41788.299277344602</v>
          </cell>
          <cell r="TZ59">
            <v>53504.048911135957</v>
          </cell>
          <cell r="UA59">
            <v>16552.07361736293</v>
          </cell>
          <cell r="UB59">
            <v>30394.779269469731</v>
          </cell>
          <cell r="UC59">
            <v>27735.285868952869</v>
          </cell>
          <cell r="UD59">
            <v>-197.04469048356751</v>
          </cell>
          <cell r="UE59">
            <v>0</v>
          </cell>
          <cell r="UF59">
            <v>785.0415549627877</v>
          </cell>
          <cell r="UG59">
            <v>800.5400387262722</v>
          </cell>
          <cell r="UH59">
            <v>11013.862231927171</v>
          </cell>
          <cell r="UI59">
            <v>9714.1655998129791</v>
          </cell>
          <cell r="UJ59">
            <v>7208.1295953289227</v>
          </cell>
          <cell r="UK59">
            <v>8218.6651873767132</v>
          </cell>
          <cell r="UL59">
            <v>8218.6651873767114</v>
          </cell>
          <cell r="UM59">
            <v>4678.3149022720281</v>
          </cell>
          <cell r="UN59">
            <v>1142.2988359999999</v>
          </cell>
          <cell r="UO59">
            <v>54497.099758710887</v>
          </cell>
          <cell r="UP59">
            <v>7260.070958112673</v>
          </cell>
          <cell r="UQ59">
            <v>36667.811018924484</v>
          </cell>
          <cell r="UR59">
            <v>54497.111758710817</v>
          </cell>
          <cell r="US59">
            <v>18397.661375054089</v>
          </cell>
          <cell r="UT59">
            <v>27650.580104210811</v>
          </cell>
          <cell r="UU59">
            <v>19913.24313466312</v>
          </cell>
          <cell r="UV59">
            <v>-177.0214621307048</v>
          </cell>
          <cell r="UW59">
            <v>6179.3894463765282</v>
          </cell>
          <cell r="UX59">
            <v>3855.498757627206</v>
          </cell>
          <cell r="UY59">
            <v>4444.3991571584247</v>
          </cell>
          <cell r="UZ59">
            <v>448.98</v>
          </cell>
          <cell r="VA59">
            <v>622.11300000000006</v>
          </cell>
          <cell r="VB59">
            <v>729.33500000000004</v>
          </cell>
          <cell r="VC59">
            <v>273.14062515541252</v>
          </cell>
          <cell r="VD59">
            <v>294.34544467845029</v>
          </cell>
          <cell r="VE59">
            <v>471.20906650476388</v>
          </cell>
          <cell r="VF59">
            <v>527.35296212210596</v>
          </cell>
          <cell r="VG59">
            <v>566.7592417622003</v>
          </cell>
          <cell r="VH59">
            <v>562.23699531448665</v>
          </cell>
          <cell r="VI59">
            <v>115.449</v>
          </cell>
          <cell r="VJ59">
            <v>113.702</v>
          </cell>
          <cell r="VK59">
            <v>123.56100000000001</v>
          </cell>
          <cell r="VL59">
            <v>96.268000000000001</v>
          </cell>
          <cell r="VM59">
            <v>212.15100000000001</v>
          </cell>
          <cell r="VN59">
            <v>144.041</v>
          </cell>
          <cell r="VO59">
            <v>132.60499999999999</v>
          </cell>
          <cell r="VP59">
            <v>133.316</v>
          </cell>
          <cell r="VQ59">
            <v>143.28399999999999</v>
          </cell>
          <cell r="VR59">
            <v>212.703</v>
          </cell>
          <cell r="VS59">
            <v>220.35</v>
          </cell>
          <cell r="VT59">
            <v>152.99799999999999</v>
          </cell>
          <cell r="VU59">
            <v>112.85373862078001</v>
          </cell>
          <cell r="VV59">
            <v>118.3285157777627</v>
          </cell>
          <cell r="VW59">
            <v>12.54401024080865</v>
          </cell>
          <cell r="VX59">
            <v>29.41436051606108</v>
          </cell>
          <cell r="AZQ59">
            <v>34234.696114999999</v>
          </cell>
          <cell r="AZR59">
            <v>29.97</v>
          </cell>
          <cell r="AZS59">
            <v>5.0528194100502688E-2</v>
          </cell>
          <cell r="AZT59">
            <v>3.4702045832157431</v>
          </cell>
          <cell r="AZU59">
            <v>8.6363784270890633</v>
          </cell>
          <cell r="AZV59">
            <v>8.2404990257523441</v>
          </cell>
          <cell r="AZW59">
            <v>3.6881178413324789</v>
          </cell>
          <cell r="AZX59">
            <v>2.0683025526836829</v>
          </cell>
          <cell r="AZY59">
            <v>0.2394872538466121</v>
          </cell>
          <cell r="AZZ59">
            <v>2.3383880377881139E-2</v>
          </cell>
          <cell r="BAA59">
            <v>3.4201637551245678</v>
          </cell>
          <cell r="BAB59">
            <v>8.7627383206914544</v>
          </cell>
          <cell r="BAC59">
            <v>6.8609567384586256</v>
          </cell>
          <cell r="BAD59">
            <v>2.814597598104188</v>
          </cell>
          <cell r="BAE59">
            <v>2.0001325856102148</v>
          </cell>
          <cell r="BAF59">
            <v>0.2282542867778331</v>
          </cell>
          <cell r="BAG59">
            <v>9.7640981150815528E-2</v>
          </cell>
          <cell r="BAH59">
            <v>3.9088570745032389</v>
          </cell>
          <cell r="BAI59">
            <v>7.667202823955594</v>
          </cell>
          <cell r="BAJ59">
            <v>6.5136272991830131</v>
          </cell>
          <cell r="BAK59">
            <v>2.5555808453400242</v>
          </cell>
          <cell r="BAL59">
            <v>1.909637264416941</v>
          </cell>
          <cell r="BAM59">
            <v>0.24906570339451881</v>
          </cell>
          <cell r="BAN59">
            <v>0.1067328575909522</v>
          </cell>
          <cell r="BAO59">
            <v>4.0833752893345814</v>
          </cell>
          <cell r="BAP59">
            <v>7.3395164236677077</v>
          </cell>
          <cell r="BAQ59">
            <v>6.6639280623698207</v>
          </cell>
          <cell r="BAR59">
            <v>2.521317379794521</v>
          </cell>
          <cell r="BAS59">
            <v>1.885405434800723</v>
          </cell>
          <cell r="BAT59">
            <v>0.25688414957705707</v>
          </cell>
          <cell r="BAU59">
            <v>0.12951851809665249</v>
          </cell>
          <cell r="BAV59">
            <v>4.1320968812665742</v>
          </cell>
          <cell r="BAW59">
            <v>7.2529761187214969</v>
          </cell>
          <cell r="BAX59">
            <v>6.3612392192147356</v>
          </cell>
          <cell r="BAY59">
            <v>2.3497512956551301</v>
          </cell>
          <cell r="BAZ59">
            <v>1.884781741193772</v>
          </cell>
          <cell r="BBA59">
            <v>0.25986322170960191</v>
          </cell>
          <cell r="BBB59">
            <v>0.1376989256885561</v>
          </cell>
        </row>
        <row r="60">
          <cell r="A60" t="str">
            <v>EMBJ3</v>
          </cell>
          <cell r="B60" t="str">
            <v>Embraer</v>
          </cell>
          <cell r="C60" t="str">
            <v>Capital Goods</v>
          </cell>
          <cell r="D60" t="str">
            <v>Lucas Laghi</v>
          </cell>
          <cell r="E60">
            <v>46156</v>
          </cell>
          <cell r="F60" t="str">
            <v>Buy</v>
          </cell>
          <cell r="G60" t="b">
            <v>0</v>
          </cell>
          <cell r="H60" t="str">
            <v>USD</v>
          </cell>
          <cell r="I60" t="str">
            <v>BRL</v>
          </cell>
          <cell r="J60">
            <v>87</v>
          </cell>
          <cell r="K60">
            <v>0.1022844375000001</v>
          </cell>
          <cell r="L60">
            <v>5.5E-2</v>
          </cell>
          <cell r="M60">
            <v>9.2518927500000084E-2</v>
          </cell>
          <cell r="AF60">
            <v>4540.3999999999996</v>
          </cell>
          <cell r="AG60">
            <v>912.19999999999891</v>
          </cell>
          <cell r="AH60">
            <v>-110.5000000000002</v>
          </cell>
          <cell r="AI60">
            <v>78.200000000000017</v>
          </cell>
          <cell r="AJ60">
            <v>459.00000000000023</v>
          </cell>
          <cell r="AK60">
            <v>-185.5000000000002</v>
          </cell>
          <cell r="AL60">
            <v>711.83300000000008</v>
          </cell>
          <cell r="AM60">
            <v>10142.1</v>
          </cell>
          <cell r="AN60">
            <v>2311.3000000000002</v>
          </cell>
          <cell r="AO60">
            <v>3960.8</v>
          </cell>
          <cell r="AP60">
            <v>7317.7</v>
          </cell>
          <cell r="AQ60">
            <v>2824.4</v>
          </cell>
          <cell r="AR60">
            <v>3274.2</v>
          </cell>
          <cell r="AS60">
            <v>1190.8</v>
          </cell>
          <cell r="AT60">
            <v>250.6</v>
          </cell>
          <cell r="AU60">
            <v>302.33433705682381</v>
          </cell>
          <cell r="AV60">
            <v>-673.02208835186786</v>
          </cell>
          <cell r="AW60">
            <v>0</v>
          </cell>
          <cell r="AX60">
            <v>5268.5</v>
          </cell>
          <cell r="AY60">
            <v>909.60000000000036</v>
          </cell>
          <cell r="AZ60">
            <v>314.30000000000013</v>
          </cell>
          <cell r="BA60">
            <v>526.4</v>
          </cell>
          <cell r="BB60">
            <v>562.19999999999993</v>
          </cell>
          <cell r="BC60">
            <v>163.8000000000001</v>
          </cell>
          <cell r="BD60">
            <v>711.83300000000008</v>
          </cell>
          <cell r="BE60">
            <v>10782.5</v>
          </cell>
          <cell r="BF60">
            <v>2150.9</v>
          </cell>
          <cell r="BG60">
            <v>4189.7</v>
          </cell>
          <cell r="BH60">
            <v>7743.2</v>
          </cell>
          <cell r="BI60">
            <v>3039.3</v>
          </cell>
          <cell r="BJ60">
            <v>2982.4</v>
          </cell>
          <cell r="BK60">
            <v>1046.7</v>
          </cell>
          <cell r="BL60">
            <v>369.2</v>
          </cell>
          <cell r="BM60">
            <v>339.22182572614167</v>
          </cell>
          <cell r="BN60">
            <v>-99.480982796413514</v>
          </cell>
          <cell r="BO60">
            <v>0</v>
          </cell>
          <cell r="BP60">
            <v>6394.6999999999989</v>
          </cell>
          <cell r="BQ60">
            <v>1153.099999999999</v>
          </cell>
          <cell r="BR60">
            <v>667.50000000000023</v>
          </cell>
          <cell r="BS60">
            <v>880.90000000000009</v>
          </cell>
          <cell r="BT60">
            <v>732.75079999999991</v>
          </cell>
          <cell r="BU60">
            <v>352.50000000000023</v>
          </cell>
          <cell r="BV60">
            <v>711.83300000000008</v>
          </cell>
          <cell r="BW60">
            <v>11824.3</v>
          </cell>
          <cell r="BX60">
            <v>2202.6999999999998</v>
          </cell>
          <cell r="BY60">
            <v>4548.8999999999996</v>
          </cell>
          <cell r="BZ60">
            <v>8479.7000000000007</v>
          </cell>
          <cell r="CA60">
            <v>3344.6</v>
          </cell>
          <cell r="CB60">
            <v>2602.9</v>
          </cell>
          <cell r="CC60">
            <v>570.8000000000003</v>
          </cell>
          <cell r="CD60">
            <v>378.27502385390432</v>
          </cell>
          <cell r="CE60">
            <v>710.67201384807004</v>
          </cell>
          <cell r="CF60">
            <v>271.79100111818008</v>
          </cell>
          <cell r="CG60">
            <v>0</v>
          </cell>
          <cell r="CH60">
            <v>7577.3</v>
          </cell>
          <cell r="CI60">
            <v>1328.5</v>
          </cell>
          <cell r="CJ60">
            <v>607.41000000000008</v>
          </cell>
          <cell r="CK60">
            <v>839.59999999999991</v>
          </cell>
          <cell r="CL60">
            <v>888.7</v>
          </cell>
          <cell r="CM60">
            <v>351.71000000000009</v>
          </cell>
          <cell r="CN60">
            <v>711.83300000000008</v>
          </cell>
          <cell r="CO60">
            <v>12920.2</v>
          </cell>
          <cell r="CP60">
            <v>2625.9</v>
          </cell>
          <cell r="CQ60">
            <v>4958.3999999999996</v>
          </cell>
          <cell r="CR60">
            <v>9108.2000000000007</v>
          </cell>
          <cell r="CS60">
            <v>3812</v>
          </cell>
          <cell r="CT60">
            <v>2711.9</v>
          </cell>
          <cell r="CU60">
            <v>297.60000000000002</v>
          </cell>
          <cell r="CV60">
            <v>323.64546606727282</v>
          </cell>
          <cell r="CW60">
            <v>942.6655955983349</v>
          </cell>
          <cell r="CX60">
            <v>954.61115702903737</v>
          </cell>
          <cell r="CY60">
            <v>23.6</v>
          </cell>
          <cell r="CZ60">
            <v>8442.1527073669986</v>
          </cell>
          <cell r="DA60">
            <v>1567.0844024864659</v>
          </cell>
          <cell r="DB60">
            <v>798.63453149789098</v>
          </cell>
          <cell r="DC60">
            <v>1053.8917007837231</v>
          </cell>
          <cell r="DD60">
            <v>1066.191700783723</v>
          </cell>
          <cell r="DE60">
            <v>518.73883807645007</v>
          </cell>
          <cell r="DF60">
            <v>711.83300000000008</v>
          </cell>
          <cell r="DG60">
            <v>13510.367533239731</v>
          </cell>
          <cell r="DH60">
            <v>3150.589294596648</v>
          </cell>
          <cell r="DI60">
            <v>5092.5590068709616</v>
          </cell>
          <cell r="DJ60">
            <v>9549.8582303938583</v>
          </cell>
          <cell r="DK60">
            <v>3960.50930284587</v>
          </cell>
          <cell r="DL60">
            <v>3143.810415595769</v>
          </cell>
          <cell r="DM60">
            <v>131.82112099912101</v>
          </cell>
          <cell r="DN60">
            <v>435.26437944086649</v>
          </cell>
          <cell r="DO60">
            <v>414.15781908315608</v>
          </cell>
          <cell r="DP60">
            <v>877.16892593195314</v>
          </cell>
          <cell r="DQ60">
            <v>210.43953523057999</v>
          </cell>
          <cell r="DR60">
            <v>9618.1493666844544</v>
          </cell>
          <cell r="DS60">
            <v>1818.565605195063</v>
          </cell>
          <cell r="DT60">
            <v>967.60952282575477</v>
          </cell>
          <cell r="DU60">
            <v>1247.700268203658</v>
          </cell>
          <cell r="DV60">
            <v>1247.700268203658</v>
          </cell>
          <cell r="DW60">
            <v>657.5545104843261</v>
          </cell>
          <cell r="DX60">
            <v>711.83300000000008</v>
          </cell>
          <cell r="DY60">
            <v>14807.22209179232</v>
          </cell>
          <cell r="DZ60">
            <v>3554.5474695531798</v>
          </cell>
          <cell r="EA60">
            <v>5446.6149681902371</v>
          </cell>
          <cell r="EB60">
            <v>10491.01423426053</v>
          </cell>
          <cell r="EC60">
            <v>4316.2078575317928</v>
          </cell>
          <cell r="ED60">
            <v>3549.2593745688409</v>
          </cell>
          <cell r="EE60">
            <v>133.31190501566161</v>
          </cell>
          <cell r="EF60">
            <v>430.5072906914636</v>
          </cell>
          <cell r="EG60">
            <v>572.15721942256619</v>
          </cell>
          <cell r="EH60">
            <v>725.66537690588166</v>
          </cell>
          <cell r="EI60">
            <v>317.95450418185783</v>
          </cell>
          <cell r="EJ60">
            <v>10941.637432355499</v>
          </cell>
          <cell r="EK60">
            <v>2100.2102218992509</v>
          </cell>
          <cell r="EL60">
            <v>1161.778410523855</v>
          </cell>
          <cell r="EM60">
            <v>1461.3422337743179</v>
          </cell>
          <cell r="EN60">
            <v>1461.3422337743179</v>
          </cell>
          <cell r="EO60">
            <v>820.5322583731504</v>
          </cell>
          <cell r="EP60">
            <v>711.83300000000008</v>
          </cell>
          <cell r="EQ60">
            <v>16089.58601488762</v>
          </cell>
          <cell r="ER60">
            <v>3992.9356215216658</v>
          </cell>
          <cell r="ES60">
            <v>5693.2328447490236</v>
          </cell>
          <cell r="ET60">
            <v>11393.409407222969</v>
          </cell>
          <cell r="EU60">
            <v>4696.1766076646409</v>
          </cell>
          <cell r="EV60">
            <v>3858.578615983768</v>
          </cell>
          <cell r="EW60">
            <v>4.242994462101791</v>
          </cell>
          <cell r="EX60">
            <v>472.38614482659818</v>
          </cell>
          <cell r="EY60">
            <v>694.22952329625468</v>
          </cell>
          <cell r="EZ60">
            <v>899.74289576207684</v>
          </cell>
          <cell r="FA60">
            <v>460.65215192077147</v>
          </cell>
          <cell r="FB60">
            <v>12310.000889549859</v>
          </cell>
          <cell r="FC60">
            <v>2384.5246792826911</v>
          </cell>
          <cell r="FD60">
            <v>1359.051843821715</v>
          </cell>
          <cell r="FE60">
            <v>1672.179650282912</v>
          </cell>
          <cell r="FF60">
            <v>1672.179650282912</v>
          </cell>
          <cell r="FG60">
            <v>966.57434643363854</v>
          </cell>
          <cell r="FH60">
            <v>711.83300000000008</v>
          </cell>
          <cell r="FI60">
            <v>17396.722454194882</v>
          </cell>
          <cell r="FJ60">
            <v>4416.0106305616673</v>
          </cell>
          <cell r="FK60">
            <v>5972.267607337526</v>
          </cell>
          <cell r="FL60">
            <v>12328.21141373377</v>
          </cell>
          <cell r="FM60">
            <v>5068.5110404611096</v>
          </cell>
          <cell r="FN60">
            <v>4195.077866846832</v>
          </cell>
          <cell r="FO60">
            <v>-82.332763714835352</v>
          </cell>
          <cell r="FP60">
            <v>511.93144505574583</v>
          </cell>
          <cell r="FQ60">
            <v>813.76133224070691</v>
          </cell>
          <cell r="FR60">
            <v>1041.7439230520699</v>
          </cell>
          <cell r="FS60">
            <v>617.90402609349962</v>
          </cell>
          <cell r="FT60">
            <v>12860.744335088029</v>
          </cell>
          <cell r="FU60">
            <v>2550.7867571351048</v>
          </cell>
          <cell r="FV60">
            <v>1480.436238506994</v>
          </cell>
          <cell r="FW60">
            <v>1808.9109569105581</v>
          </cell>
          <cell r="FX60">
            <v>1808.9109569105581</v>
          </cell>
          <cell r="FY60">
            <v>1055.581893157223</v>
          </cell>
          <cell r="FZ60">
            <v>711.83300000000008</v>
          </cell>
          <cell r="GA60">
            <v>18229.34891442403</v>
          </cell>
          <cell r="GB60">
            <v>4823.3208441940424</v>
          </cell>
          <cell r="GC60">
            <v>6244.97765944815</v>
          </cell>
          <cell r="GD60">
            <v>12836.410335315029</v>
          </cell>
          <cell r="GE60">
            <v>5392.9385791089908</v>
          </cell>
          <cell r="GF60">
            <v>4536.1943108855276</v>
          </cell>
          <cell r="GG60">
            <v>-148.5265333085139</v>
          </cell>
          <cell r="GH60">
            <v>514.42977340352138</v>
          </cell>
          <cell r="GI60">
            <v>938.84840693670833</v>
          </cell>
          <cell r="GJ60">
            <v>1165.021163754195</v>
          </cell>
          <cell r="GK60">
            <v>756.99759017838835</v>
          </cell>
          <cell r="GL60">
            <v>600.9</v>
          </cell>
          <cell r="GM60">
            <v>120.7</v>
          </cell>
          <cell r="GN60">
            <v>-36.300000000000011</v>
          </cell>
          <cell r="GO60">
            <v>3.9</v>
          </cell>
          <cell r="GP60">
            <v>13.20000000000001</v>
          </cell>
          <cell r="GQ60">
            <v>-31.7</v>
          </cell>
          <cell r="GR60">
            <v>711.83300000000008</v>
          </cell>
          <cell r="GS60">
            <v>9868.4</v>
          </cell>
          <cell r="GT60">
            <v>1932.7</v>
          </cell>
          <cell r="GU60">
            <v>3962.7</v>
          </cell>
          <cell r="GV60">
            <v>7111.5</v>
          </cell>
          <cell r="GW60">
            <v>2756.9</v>
          </cell>
          <cell r="GX60">
            <v>3615.8</v>
          </cell>
          <cell r="GY60">
            <v>1695.6</v>
          </cell>
          <cell r="GZ60">
            <v>39.5</v>
          </cell>
          <cell r="HC60">
            <v>0</v>
          </cell>
          <cell r="HD60">
            <v>1018.9</v>
          </cell>
          <cell r="HE60">
            <v>233.3</v>
          </cell>
          <cell r="HF60">
            <v>-227.10000000000011</v>
          </cell>
          <cell r="HG60">
            <v>-183.7</v>
          </cell>
          <cell r="HH60">
            <v>124.60000000000009</v>
          </cell>
          <cell r="HI60">
            <v>-146.50000000000011</v>
          </cell>
          <cell r="HJ60">
            <v>711.83300000000008</v>
          </cell>
          <cell r="HK60">
            <v>9698.7999999999993</v>
          </cell>
          <cell r="HL60">
            <v>1795.1</v>
          </cell>
          <cell r="HM60">
            <v>3943.3</v>
          </cell>
          <cell r="HN60">
            <v>6905.4</v>
          </cell>
          <cell r="HO60">
            <v>2792.7</v>
          </cell>
          <cell r="HP60">
            <v>3226.8</v>
          </cell>
          <cell r="HQ60">
            <v>1762.5</v>
          </cell>
          <cell r="HR60">
            <v>58</v>
          </cell>
          <cell r="HU60">
            <v>0</v>
          </cell>
          <cell r="HV60">
            <v>929</v>
          </cell>
          <cell r="HW60">
            <v>177.40000000000009</v>
          </cell>
          <cell r="HX60">
            <v>11.099999999999969</v>
          </cell>
          <cell r="HY60">
            <v>54.1</v>
          </cell>
          <cell r="HZ60">
            <v>92.900000000000034</v>
          </cell>
          <cell r="IA60">
            <v>-30.200000000000031</v>
          </cell>
          <cell r="IB60">
            <v>711.83300000000008</v>
          </cell>
          <cell r="IC60">
            <v>9932.4</v>
          </cell>
          <cell r="ID60">
            <v>1687.7</v>
          </cell>
          <cell r="IE60">
            <v>3946.6</v>
          </cell>
          <cell r="IF60">
            <v>7221.2999999999993</v>
          </cell>
          <cell r="IG60">
            <v>2711.1</v>
          </cell>
          <cell r="IH60">
            <v>3197</v>
          </cell>
          <cell r="II60">
            <v>1757.6</v>
          </cell>
          <cell r="IJ60">
            <v>61.5</v>
          </cell>
          <cell r="IM60">
            <v>0</v>
          </cell>
          <cell r="IN60">
            <v>1991.6</v>
          </cell>
          <cell r="IO60">
            <v>380.79999999999973</v>
          </cell>
          <cell r="IP60">
            <v>141.7999999999999</v>
          </cell>
          <cell r="IQ60">
            <v>203.9</v>
          </cell>
          <cell r="IR60">
            <v>228.3000000000001</v>
          </cell>
          <cell r="IS60">
            <v>22.89999999999992</v>
          </cell>
          <cell r="IT60">
            <v>711.83300000000008</v>
          </cell>
          <cell r="IU60">
            <v>10142.1</v>
          </cell>
          <cell r="IV60">
            <v>2311.3000000000002</v>
          </cell>
          <cell r="IW60">
            <v>3960.8</v>
          </cell>
          <cell r="IX60">
            <v>7317.7</v>
          </cell>
          <cell r="IY60">
            <v>2824.4</v>
          </cell>
          <cell r="IZ60">
            <v>3274.2</v>
          </cell>
          <cell r="JA60">
            <v>1190.8</v>
          </cell>
          <cell r="JB60">
            <v>91.6</v>
          </cell>
          <cell r="JE60">
            <v>0</v>
          </cell>
          <cell r="JF60">
            <v>716.69999999999993</v>
          </cell>
          <cell r="JG60">
            <v>113.6999999999999</v>
          </cell>
          <cell r="JH60">
            <v>-52.10000000000008</v>
          </cell>
          <cell r="JI60">
            <v>-10.199999999999999</v>
          </cell>
          <cell r="JJ60">
            <v>10.300000000000081</v>
          </cell>
          <cell r="JK60">
            <v>-70.800000000000068</v>
          </cell>
          <cell r="JL60">
            <v>711.83300000000008</v>
          </cell>
          <cell r="JM60">
            <v>10457.700000000001</v>
          </cell>
          <cell r="JN60">
            <v>2030.4</v>
          </cell>
          <cell r="JO60">
            <v>3993.6</v>
          </cell>
          <cell r="JP60">
            <v>7685.7000000000007</v>
          </cell>
          <cell r="JQ60">
            <v>2772</v>
          </cell>
          <cell r="JR60">
            <v>3409.4</v>
          </cell>
          <cell r="JS60">
            <v>1673.4</v>
          </cell>
          <cell r="JT60">
            <v>70.7</v>
          </cell>
          <cell r="JW60">
            <v>0</v>
          </cell>
          <cell r="JX60">
            <v>1292.3</v>
          </cell>
          <cell r="JY60">
            <v>223.30000000000021</v>
          </cell>
          <cell r="JZ60">
            <v>73.19999999999996</v>
          </cell>
          <cell r="KA60">
            <v>122.2</v>
          </cell>
          <cell r="KB60">
            <v>148.9</v>
          </cell>
          <cell r="KC60">
            <v>-18.800000000000029</v>
          </cell>
          <cell r="KD60">
            <v>711.83300000000008</v>
          </cell>
          <cell r="KE60">
            <v>10728.7</v>
          </cell>
          <cell r="KF60">
            <v>2125.1999999999998</v>
          </cell>
          <cell r="KG60">
            <v>4030.3</v>
          </cell>
          <cell r="KH60">
            <v>7971.7000000000007</v>
          </cell>
          <cell r="KI60">
            <v>2757</v>
          </cell>
          <cell r="KJ60">
            <v>3559</v>
          </cell>
          <cell r="KK60">
            <v>1702.8</v>
          </cell>
          <cell r="KL60">
            <v>80.400000000000006</v>
          </cell>
          <cell r="KO60">
            <v>0</v>
          </cell>
          <cell r="KP60">
            <v>1284.4000000000001</v>
          </cell>
          <cell r="KQ60">
            <v>233.10000000000011</v>
          </cell>
          <cell r="KR60">
            <v>84.200000000000159</v>
          </cell>
          <cell r="KS60">
            <v>133.6</v>
          </cell>
          <cell r="KT60">
            <v>149.4999999999998</v>
          </cell>
          <cell r="KU60">
            <v>60.800000000000139</v>
          </cell>
          <cell r="KV60">
            <v>711.83300000000008</v>
          </cell>
          <cell r="KW60">
            <v>10413.6</v>
          </cell>
          <cell r="KX60">
            <v>1582.2</v>
          </cell>
          <cell r="KY60">
            <v>4084.4</v>
          </cell>
          <cell r="KZ60">
            <v>7618</v>
          </cell>
          <cell r="LA60">
            <v>2795.6</v>
          </cell>
          <cell r="LB60">
            <v>2942.7</v>
          </cell>
          <cell r="LC60">
            <v>1605.5</v>
          </cell>
          <cell r="LD60">
            <v>90.699999999999989</v>
          </cell>
          <cell r="LG60">
            <v>0</v>
          </cell>
          <cell r="LH60">
            <v>1975.1</v>
          </cell>
          <cell r="LI60">
            <v>339.5</v>
          </cell>
          <cell r="LJ60">
            <v>209</v>
          </cell>
          <cell r="LK60">
            <v>280.8</v>
          </cell>
          <cell r="LL60">
            <v>253.5</v>
          </cell>
          <cell r="LM60">
            <v>192.6</v>
          </cell>
          <cell r="LN60">
            <v>711.83300000000008</v>
          </cell>
          <cell r="LO60">
            <v>10782.5</v>
          </cell>
          <cell r="LP60">
            <v>2150.9</v>
          </cell>
          <cell r="LQ60">
            <v>4189.7</v>
          </cell>
          <cell r="LR60">
            <v>7743.2</v>
          </cell>
          <cell r="LS60">
            <v>3039.3</v>
          </cell>
          <cell r="LT60">
            <v>2982.4</v>
          </cell>
          <cell r="LU60">
            <v>1046.7</v>
          </cell>
          <cell r="LV60">
            <v>127.4</v>
          </cell>
          <cell r="LY60">
            <v>0</v>
          </cell>
          <cell r="LZ60">
            <v>896.6</v>
          </cell>
          <cell r="MA60">
            <v>168.7</v>
          </cell>
          <cell r="MB60">
            <v>-3.8999999999999488</v>
          </cell>
          <cell r="MC60">
            <v>36.4</v>
          </cell>
          <cell r="MD60">
            <v>47.099999999999952</v>
          </cell>
          <cell r="ME60">
            <v>28.70000000000006</v>
          </cell>
          <cell r="MF60">
            <v>711.83300000000008</v>
          </cell>
          <cell r="MG60">
            <v>10773.7</v>
          </cell>
          <cell r="MH60">
            <v>1475.2</v>
          </cell>
          <cell r="MI60">
            <v>4258.7</v>
          </cell>
          <cell r="MJ60">
            <v>7731.4</v>
          </cell>
          <cell r="MK60">
            <v>3042.3</v>
          </cell>
          <cell r="ML60">
            <v>2718.9</v>
          </cell>
          <cell r="MM60">
            <v>1426</v>
          </cell>
          <cell r="MN60">
            <v>79.599999999999994</v>
          </cell>
          <cell r="MQ60">
            <v>0</v>
          </cell>
          <cell r="MR60">
            <v>1494.2</v>
          </cell>
          <cell r="MS60">
            <v>240.00000000000051</v>
          </cell>
          <cell r="MT60">
            <v>127.9000000000002</v>
          </cell>
          <cell r="MU60">
            <v>179.5</v>
          </cell>
          <cell r="MV60">
            <v>151.55080000000001</v>
          </cell>
          <cell r="MW60">
            <v>99.400000000000233</v>
          </cell>
          <cell r="MX60">
            <v>711.83300000000008</v>
          </cell>
          <cell r="MY60">
            <v>10876.1</v>
          </cell>
          <cell r="MZ60">
            <v>1212.4000000000001</v>
          </cell>
          <cell r="NA60">
            <v>4376</v>
          </cell>
          <cell r="NB60">
            <v>7762.2999999999993</v>
          </cell>
          <cell r="NC60">
            <v>3113.8</v>
          </cell>
          <cell r="ND60">
            <v>2758.400000000001</v>
          </cell>
          <cell r="NE60">
            <v>1699.400000000001</v>
          </cell>
          <cell r="NF60">
            <v>94.90000000000002</v>
          </cell>
          <cell r="NI60">
            <v>0</v>
          </cell>
          <cell r="NJ60">
            <v>1692.4</v>
          </cell>
          <cell r="NK60">
            <v>314.79999999999973</v>
          </cell>
          <cell r="NL60">
            <v>285.19999999999987</v>
          </cell>
          <cell r="NM60">
            <v>344.3</v>
          </cell>
          <cell r="NN60">
            <v>206.6</v>
          </cell>
          <cell r="NO60">
            <v>178.7999999999999</v>
          </cell>
          <cell r="NP60">
            <v>711.83300000000008</v>
          </cell>
          <cell r="NQ60">
            <v>11671.3</v>
          </cell>
          <cell r="NR60">
            <v>1475</v>
          </cell>
          <cell r="NS60">
            <v>4476.8999999999996</v>
          </cell>
          <cell r="NT60">
            <v>8255.6</v>
          </cell>
          <cell r="NU60">
            <v>3415.7</v>
          </cell>
          <cell r="NV60">
            <v>2759</v>
          </cell>
          <cell r="NW60">
            <v>1495</v>
          </cell>
          <cell r="NX60">
            <v>91.825999999999993</v>
          </cell>
          <cell r="OA60">
            <v>0</v>
          </cell>
          <cell r="OB60">
            <v>2311.5</v>
          </cell>
          <cell r="OC60">
            <v>429.59999999999991</v>
          </cell>
          <cell r="OD60">
            <v>258.3</v>
          </cell>
          <cell r="OE60">
            <v>320.7</v>
          </cell>
          <cell r="OF60">
            <v>327.5</v>
          </cell>
          <cell r="OG60">
            <v>45.599999999999937</v>
          </cell>
          <cell r="OH60">
            <v>711.83300000000008</v>
          </cell>
          <cell r="OI60">
            <v>11824.3</v>
          </cell>
          <cell r="OJ60">
            <v>2202.6999999999998</v>
          </cell>
          <cell r="OK60">
            <v>4548.8999999999996</v>
          </cell>
          <cell r="OL60">
            <v>8479.7000000000007</v>
          </cell>
          <cell r="OM60">
            <v>3344.6</v>
          </cell>
          <cell r="ON60">
            <v>2602.9</v>
          </cell>
          <cell r="OO60">
            <v>570.8000000000003</v>
          </cell>
          <cell r="OP60">
            <v>111.94902385390429</v>
          </cell>
          <cell r="OS60">
            <v>0</v>
          </cell>
          <cell r="OT60">
            <v>1103</v>
          </cell>
          <cell r="OU60">
            <v>189.10000000000011</v>
          </cell>
          <cell r="OV60">
            <v>51.200000000000017</v>
          </cell>
          <cell r="OW60">
            <v>97.7</v>
          </cell>
          <cell r="OX60">
            <v>108.5</v>
          </cell>
          <cell r="OY60">
            <v>73.400000000000006</v>
          </cell>
          <cell r="OZ60">
            <v>711.83300000000008</v>
          </cell>
          <cell r="PA60">
            <v>11696.6</v>
          </cell>
          <cell r="PB60">
            <v>1357.8</v>
          </cell>
          <cell r="PC60">
            <v>4646.1000000000004</v>
          </cell>
          <cell r="PD60">
            <v>8229.2000000000007</v>
          </cell>
          <cell r="PE60">
            <v>3467.4</v>
          </cell>
          <cell r="PF60">
            <v>2165.1</v>
          </cell>
          <cell r="PG60">
            <v>951.69999999999993</v>
          </cell>
          <cell r="PH60">
            <v>77.045466067272713</v>
          </cell>
          <cell r="PK60">
            <v>0</v>
          </cell>
          <cell r="PL60">
            <v>1819</v>
          </cell>
          <cell r="PM60">
            <v>352.69999999999982</v>
          </cell>
          <cell r="PN60">
            <v>179.3</v>
          </cell>
          <cell r="PO60">
            <v>233.2</v>
          </cell>
          <cell r="PP60">
            <v>245.5</v>
          </cell>
          <cell r="PQ60">
            <v>78.399999999999991</v>
          </cell>
          <cell r="PR60">
            <v>711.83300000000008</v>
          </cell>
          <cell r="PS60">
            <v>12073.5</v>
          </cell>
          <cell r="PT60">
            <v>1257.5999999999999</v>
          </cell>
          <cell r="PU60">
            <v>4788.3</v>
          </cell>
          <cell r="PV60">
            <v>8465.7000000000007</v>
          </cell>
          <cell r="PW60">
            <v>3607.8</v>
          </cell>
          <cell r="PX60">
            <v>2324.3000000000002</v>
          </cell>
          <cell r="PY60">
            <v>1155.4000000000001</v>
          </cell>
          <cell r="PZ60">
            <v>88.800000000000011</v>
          </cell>
          <cell r="QC60">
            <v>9.1</v>
          </cell>
          <cell r="QD60">
            <v>2003.5</v>
          </cell>
          <cell r="QE60">
            <v>344.49999999999949</v>
          </cell>
          <cell r="QF60">
            <v>159.5999999999998</v>
          </cell>
          <cell r="QG60">
            <v>223.9</v>
          </cell>
          <cell r="QH60">
            <v>236.3</v>
          </cell>
          <cell r="QI60">
            <v>116.5999999999998</v>
          </cell>
          <cell r="QJ60">
            <v>711.83300000000008</v>
          </cell>
          <cell r="QK60">
            <v>12568.1</v>
          </cell>
          <cell r="QL60">
            <v>1764.9</v>
          </cell>
          <cell r="QM60">
            <v>4866.5999999999995</v>
          </cell>
          <cell r="QN60">
            <v>8613.2000000000007</v>
          </cell>
          <cell r="QO60">
            <v>3954.9</v>
          </cell>
          <cell r="QP60">
            <v>2394.1999999999998</v>
          </cell>
          <cell r="QQ60">
            <v>871.80000000000018</v>
          </cell>
          <cell r="QR60">
            <v>85.9</v>
          </cell>
          <cell r="QU60">
            <v>0</v>
          </cell>
          <cell r="QV60">
            <v>2651.8</v>
          </cell>
          <cell r="QW60">
            <v>442.20000000000073</v>
          </cell>
          <cell r="QX60">
            <v>217.31000000000029</v>
          </cell>
          <cell r="QY60">
            <v>284.8</v>
          </cell>
          <cell r="QZ60">
            <v>298.39999999999998</v>
          </cell>
          <cell r="RA60">
            <v>83.310000000000301</v>
          </cell>
          <cell r="RB60">
            <v>711.83300000000008</v>
          </cell>
          <cell r="RC60">
            <v>12920.2</v>
          </cell>
          <cell r="RD60">
            <v>2625.9</v>
          </cell>
          <cell r="RE60">
            <v>4958.3999999999996</v>
          </cell>
          <cell r="RF60">
            <v>9108.2000000000007</v>
          </cell>
          <cell r="RG60">
            <v>3812</v>
          </cell>
          <cell r="RH60">
            <v>2711.9</v>
          </cell>
          <cell r="RI60">
            <v>297.60000000000002</v>
          </cell>
          <cell r="RJ60">
            <v>71.900000000000006</v>
          </cell>
          <cell r="RM60">
            <v>14.5</v>
          </cell>
          <cell r="AJN60">
            <v>1446.68</v>
          </cell>
          <cell r="AJO60">
            <v>260.18000000000029</v>
          </cell>
          <cell r="AJP60">
            <v>81.690000000000055</v>
          </cell>
          <cell r="AJQ60">
            <v>131.30000000000001</v>
          </cell>
          <cell r="AJR60">
            <v>143.6</v>
          </cell>
          <cell r="AJS60">
            <v>33.390000000000043</v>
          </cell>
          <cell r="AJT60">
            <v>711.83300000000008</v>
          </cell>
          <cell r="AJU60">
            <v>12958.6</v>
          </cell>
          <cell r="AJV60">
            <v>2114.8000000000002</v>
          </cell>
          <cell r="AJW60">
            <v>5045.2000000000007</v>
          </cell>
          <cell r="AJX60">
            <v>9294.7000000000007</v>
          </cell>
          <cell r="AJY60">
            <v>3663.9</v>
          </cell>
          <cell r="AJZ60">
            <v>2807.5</v>
          </cell>
          <cell r="AKA60">
            <v>831.29999999999984</v>
          </cell>
          <cell r="AKB60">
            <v>87.7</v>
          </cell>
          <cell r="AKC60">
            <v>12.7</v>
          </cell>
          <cell r="AKD60">
            <v>1937.409576909432</v>
          </cell>
          <cell r="AKE60">
            <v>345.89787374750199</v>
          </cell>
          <cell r="AKF60">
            <v>158.01544608380831</v>
          </cell>
          <cell r="AKG60">
            <v>223.60304608380829</v>
          </cell>
          <cell r="AKH60">
            <v>223.60304608380829</v>
          </cell>
          <cell r="AKI60">
            <v>100.8350989577884</v>
          </cell>
          <cell r="AKJ60">
            <v>711.83300000000008</v>
          </cell>
          <cell r="AKK60">
            <v>13264.68379121257</v>
          </cell>
          <cell r="AKL60">
            <v>1946.79326754472</v>
          </cell>
          <cell r="AKM60">
            <v>4914.9041441979207</v>
          </cell>
          <cell r="AKN60">
            <v>9538.4827318378957</v>
          </cell>
          <cell r="AKO60">
            <v>3726.2010593746732</v>
          </cell>
          <cell r="AKP60">
            <v>2958.901241004824</v>
          </cell>
          <cell r="AKQ60">
            <v>1150.7079734601041</v>
          </cell>
          <cell r="AKR60">
            <v>96.258621181122109</v>
          </cell>
          <cell r="AKS60">
            <v>41.534039583115359</v>
          </cell>
          <cell r="AKT60">
            <v>2318.7116189418621</v>
          </cell>
          <cell r="AKU60">
            <v>426.58309222909219</v>
          </cell>
          <cell r="AKV60">
            <v>238.3023661175659</v>
          </cell>
          <cell r="AKW60">
            <v>307.11102413633688</v>
          </cell>
          <cell r="AKX60">
            <v>307.11102413633688</v>
          </cell>
          <cell r="AKY60">
            <v>162.95723319011401</v>
          </cell>
          <cell r="AKZ60">
            <v>711.83300000000008</v>
          </cell>
          <cell r="ALA60">
            <v>13972.52465400976</v>
          </cell>
          <cell r="ALB60">
            <v>2365.295354553381</v>
          </cell>
          <cell r="ALC60">
            <v>5089.3508047900868</v>
          </cell>
          <cell r="ALD60">
            <v>10146.74925472102</v>
          </cell>
          <cell r="ALE60">
            <v>3825.775399288741</v>
          </cell>
          <cell r="ALF60">
            <v>3137.2743719442792</v>
          </cell>
          <cell r="ALG60">
            <v>910.57901739089868</v>
          </cell>
          <cell r="ALH60">
            <v>115.20330342953849</v>
          </cell>
          <cell r="ALI60">
            <v>66.382893276045593</v>
          </cell>
          <cell r="ALJ60">
            <v>2739.3515115157038</v>
          </cell>
          <cell r="ALK60">
            <v>534.42343650987095</v>
          </cell>
          <cell r="ALL60">
            <v>320.62671929651668</v>
          </cell>
          <cell r="ALM60">
            <v>391.87763056357801</v>
          </cell>
          <cell r="ALN60">
            <v>391.87763056357801</v>
          </cell>
          <cell r="ALO60">
            <v>221.55650592854761</v>
          </cell>
          <cell r="ALP60">
            <v>711.83300000000008</v>
          </cell>
          <cell r="ALQ60">
            <v>13510.367533239731</v>
          </cell>
          <cell r="ALR60">
            <v>3150.589294596648</v>
          </cell>
          <cell r="ALS60">
            <v>5092.5590068709616</v>
          </cell>
          <cell r="ALT60">
            <v>9549.8582303938583</v>
          </cell>
          <cell r="ALU60">
            <v>3960.50930284587</v>
          </cell>
          <cell r="ALV60">
            <v>3143.810415595769</v>
          </cell>
          <cell r="ALW60">
            <v>131.82112099912101</v>
          </cell>
          <cell r="ALX60">
            <v>136.10245483020589</v>
          </cell>
          <cell r="ALY60">
            <v>89.822602371419052</v>
          </cell>
          <cell r="AZQ60">
            <v>58192.347750000001</v>
          </cell>
          <cell r="AZR60">
            <v>81.75</v>
          </cell>
          <cell r="AZS60">
            <v>6.4220183486238591E-2</v>
          </cell>
          <cell r="AZT60">
            <v>0.72873670941983582</v>
          </cell>
          <cell r="AZU60">
            <v>22.041976174216281</v>
          </cell>
          <cell r="AZV60">
            <v>10.847814911726649</v>
          </cell>
          <cell r="AZW60">
            <v>0.1236373542414779</v>
          </cell>
          <cell r="AZX60">
            <v>2.8870097846521152</v>
          </cell>
          <cell r="AZY60">
            <v>0.13097781078400811</v>
          </cell>
          <cell r="AZZ60">
            <v>1.8404670236088109E-2</v>
          </cell>
          <cell r="BAA60">
            <v>0.92374828152716437</v>
          </cell>
          <cell r="BAB60">
            <v>17.38871671810135</v>
          </cell>
          <cell r="BAC60">
            <v>9.2709293324038278</v>
          </cell>
          <cell r="BAD60">
            <v>0.1068460979074676</v>
          </cell>
          <cell r="BAE60">
            <v>2.6490913984991109</v>
          </cell>
          <cell r="BAF60">
            <v>0.15234542269248971</v>
          </cell>
          <cell r="BAG60">
            <v>2.780773961097226E-2</v>
          </cell>
          <cell r="BAH60">
            <v>1.152703314363271</v>
          </cell>
          <cell r="BAI60">
            <v>13.934892861118859</v>
          </cell>
          <cell r="BAJ60">
            <v>7.8272370698829166</v>
          </cell>
          <cell r="BAK60">
            <v>2.9034913000106008E-3</v>
          </cell>
          <cell r="BAL60">
            <v>2.4347527924866039</v>
          </cell>
          <cell r="BAM60">
            <v>0.17472346696543689</v>
          </cell>
          <cell r="BAN60">
            <v>4.02878239602487E-2</v>
          </cell>
          <cell r="BAO60">
            <v>1.3578667277769341</v>
          </cell>
          <cell r="BAP60">
            <v>11.829435730122359</v>
          </cell>
          <cell r="BAQ60">
            <v>6.7885626666287626</v>
          </cell>
          <cell r="BAR60">
            <v>-4.923679324820493E-2</v>
          </cell>
          <cell r="BAS60">
            <v>2.255895078109869</v>
          </cell>
          <cell r="BAT60">
            <v>0.19070183308621219</v>
          </cell>
          <cell r="BAU60">
            <v>5.4040795259033977E-2</v>
          </cell>
          <cell r="BAV60">
            <v>1.4829066552930581</v>
          </cell>
          <cell r="BAW60">
            <v>10.83196783086418</v>
          </cell>
          <cell r="BAX60">
            <v>6.2388380882427539</v>
          </cell>
          <cell r="BAY60">
            <v>-8.2108261183946055E-2</v>
          </cell>
          <cell r="BAZ60">
            <v>2.120185301908418</v>
          </cell>
          <cell r="BBA60">
            <v>0.19573408405693801</v>
          </cell>
          <cell r="BBB60">
            <v>6.6205672814668146E-2</v>
          </cell>
        </row>
        <row r="61">
          <cell r="A61" t="str">
            <v>ENEV3</v>
          </cell>
          <cell r="B61" t="str">
            <v>Eneva</v>
          </cell>
          <cell r="C61" t="str">
            <v>Utilities &amp; Energy</v>
          </cell>
          <cell r="D61" t="str">
            <v>Raul Cavendish</v>
          </cell>
          <cell r="E61">
            <v>46127</v>
          </cell>
          <cell r="F61" t="str">
            <v>Buy</v>
          </cell>
          <cell r="G61" t="b">
            <v>0</v>
          </cell>
          <cell r="H61" t="str">
            <v>BRL</v>
          </cell>
          <cell r="I61" t="str">
            <v>BRL</v>
          </cell>
          <cell r="J61">
            <v>30.345896609827811</v>
          </cell>
          <cell r="K61">
            <v>0.09</v>
          </cell>
          <cell r="L61">
            <v>7.9368115356814262E-2</v>
          </cell>
          <cell r="M61">
            <v>7.0796990931878634E-2</v>
          </cell>
          <cell r="AX61">
            <v>10090.895</v>
          </cell>
          <cell r="AY61">
            <v>6961.4489999999987</v>
          </cell>
          <cell r="AZ61">
            <v>2671.2489999999989</v>
          </cell>
          <cell r="BA61">
            <v>4282.9969999999994</v>
          </cell>
          <cell r="BB61">
            <v>4282.9969999999994</v>
          </cell>
          <cell r="BC61">
            <v>217.68299999999931</v>
          </cell>
          <cell r="BD61">
            <v>1936.9736579999999</v>
          </cell>
          <cell r="BE61">
            <v>43866.974000000009</v>
          </cell>
          <cell r="BF61">
            <v>2893.7339999999999</v>
          </cell>
          <cell r="BG61">
            <v>35754.980000000003</v>
          </cell>
          <cell r="BH61">
            <v>43866.974000000002</v>
          </cell>
          <cell r="BI61">
            <v>14937.635</v>
          </cell>
          <cell r="BJ61">
            <v>24986.018</v>
          </cell>
          <cell r="BK61">
            <v>18235.359</v>
          </cell>
          <cell r="BL61">
            <v>-1018.7</v>
          </cell>
          <cell r="BM61">
            <v>0</v>
          </cell>
          <cell r="BN61">
            <v>0</v>
          </cell>
          <cell r="BO61">
            <v>2178.7713859956252</v>
          </cell>
          <cell r="BP61">
            <v>11387.504999999999</v>
          </cell>
          <cell r="BQ61">
            <v>7754.8876281142293</v>
          </cell>
          <cell r="BR61">
            <v>2200.4539651335708</v>
          </cell>
          <cell r="BS61">
            <v>3890.0849651335711</v>
          </cell>
          <cell r="BT61">
            <v>3969.0916726335709</v>
          </cell>
          <cell r="BU61">
            <v>37.398965133570698</v>
          </cell>
          <cell r="BV61">
            <v>1936.9736579999999</v>
          </cell>
          <cell r="BW61">
            <v>53106.5</v>
          </cell>
          <cell r="BX61">
            <v>4202.0320000000002</v>
          </cell>
          <cell r="BY61">
            <v>40053.506000000001</v>
          </cell>
          <cell r="BZ61">
            <v>53106.500407119987</v>
          </cell>
          <cell r="CA61">
            <v>20214.76732114</v>
          </cell>
          <cell r="CB61">
            <v>26000.67008598</v>
          </cell>
          <cell r="CC61">
            <v>17313.99208598</v>
          </cell>
          <cell r="CD61">
            <v>-1699.7</v>
          </cell>
          <cell r="CE61">
            <v>0</v>
          </cell>
          <cell r="CF61">
            <v>0</v>
          </cell>
          <cell r="CG61">
            <v>0</v>
          </cell>
          <cell r="CH61">
            <v>18416.056336207501</v>
          </cell>
          <cell r="CI61">
            <v>10423.8734028775</v>
          </cell>
          <cell r="CJ61">
            <v>3713.8224674684989</v>
          </cell>
          <cell r="CK61">
            <v>6507.4243442385005</v>
          </cell>
          <cell r="CL61">
            <v>6593.5026785484997</v>
          </cell>
          <cell r="CM61">
            <v>1157.5746495033991</v>
          </cell>
          <cell r="CN61">
            <v>1936.9736579999999</v>
          </cell>
          <cell r="CO61">
            <v>57249.535842520003</v>
          </cell>
          <cell r="CP61">
            <v>3059.92704116</v>
          </cell>
          <cell r="CQ61">
            <v>44010.252348420006</v>
          </cell>
          <cell r="CR61">
            <v>57249.530018284539</v>
          </cell>
          <cell r="CS61">
            <v>21406.34096958454</v>
          </cell>
          <cell r="CT61">
            <v>28318.349704520009</v>
          </cell>
          <cell r="CU61">
            <v>20940.469842160001</v>
          </cell>
          <cell r="CV61">
            <v>-2582.3652776903732</v>
          </cell>
          <cell r="CW61">
            <v>-201.76884358997199</v>
          </cell>
          <cell r="CX61">
            <v>-201.76884358997199</v>
          </cell>
          <cell r="CY61">
            <v>0</v>
          </cell>
          <cell r="CZ61">
            <v>9172.8273040995045</v>
          </cell>
          <cell r="DA61">
            <v>7927.0993107900122</v>
          </cell>
          <cell r="DB61">
            <v>2860.5191676834202</v>
          </cell>
          <cell r="DC61">
            <v>6030.8060294043426</v>
          </cell>
          <cell r="DD61">
            <v>6030.8060294043426</v>
          </cell>
          <cell r="DE61">
            <v>1088.331290947151</v>
          </cell>
          <cell r="DF61">
            <v>1936.9736579999999</v>
          </cell>
          <cell r="DG61">
            <v>59457.118474733223</v>
          </cell>
          <cell r="DH61">
            <v>6289.2482264221844</v>
          </cell>
          <cell r="DI61">
            <v>43906.176690986998</v>
          </cell>
          <cell r="DJ61">
            <v>59457.118474733223</v>
          </cell>
          <cell r="DK61">
            <v>22777.78763822707</v>
          </cell>
          <cell r="DL61">
            <v>30933.542678684302</v>
          </cell>
          <cell r="DM61">
            <v>20181.33728907134</v>
          </cell>
          <cell r="DN61">
            <v>-3066.211204287913</v>
          </cell>
          <cell r="DO61">
            <v>-641.96572200784328</v>
          </cell>
          <cell r="DP61">
            <v>2301.032140214706</v>
          </cell>
          <cell r="DQ61">
            <v>0</v>
          </cell>
          <cell r="DR61">
            <v>10976.579357039889</v>
          </cell>
          <cell r="DS61">
            <v>9676.5507981872979</v>
          </cell>
          <cell r="DT61">
            <v>4137.9556476470461</v>
          </cell>
          <cell r="DU61">
            <v>7467.27455510254</v>
          </cell>
          <cell r="DV61">
            <v>7467.27455510254</v>
          </cell>
          <cell r="DW61">
            <v>2064.8577883376779</v>
          </cell>
          <cell r="DX61">
            <v>1936.9736579999999</v>
          </cell>
          <cell r="DY61">
            <v>61467.52900106601</v>
          </cell>
          <cell r="DZ61">
            <v>8786.614138402052</v>
          </cell>
          <cell r="EA61">
            <v>44077.966154548471</v>
          </cell>
          <cell r="EB61">
            <v>61467.52900106601</v>
          </cell>
          <cell r="EC61">
            <v>24223.367765407329</v>
          </cell>
          <cell r="ED61">
            <v>32993.571503419516</v>
          </cell>
          <cell r="EE61">
            <v>19865.082715641929</v>
          </cell>
          <cell r="EF61">
            <v>-3501.1083710169769</v>
          </cell>
          <cell r="EG61">
            <v>881.55727928503882</v>
          </cell>
          <cell r="EH61">
            <v>1226.9324892688189</v>
          </cell>
          <cell r="EI61">
            <v>483.31131220056591</v>
          </cell>
          <cell r="EJ61">
            <v>11805.655872718269</v>
          </cell>
          <cell r="EK61">
            <v>10489.750276924629</v>
          </cell>
          <cell r="EL61">
            <v>4749.9018147897914</v>
          </cell>
          <cell r="EM61">
            <v>8309.3399755157752</v>
          </cell>
          <cell r="EN61">
            <v>8309.3399755157752</v>
          </cell>
          <cell r="EO61">
            <v>2471.4236907934001</v>
          </cell>
          <cell r="EP61">
            <v>1936.9736579999999</v>
          </cell>
          <cell r="EQ61">
            <v>66110.74459064228</v>
          </cell>
          <cell r="ER61">
            <v>12148.259564722861</v>
          </cell>
          <cell r="ES61">
            <v>43413.719571021727</v>
          </cell>
          <cell r="ET61">
            <v>66110.74459064228</v>
          </cell>
          <cell r="EU61">
            <v>24926.657515280251</v>
          </cell>
          <cell r="EV61">
            <v>36518.722860824368</v>
          </cell>
          <cell r="EW61">
            <v>20159.251074504398</v>
          </cell>
          <cell r="EX61">
            <v>-2895.191577199244</v>
          </cell>
          <cell r="EY61">
            <v>591.11704624766196</v>
          </cell>
          <cell r="EZ61">
            <v>1993.592930192932</v>
          </cell>
          <cell r="FA61">
            <v>2218.7165888306149</v>
          </cell>
          <cell r="FB61">
            <v>18985.32215111766</v>
          </cell>
          <cell r="FC61">
            <v>17507.0895539843</v>
          </cell>
          <cell r="FD61">
            <v>11149.796403762981</v>
          </cell>
          <cell r="FE61">
            <v>14855.31933259224</v>
          </cell>
          <cell r="FF61">
            <v>14855.31933259224</v>
          </cell>
          <cell r="FG61">
            <v>5276.3652029483492</v>
          </cell>
          <cell r="FH61">
            <v>1936.9736579999999</v>
          </cell>
          <cell r="FI61">
            <v>73724.203901843139</v>
          </cell>
          <cell r="FJ61">
            <v>22272.58544870892</v>
          </cell>
          <cell r="FK61">
            <v>40445.997683205293</v>
          </cell>
          <cell r="FL61">
            <v>73724.203901843139</v>
          </cell>
          <cell r="FM61">
            <v>25095.182976988792</v>
          </cell>
          <cell r="FN61">
            <v>44160.615379893119</v>
          </cell>
          <cell r="FO61">
            <v>14576.906303130079</v>
          </cell>
          <cell r="FP61">
            <v>-737.80104101279483</v>
          </cell>
          <cell r="FQ61">
            <v>6568.393038944163</v>
          </cell>
          <cell r="FR61">
            <v>8001.8801702304254</v>
          </cell>
          <cell r="FS61">
            <v>5655.6549804228298</v>
          </cell>
          <cell r="FT61">
            <v>21578.714007501068</v>
          </cell>
          <cell r="FU61">
            <v>20013.758077076</v>
          </cell>
          <cell r="FV61">
            <v>13243.70009947691</v>
          </cell>
          <cell r="FW61">
            <v>16996.23190932861</v>
          </cell>
          <cell r="FX61">
            <v>16996.23190932861</v>
          </cell>
          <cell r="FY61">
            <v>9116.1163420436133</v>
          </cell>
          <cell r="FZ61">
            <v>1936.9736579999999</v>
          </cell>
          <cell r="GA61">
            <v>78869.659865555965</v>
          </cell>
          <cell r="GB61">
            <v>30413.023170580429</v>
          </cell>
          <cell r="GC61">
            <v>37159.17574839374</v>
          </cell>
          <cell r="GD61">
            <v>78869.659865555965</v>
          </cell>
          <cell r="GE61">
            <v>26037.472876269581</v>
          </cell>
          <cell r="GF61">
            <v>46385.947751560627</v>
          </cell>
          <cell r="GG61">
            <v>8936.7000659868318</v>
          </cell>
          <cell r="GH61">
            <v>-465.70987504015301</v>
          </cell>
          <cell r="GI61">
            <v>10869.662409139</v>
          </cell>
          <cell r="GJ61">
            <v>9428.1662057880349</v>
          </cell>
          <cell r="GK61">
            <v>9108.8346761539997</v>
          </cell>
          <cell r="JF61">
            <v>2459.203</v>
          </cell>
          <cell r="JG61">
            <v>1740.979</v>
          </cell>
          <cell r="JH61">
            <v>752.7770000000005</v>
          </cell>
          <cell r="JI61">
            <v>1168.064000000001</v>
          </cell>
          <cell r="JJ61">
            <v>1168.3680000000011</v>
          </cell>
          <cell r="JK61">
            <v>222.8960000000005</v>
          </cell>
          <cell r="JL61">
            <v>1936.9736579999999</v>
          </cell>
          <cell r="JM61">
            <v>42156.710841640001</v>
          </cell>
          <cell r="JN61">
            <v>1682.9248416400001</v>
          </cell>
          <cell r="JO61">
            <v>35034.968000000001</v>
          </cell>
          <cell r="JP61">
            <v>42156.711188380003</v>
          </cell>
          <cell r="JQ61">
            <v>13933.206</v>
          </cell>
          <cell r="JR61">
            <v>22632.972188380001</v>
          </cell>
          <cell r="JS61">
            <v>17032.333346740001</v>
          </cell>
          <cell r="JT61">
            <v>-254.65</v>
          </cell>
          <cell r="JU61">
            <v>0</v>
          </cell>
          <cell r="JV61">
            <v>0</v>
          </cell>
          <cell r="JW61">
            <v>0</v>
          </cell>
          <cell r="JX61">
            <v>2523.3339999999998</v>
          </cell>
          <cell r="JY61">
            <v>1828.4449999999999</v>
          </cell>
          <cell r="JZ61">
            <v>806.49900000000025</v>
          </cell>
          <cell r="KA61">
            <v>1187.741</v>
          </cell>
          <cell r="KB61">
            <v>1188.0609999999999</v>
          </cell>
          <cell r="KC61">
            <v>372.32200000000017</v>
          </cell>
          <cell r="KD61">
            <v>1936.9736579999999</v>
          </cell>
          <cell r="KE61">
            <v>42790.694000000003</v>
          </cell>
          <cell r="KF61">
            <v>1686.6769999999999</v>
          </cell>
          <cell r="KG61">
            <v>35328.697999999997</v>
          </cell>
          <cell r="KH61">
            <v>42790.694237090007</v>
          </cell>
          <cell r="KI61">
            <v>15276.09</v>
          </cell>
          <cell r="KJ61">
            <v>22119.441237089999</v>
          </cell>
          <cell r="KK61">
            <v>16576.348237089998</v>
          </cell>
          <cell r="KL61">
            <v>-254.05</v>
          </cell>
          <cell r="KM61">
            <v>0</v>
          </cell>
          <cell r="KN61">
            <v>0</v>
          </cell>
          <cell r="KO61">
            <v>0</v>
          </cell>
          <cell r="KP61">
            <v>2380.4870000000001</v>
          </cell>
          <cell r="KQ61">
            <v>1499.4770000000001</v>
          </cell>
          <cell r="KR61">
            <v>493.28300000000007</v>
          </cell>
          <cell r="KS61">
            <v>891.47100000000012</v>
          </cell>
          <cell r="KT61">
            <v>902.79800000000012</v>
          </cell>
          <cell r="KU61">
            <v>-86.893999999999878</v>
          </cell>
          <cell r="KV61">
            <v>1936.9736579999999</v>
          </cell>
          <cell r="KW61">
            <v>48962.461999999992</v>
          </cell>
          <cell r="KX61">
            <v>7645.8559999999998</v>
          </cell>
          <cell r="KY61">
            <v>35663.733999999997</v>
          </cell>
          <cell r="KZ61">
            <v>48962.461940779998</v>
          </cell>
          <cell r="LA61">
            <v>15272.017</v>
          </cell>
          <cell r="LB61">
            <v>28505.66494078</v>
          </cell>
          <cell r="LC61">
            <v>16917.546940780001</v>
          </cell>
          <cell r="LD61">
            <v>-252.55</v>
          </cell>
          <cell r="LE61">
            <v>0</v>
          </cell>
          <cell r="LF61">
            <v>0</v>
          </cell>
          <cell r="LG61">
            <v>0</v>
          </cell>
          <cell r="LH61">
            <v>2727.8710000000001</v>
          </cell>
          <cell r="LI61">
            <v>1892.548</v>
          </cell>
          <cell r="LJ61">
            <v>618.68999999999983</v>
          </cell>
          <cell r="LK61">
            <v>1035.721</v>
          </cell>
          <cell r="LL61">
            <v>1053.191</v>
          </cell>
          <cell r="LM61">
            <v>-290.64100000000019</v>
          </cell>
          <cell r="LN61">
            <v>1936.9736579999999</v>
          </cell>
          <cell r="LO61">
            <v>43866.974000000009</v>
          </cell>
          <cell r="LP61">
            <v>2893.7339999999999</v>
          </cell>
          <cell r="LQ61">
            <v>35754.980000000003</v>
          </cell>
          <cell r="LR61">
            <v>43866.974000000002</v>
          </cell>
          <cell r="LS61">
            <v>14937.635</v>
          </cell>
          <cell r="LT61">
            <v>24986.018</v>
          </cell>
          <cell r="LU61">
            <v>18235.359</v>
          </cell>
          <cell r="LV61">
            <v>-257.45</v>
          </cell>
          <cell r="LW61">
            <v>0</v>
          </cell>
          <cell r="LX61">
            <v>0</v>
          </cell>
          <cell r="LY61">
            <v>2178.7713859956252</v>
          </cell>
          <cell r="LZ61">
            <v>2004.692</v>
          </cell>
          <cell r="MA61">
            <v>1587.086</v>
          </cell>
          <cell r="MB61">
            <v>739.82700000000023</v>
          </cell>
          <cell r="MC61">
            <v>1088.6079999999999</v>
          </cell>
          <cell r="MD61">
            <v>1131.22758948</v>
          </cell>
          <cell r="ME61">
            <v>-60.893999999999757</v>
          </cell>
          <cell r="MF61">
            <v>1936.9736579999999</v>
          </cell>
          <cell r="MG61">
            <v>43090.587</v>
          </cell>
          <cell r="MH61">
            <v>2387.6680000000001</v>
          </cell>
          <cell r="MI61">
            <v>36064.589</v>
          </cell>
          <cell r="MJ61">
            <v>43090.586999999992</v>
          </cell>
          <cell r="MK61">
            <v>15036.871999999999</v>
          </cell>
          <cell r="ML61">
            <v>24573.635999999999</v>
          </cell>
          <cell r="MM61">
            <v>18526.827000000001</v>
          </cell>
          <cell r="MN61">
            <v>-413.65</v>
          </cell>
          <cell r="MO61">
            <v>0</v>
          </cell>
          <cell r="MP61">
            <v>0</v>
          </cell>
          <cell r="MQ61">
            <v>0</v>
          </cell>
          <cell r="MR61">
            <v>1943.0319999999999</v>
          </cell>
          <cell r="MS61">
            <v>1483.62</v>
          </cell>
          <cell r="MT61">
            <v>726.60099999999966</v>
          </cell>
          <cell r="MU61">
            <v>1070.3969999999999</v>
          </cell>
          <cell r="MV61">
            <v>1092.57762101</v>
          </cell>
          <cell r="MW61">
            <v>1066.7739999999999</v>
          </cell>
          <cell r="MX61">
            <v>1936.9736579999999</v>
          </cell>
          <cell r="MY61">
            <v>44837.222618059997</v>
          </cell>
          <cell r="MZ61">
            <v>2014.894</v>
          </cell>
          <cell r="NA61">
            <v>36784.038618060004</v>
          </cell>
          <cell r="NB61">
            <v>44837.165873593302</v>
          </cell>
          <cell r="NC61">
            <v>16213.101939043299</v>
          </cell>
          <cell r="ND61">
            <v>24993.918220660002</v>
          </cell>
          <cell r="NE61">
            <v>18855.255220660001</v>
          </cell>
          <cell r="NF61">
            <v>-418.05</v>
          </cell>
          <cell r="NG61">
            <v>0</v>
          </cell>
          <cell r="NH61">
            <v>0</v>
          </cell>
          <cell r="NI61">
            <v>0</v>
          </cell>
          <cell r="NJ61">
            <v>2581.2260000000001</v>
          </cell>
          <cell r="NK61">
            <v>1858.88721089</v>
          </cell>
          <cell r="NL61">
            <v>750.87899999999968</v>
          </cell>
          <cell r="NM61">
            <v>1131.329</v>
          </cell>
          <cell r="NN61">
            <v>1150.0119999999999</v>
          </cell>
          <cell r="NO61">
            <v>102.6779999999996</v>
          </cell>
          <cell r="NP61">
            <v>1936.9736579999999</v>
          </cell>
          <cell r="NQ61">
            <v>47658.815000000002</v>
          </cell>
          <cell r="NR61">
            <v>2442.2199999999998</v>
          </cell>
          <cell r="NS61">
            <v>37329.896999999997</v>
          </cell>
          <cell r="NT61">
            <v>47663.376223415049</v>
          </cell>
          <cell r="NU61">
            <v>16229.18577879505</v>
          </cell>
          <cell r="NV61">
            <v>25477.43332495504</v>
          </cell>
          <cell r="NW61">
            <v>19046.14932495504</v>
          </cell>
          <cell r="NX61">
            <v>-418.35</v>
          </cell>
          <cell r="NY61">
            <v>0</v>
          </cell>
          <cell r="NZ61">
            <v>0</v>
          </cell>
          <cell r="OA61">
            <v>0</v>
          </cell>
          <cell r="OB61">
            <v>4858.5549999999994</v>
          </cell>
          <cell r="OC61">
            <v>2825.2944172242292</v>
          </cell>
          <cell r="OD61">
            <v>-16.853034866429201</v>
          </cell>
          <cell r="OE61">
            <v>599.75096513357084</v>
          </cell>
          <cell r="OF61">
            <v>618.49046214357088</v>
          </cell>
          <cell r="OG61">
            <v>-1071.159034866429</v>
          </cell>
          <cell r="OH61">
            <v>1936.9736579999999</v>
          </cell>
          <cell r="OI61">
            <v>53106.5</v>
          </cell>
          <cell r="OJ61">
            <v>4202.0320000000002</v>
          </cell>
          <cell r="OK61">
            <v>40053.506000000001</v>
          </cell>
          <cell r="OL61">
            <v>53106.500407119987</v>
          </cell>
          <cell r="OM61">
            <v>20214.76732114</v>
          </cell>
          <cell r="ON61">
            <v>26000.67008598</v>
          </cell>
          <cell r="OO61">
            <v>17313.99208598</v>
          </cell>
          <cell r="OP61">
            <v>-449.65</v>
          </cell>
          <cell r="OQ61">
            <v>0</v>
          </cell>
          <cell r="OR61">
            <v>0</v>
          </cell>
          <cell r="OS61">
            <v>0</v>
          </cell>
          <cell r="OT61">
            <v>4423.5557467919998</v>
          </cell>
          <cell r="OU61">
            <v>2552.6478041589999</v>
          </cell>
          <cell r="OV61">
            <v>972.4188079099996</v>
          </cell>
          <cell r="OW61">
            <v>1527.33371435</v>
          </cell>
          <cell r="OX61">
            <v>1549.37271272</v>
          </cell>
          <cell r="OY61">
            <v>384.38609037649962</v>
          </cell>
          <cell r="OZ61">
            <v>1936.9736579999999</v>
          </cell>
          <cell r="PA61">
            <v>54942.276785700007</v>
          </cell>
          <cell r="PB61">
            <v>5129.5184098499994</v>
          </cell>
          <cell r="PC61">
            <v>40509.589141730023</v>
          </cell>
          <cell r="PD61">
            <v>54942.277095957666</v>
          </cell>
          <cell r="PE61">
            <v>20527.47796547765</v>
          </cell>
          <cell r="PF61">
            <v>27806.16615959</v>
          </cell>
          <cell r="PG61">
            <v>18277.820936339998</v>
          </cell>
          <cell r="PH61">
            <v>-617.30053278160995</v>
          </cell>
          <cell r="PI61">
            <v>0</v>
          </cell>
          <cell r="PJ61">
            <v>0</v>
          </cell>
          <cell r="PK61">
            <v>0</v>
          </cell>
          <cell r="PL61">
            <v>3513.9801426265249</v>
          </cell>
          <cell r="PM61">
            <v>2131.043097569524</v>
          </cell>
          <cell r="PN61">
            <v>1005.769627412524</v>
          </cell>
          <cell r="PO61">
            <v>1667.574279362525</v>
          </cell>
          <cell r="PP61">
            <v>1720.3974471325239</v>
          </cell>
          <cell r="PQ61">
            <v>364.47315907182468</v>
          </cell>
          <cell r="PR61">
            <v>1936.9736579999999</v>
          </cell>
          <cell r="PS61">
            <v>53843.757809599992</v>
          </cell>
          <cell r="PT61">
            <v>4314.4988191900002</v>
          </cell>
          <cell r="PU61">
            <v>41574.223513859994</v>
          </cell>
          <cell r="PV61">
            <v>53843.757209178337</v>
          </cell>
          <cell r="PW61">
            <v>20958.421541268341</v>
          </cell>
          <cell r="PX61">
            <v>27778.91146721</v>
          </cell>
          <cell r="PY61">
            <v>19211.72549112</v>
          </cell>
          <cell r="PZ61">
            <v>-638.20877127437495</v>
          </cell>
          <cell r="QA61">
            <v>0</v>
          </cell>
          <cell r="QB61">
            <v>0</v>
          </cell>
          <cell r="QC61">
            <v>0</v>
          </cell>
          <cell r="QD61">
            <v>4428.0211736614747</v>
          </cell>
          <cell r="QE61">
            <v>2514.7011717514738</v>
          </cell>
          <cell r="QF61">
            <v>1062.167763428474</v>
          </cell>
          <cell r="QG61">
            <v>1822.483058778475</v>
          </cell>
          <cell r="QH61">
            <v>1857.591354598474</v>
          </cell>
          <cell r="QI61">
            <v>351.72445175067332</v>
          </cell>
          <cell r="QJ61">
            <v>1936.9736579999999</v>
          </cell>
          <cell r="QK61">
            <v>54865.465670394988</v>
          </cell>
          <cell r="QL61">
            <v>4353.8646448799982</v>
          </cell>
          <cell r="QM61">
            <v>42471.920652419998</v>
          </cell>
          <cell r="QN61">
            <v>54865.465670396152</v>
          </cell>
          <cell r="QO61">
            <v>21317.786345276148</v>
          </cell>
          <cell r="QP61">
            <v>28023.121994779998</v>
          </cell>
          <cell r="QQ61">
            <v>19469.574543459999</v>
          </cell>
          <cell r="QR61">
            <v>-621.50125111061618</v>
          </cell>
          <cell r="QS61">
            <v>-101.5240316064111</v>
          </cell>
          <cell r="QT61">
            <v>-101.5240316064111</v>
          </cell>
          <cell r="QU61">
            <v>0</v>
          </cell>
          <cell r="QV61">
            <v>6050.4992731274979</v>
          </cell>
          <cell r="QW61">
            <v>3225.481329397498</v>
          </cell>
          <cell r="QX61">
            <v>673.46626871749845</v>
          </cell>
          <cell r="QY61">
            <v>1490.033291747498</v>
          </cell>
          <cell r="QZ61">
            <v>1530.1089357574981</v>
          </cell>
          <cell r="RA61">
            <v>56.99094830439887</v>
          </cell>
          <cell r="RB61">
            <v>1936.9736579999999</v>
          </cell>
          <cell r="RC61">
            <v>57249.535842520003</v>
          </cell>
          <cell r="RD61">
            <v>3059.92704116</v>
          </cell>
          <cell r="RE61">
            <v>44010.252348420006</v>
          </cell>
          <cell r="RF61">
            <v>57249.530018284539</v>
          </cell>
          <cell r="RG61">
            <v>21406.34096958454</v>
          </cell>
          <cell r="RH61">
            <v>28318.349704520009</v>
          </cell>
          <cell r="RI61">
            <v>20940.469842160001</v>
          </cell>
          <cell r="RJ61">
            <v>-705.35472252377224</v>
          </cell>
          <cell r="RK61">
            <v>-100.24481198356089</v>
          </cell>
          <cell r="RL61">
            <v>-100.24481198356089</v>
          </cell>
          <cell r="RM61">
            <v>0</v>
          </cell>
          <cell r="RN61">
            <v>1937.991243594199</v>
          </cell>
          <cell r="RO61">
            <v>1672.9301178577759</v>
          </cell>
          <cell r="RP61">
            <v>442.58301408439468</v>
          </cell>
          <cell r="RQ61">
            <v>1221.1768122504359</v>
          </cell>
          <cell r="RR61">
            <v>1221.1768122504359</v>
          </cell>
          <cell r="RS61">
            <v>72.451729488659367</v>
          </cell>
          <cell r="RT61">
            <v>1936.9736579999999</v>
          </cell>
          <cell r="RU61">
            <v>56191.526812658369</v>
          </cell>
          <cell r="RV61">
            <v>4138.1123555557788</v>
          </cell>
          <cell r="RW61">
            <v>44081.818940703393</v>
          </cell>
          <cell r="RX61">
            <v>56191.526812658369</v>
          </cell>
          <cell r="RY61">
            <v>21926.411656512952</v>
          </cell>
          <cell r="RZ61">
            <v>29404.27575136731</v>
          </cell>
          <cell r="SA61">
            <v>20715.713129739612</v>
          </cell>
          <cell r="SB61">
            <v>-850.16039044942181</v>
          </cell>
          <cell r="SC61">
            <v>-280.46251249616188</v>
          </cell>
          <cell r="SD61">
            <v>805.48772542338804</v>
          </cell>
          <cell r="SE61">
            <v>0</v>
          </cell>
          <cell r="SF61">
            <v>2051.3058067806619</v>
          </cell>
          <cell r="SG61">
            <v>1768.729197463206</v>
          </cell>
          <cell r="SH61">
            <v>528.29009371783525</v>
          </cell>
          <cell r="SI61">
            <v>1316.19621660025</v>
          </cell>
          <cell r="SJ61">
            <v>1316.19621660025</v>
          </cell>
          <cell r="SK61">
            <v>147.25504497743779</v>
          </cell>
          <cell r="SL61">
            <v>1936.9736579999999</v>
          </cell>
          <cell r="SM61">
            <v>56865.226866897363</v>
          </cell>
          <cell r="SN61">
            <v>4540.4386326181138</v>
          </cell>
          <cell r="SO61">
            <v>44148.052473918913</v>
          </cell>
          <cell r="SP61">
            <v>56865.226866897363</v>
          </cell>
          <cell r="SQ61">
            <v>22007.410014142049</v>
          </cell>
          <cell r="SR61">
            <v>29912.812135449381</v>
          </cell>
          <cell r="SS61">
            <v>20850.238546892338</v>
          </cell>
          <cell r="ST61">
            <v>-854.13965609793286</v>
          </cell>
          <cell r="SU61">
            <v>-138.77716326373289</v>
          </cell>
          <cell r="SV61">
            <v>152.564505595708</v>
          </cell>
          <cell r="SW61">
            <v>0</v>
          </cell>
          <cell r="SX61">
            <v>2530.2491694948922</v>
          </cell>
          <cell r="SY61">
            <v>2196.7507454282249</v>
          </cell>
          <cell r="SZ61">
            <v>913.62443915921881</v>
          </cell>
          <cell r="TA61">
            <v>1710.8554603441789</v>
          </cell>
          <cell r="TB61">
            <v>1710.8554603441789</v>
          </cell>
          <cell r="TC61">
            <v>428.30154511074528</v>
          </cell>
          <cell r="TD61">
            <v>1936.9736579999999</v>
          </cell>
          <cell r="TE61">
            <v>58351.337580075633</v>
          </cell>
          <cell r="TF61">
            <v>5189.7938862337887</v>
          </cell>
          <cell r="TG61">
            <v>44208.569075128777</v>
          </cell>
          <cell r="TH61">
            <v>58351.337580075633</v>
          </cell>
          <cell r="TI61">
            <v>22369.18327562738</v>
          </cell>
          <cell r="TJ61">
            <v>30421.826883476278</v>
          </cell>
          <cell r="TK61">
            <v>20739.70065445804</v>
          </cell>
          <cell r="TL61">
            <v>-857.7476223948313</v>
          </cell>
          <cell r="TM61">
            <v>-102.52277814057371</v>
          </cell>
          <cell r="TN61">
            <v>470.14471605126909</v>
          </cell>
          <cell r="TO61">
            <v>0</v>
          </cell>
          <cell r="TP61">
            <v>2653.2810842297499</v>
          </cell>
          <cell r="TQ61">
            <v>2288.6892500408048</v>
          </cell>
          <cell r="TR61">
            <v>976.02162072197189</v>
          </cell>
          <cell r="TS61">
            <v>1782.5775402094771</v>
          </cell>
          <cell r="TT61">
            <v>1782.5775402094771</v>
          </cell>
          <cell r="TU61">
            <v>475.40424250219792</v>
          </cell>
          <cell r="TV61">
            <v>1936.9736579999999</v>
          </cell>
          <cell r="TW61">
            <v>59457.118474733223</v>
          </cell>
          <cell r="TX61">
            <v>6289.2482264221844</v>
          </cell>
          <cell r="TY61">
            <v>43906.176690986998</v>
          </cell>
          <cell r="TZ61">
            <v>59457.118474733223</v>
          </cell>
          <cell r="UA61">
            <v>22777.78763822707</v>
          </cell>
          <cell r="UB61">
            <v>30933.542678684302</v>
          </cell>
          <cell r="UC61">
            <v>20181.33728907134</v>
          </cell>
          <cell r="UD61">
            <v>-504.16353534572698</v>
          </cell>
          <cell r="UE61">
            <v>-120.2032681073747</v>
          </cell>
          <cell r="UF61">
            <v>872.83519314434034</v>
          </cell>
          <cell r="UG61">
            <v>0</v>
          </cell>
          <cell r="UH61">
            <v>24247.71479373765</v>
          </cell>
          <cell r="UI61">
            <v>22498.502156513241</v>
          </cell>
          <cell r="UJ61">
            <v>15117.148640495599</v>
          </cell>
          <cell r="UK61">
            <v>18904.710467135112</v>
          </cell>
          <cell r="UL61">
            <v>18904.710467135112</v>
          </cell>
          <cell r="UM61">
            <v>6947.61386177025</v>
          </cell>
          <cell r="UN61">
            <v>1936.9736579999999</v>
          </cell>
          <cell r="UO61">
            <v>82040.749801339611</v>
          </cell>
          <cell r="UP61">
            <v>35734.970193939007</v>
          </cell>
          <cell r="UQ61">
            <v>33889.797291578667</v>
          </cell>
          <cell r="UR61">
            <v>82040.749801339611</v>
          </cell>
          <cell r="US61">
            <v>23784.87437478768</v>
          </cell>
          <cell r="UT61">
            <v>50430.165607800947</v>
          </cell>
          <cell r="UU61">
            <v>4660.1070307820919</v>
          </cell>
          <cell r="UV61">
            <v>-518.18336982444362</v>
          </cell>
          <cell r="UW61">
            <v>12113.6040821407</v>
          </cell>
          <cell r="UX61">
            <v>9943.8140153140303</v>
          </cell>
          <cell r="UY61">
            <v>10044.703596476889</v>
          </cell>
          <cell r="UZ61">
            <v>1122.0509999999999</v>
          </cell>
          <cell r="VA61">
            <v>597.74</v>
          </cell>
          <cell r="VB61">
            <v>1681.68122236</v>
          </cell>
          <cell r="VC61">
            <v>568.87398621334205</v>
          </cell>
          <cell r="VD61">
            <v>646.68776550024461</v>
          </cell>
          <cell r="VE61">
            <v>620.2629990484088</v>
          </cell>
          <cell r="VF61">
            <v>864.17449799015776</v>
          </cell>
          <cell r="VG61">
            <v>1420.879990099289</v>
          </cell>
          <cell r="VH61">
            <v>1840.949071109113</v>
          </cell>
          <cell r="VI61">
            <v>276.35700000000003</v>
          </cell>
          <cell r="VJ61">
            <v>414.39100000000002</v>
          </cell>
          <cell r="VK61">
            <v>32.491999999999997</v>
          </cell>
          <cell r="VL61">
            <v>398.81099999999998</v>
          </cell>
          <cell r="VM61">
            <v>95.706999999999994</v>
          </cell>
          <cell r="VN61">
            <v>103.20099999999999</v>
          </cell>
          <cell r="VO61">
            <v>200.19399999999999</v>
          </cell>
          <cell r="VP61">
            <v>198.63800000000001</v>
          </cell>
          <cell r="VQ61">
            <v>643.44037305000006</v>
          </cell>
          <cell r="VR61">
            <v>477.51031701999989</v>
          </cell>
          <cell r="VS61">
            <v>325.28610662</v>
          </cell>
          <cell r="VT61">
            <v>235.44442566999999</v>
          </cell>
          <cell r="VU61">
            <v>140.9326229171993</v>
          </cell>
          <cell r="VV61">
            <v>143.47586223855549</v>
          </cell>
          <cell r="VW61">
            <v>140.18896888368559</v>
          </cell>
          <cell r="VX61">
            <v>144.2765321739017</v>
          </cell>
          <cell r="AZQ61">
            <v>49197.8724</v>
          </cell>
          <cell r="AZR61">
            <v>25.68</v>
          </cell>
          <cell r="AZS61">
            <v>0.18169379321759371</v>
          </cell>
          <cell r="AZT61">
            <v>0.56187201434163792</v>
          </cell>
          <cell r="AZU61">
            <v>45.204868048206329</v>
          </cell>
          <cell r="AZV61">
            <v>11.50413549213817</v>
          </cell>
          <cell r="AZW61">
            <v>3.3463747947908429</v>
          </cell>
          <cell r="AZX61">
            <v>2.1599056581523808</v>
          </cell>
          <cell r="AZY61">
            <v>4.7780377455124173E-2</v>
          </cell>
          <cell r="AZZ61">
            <v>0</v>
          </cell>
          <cell r="BAA61">
            <v>1.0660226481705091</v>
          </cell>
          <cell r="BAB61">
            <v>23.826276404055381</v>
          </cell>
          <cell r="BAC61">
            <v>9.2487499429694626</v>
          </cell>
          <cell r="BAD61">
            <v>2.6602855659120932</v>
          </cell>
          <cell r="BAE61">
            <v>2.0310087712187581</v>
          </cell>
          <cell r="BAF61">
            <v>8.5242391080171773E-2</v>
          </cell>
          <cell r="BAG61">
            <v>9.823825475033467E-3</v>
          </cell>
          <cell r="BAH61">
            <v>1.275920134786573</v>
          </cell>
          <cell r="BAI61">
            <v>19.906692884458849</v>
          </cell>
          <cell r="BAJ61">
            <v>8.3468871990881883</v>
          </cell>
          <cell r="BAK61">
            <v>2.426095349799799</v>
          </cell>
          <cell r="BAL61">
            <v>1.9737051536027761</v>
          </cell>
          <cell r="BAM61">
            <v>9.9147817523404264E-2</v>
          </cell>
          <cell r="BAN61">
            <v>4.5097815832186583E-2</v>
          </cell>
          <cell r="BAO61">
            <v>2.7240252757987431</v>
          </cell>
          <cell r="BAP61">
            <v>9.324197720906243</v>
          </cell>
          <cell r="BAQ61">
            <v>4.2930601002436637</v>
          </cell>
          <cell r="BAR61">
            <v>0.9812583611816863</v>
          </cell>
          <cell r="BAS61">
            <v>1.960450834134676</v>
          </cell>
          <cell r="BAT61">
            <v>0.2102541036575247</v>
          </cell>
          <cell r="BAU61">
            <v>0.1149573082030846</v>
          </cell>
          <cell r="BAV61">
            <v>4.706370840095139</v>
          </cell>
          <cell r="BAW61">
            <v>5.3968017249954299</v>
          </cell>
          <cell r="BAX61">
            <v>3.4204388817546598</v>
          </cell>
          <cell r="BAY61">
            <v>0.52580478506425898</v>
          </cell>
          <cell r="BAZ61">
            <v>1.8895025885879531</v>
          </cell>
          <cell r="BBA61">
            <v>0.350115250637553</v>
          </cell>
          <cell r="BBB61">
            <v>0.18514692265745211</v>
          </cell>
        </row>
        <row r="62">
          <cell r="A62" t="str">
            <v>ENGI11</v>
          </cell>
          <cell r="B62" t="str">
            <v>Energisa</v>
          </cell>
          <cell r="C62" t="str">
            <v>Utilities &amp; Energy</v>
          </cell>
          <cell r="D62" t="str">
            <v>Raul Cavendish</v>
          </cell>
          <cell r="E62">
            <v>46133</v>
          </cell>
          <cell r="F62" t="str">
            <v>Buy</v>
          </cell>
          <cell r="G62" t="b">
            <v>0</v>
          </cell>
          <cell r="H62" t="str">
            <v>BRL</v>
          </cell>
          <cell r="I62" t="str">
            <v>BRL</v>
          </cell>
          <cell r="J62">
            <v>88.27077732474396</v>
          </cell>
          <cell r="K62">
            <v>0.09</v>
          </cell>
          <cell r="L62">
            <v>0.13256693522718269</v>
          </cell>
          <cell r="M62">
            <v>0.10066635090219279</v>
          </cell>
          <cell r="AX62">
            <v>23027.185999999991</v>
          </cell>
          <cell r="AY62">
            <v>23027.185999999991</v>
          </cell>
          <cell r="AZ62">
            <v>4735.4209999999912</v>
          </cell>
          <cell r="BA62">
            <v>6499.9059999999918</v>
          </cell>
          <cell r="BB62">
            <v>6499.9059999999918</v>
          </cell>
          <cell r="BC62">
            <v>1357.753999999999</v>
          </cell>
          <cell r="BD62">
            <v>503.67342559999997</v>
          </cell>
          <cell r="BE62">
            <v>68068.471000000005</v>
          </cell>
          <cell r="BF62">
            <v>7593.9409999999998</v>
          </cell>
          <cell r="BG62">
            <v>41134.154000000002</v>
          </cell>
          <cell r="BH62">
            <v>68068.471000000005</v>
          </cell>
          <cell r="BI62">
            <v>15715.696</v>
          </cell>
          <cell r="BJ62">
            <v>35255.593000000001</v>
          </cell>
          <cell r="BK62">
            <v>25542.553</v>
          </cell>
          <cell r="BL62">
            <v>4305.8677264753742</v>
          </cell>
          <cell r="BM62">
            <v>0</v>
          </cell>
          <cell r="BN62">
            <v>0</v>
          </cell>
          <cell r="BO62">
            <v>476.53449999999998</v>
          </cell>
          <cell r="BP62">
            <v>26538.672999999999</v>
          </cell>
          <cell r="BQ62">
            <v>26538.672999999999</v>
          </cell>
          <cell r="BR62">
            <v>4360.117000000002</v>
          </cell>
          <cell r="BS62">
            <v>6627.9930000000022</v>
          </cell>
          <cell r="BT62">
            <v>6627.9930000000022</v>
          </cell>
          <cell r="BU62">
            <v>2877.010000000002</v>
          </cell>
          <cell r="BV62">
            <v>503.67342559999997</v>
          </cell>
          <cell r="BW62">
            <v>77181.652999999991</v>
          </cell>
          <cell r="BX62">
            <v>8972.4040000000005</v>
          </cell>
          <cell r="BY62">
            <v>47261.841999999997</v>
          </cell>
          <cell r="BZ62">
            <v>77181.652999999991</v>
          </cell>
          <cell r="CA62">
            <v>22143.222000000002</v>
          </cell>
          <cell r="CB62">
            <v>37327.031999999999</v>
          </cell>
          <cell r="CC62">
            <v>26545.337</v>
          </cell>
          <cell r="CD62">
            <v>5309.4734111382604</v>
          </cell>
          <cell r="CE62">
            <v>0</v>
          </cell>
          <cell r="CF62">
            <v>0</v>
          </cell>
          <cell r="CG62">
            <v>1515.8704</v>
          </cell>
          <cell r="CH62">
            <v>28507.206999999991</v>
          </cell>
          <cell r="CI62">
            <v>28507.206999999991</v>
          </cell>
          <cell r="CJ62">
            <v>5089.2019999999902</v>
          </cell>
          <cell r="CK62">
            <v>7673.3459999999905</v>
          </cell>
          <cell r="CL62">
            <v>7673.3459999999905</v>
          </cell>
          <cell r="CM62">
            <v>1129.617999999999</v>
          </cell>
          <cell r="CN62">
            <v>503.67342559999997</v>
          </cell>
          <cell r="CO62">
            <v>83471.646999999997</v>
          </cell>
          <cell r="CP62">
            <v>10948.091</v>
          </cell>
          <cell r="CQ62">
            <v>51757.279999999999</v>
          </cell>
          <cell r="CR62">
            <v>83471.647000000012</v>
          </cell>
          <cell r="CS62">
            <v>21184.544000000002</v>
          </cell>
          <cell r="CT62">
            <v>46699.371000000006</v>
          </cell>
          <cell r="CU62">
            <v>33948.288</v>
          </cell>
          <cell r="CV62">
            <v>5404.5042240354742</v>
          </cell>
          <cell r="CW62">
            <v>0</v>
          </cell>
          <cell r="CX62">
            <v>0</v>
          </cell>
          <cell r="CY62">
            <v>885.77520000000004</v>
          </cell>
          <cell r="CZ62">
            <v>29782.956188773769</v>
          </cell>
          <cell r="DA62">
            <v>29782.956188773769</v>
          </cell>
          <cell r="DB62">
            <v>6489.6020905027945</v>
          </cell>
          <cell r="DC62">
            <v>8419.9046443701591</v>
          </cell>
          <cell r="DD62">
            <v>8419.9046443701591</v>
          </cell>
          <cell r="DE62">
            <v>2105.054856574463</v>
          </cell>
          <cell r="DF62">
            <v>503.67342559999997</v>
          </cell>
          <cell r="DG62">
            <v>85543.834662808062</v>
          </cell>
          <cell r="DH62">
            <v>20541.691467147979</v>
          </cell>
          <cell r="DI62">
            <v>41998.447213457162</v>
          </cell>
          <cell r="DJ62">
            <v>85543.834662808062</v>
          </cell>
          <cell r="DK62">
            <v>22237.071428287229</v>
          </cell>
          <cell r="DL62">
            <v>54237.082229976993</v>
          </cell>
          <cell r="DM62">
            <v>32398.14220242689</v>
          </cell>
          <cell r="DN62">
            <v>5844.0761307389839</v>
          </cell>
          <cell r="DO62">
            <v>628.3669115573623</v>
          </cell>
          <cell r="DP62">
            <v>3420.7620516916518</v>
          </cell>
          <cell r="DQ62">
            <v>1052.5274282872331</v>
          </cell>
          <cell r="DR62">
            <v>31990.849192026031</v>
          </cell>
          <cell r="DS62">
            <v>31990.849192026031</v>
          </cell>
          <cell r="DT62">
            <v>7243.2113861145117</v>
          </cell>
          <cell r="DU62">
            <v>9316.4477712596854</v>
          </cell>
          <cell r="DV62">
            <v>9316.4477712596854</v>
          </cell>
          <cell r="DW62">
            <v>2537.9175493684079</v>
          </cell>
          <cell r="DX62">
            <v>503.67342559999997</v>
          </cell>
          <cell r="DY62">
            <v>90950.846810616655</v>
          </cell>
          <cell r="DZ62">
            <v>22768.809160917372</v>
          </cell>
          <cell r="EA62">
            <v>46070.202906531209</v>
          </cell>
          <cell r="EB62">
            <v>90950.846810616655</v>
          </cell>
          <cell r="EC62">
            <v>23506.03020297144</v>
          </cell>
          <cell r="ED62">
            <v>58342.450943244883</v>
          </cell>
          <cell r="EE62">
            <v>34340.118478230033</v>
          </cell>
          <cell r="EF62">
            <v>6144.9920782192139</v>
          </cell>
          <cell r="EG62">
            <v>1606.5253591008311</v>
          </cell>
          <cell r="EH62">
            <v>3207.241964257219</v>
          </cell>
          <cell r="EI62">
            <v>1268.9587746842019</v>
          </cell>
          <cell r="EJ62">
            <v>34537.678285041293</v>
          </cell>
          <cell r="EK62">
            <v>34537.678285041293</v>
          </cell>
          <cell r="EL62">
            <v>8342.5302648073121</v>
          </cell>
          <cell r="EM62">
            <v>10566.554226370659</v>
          </cell>
          <cell r="EN62">
            <v>10566.554226370659</v>
          </cell>
          <cell r="EO62">
            <v>3415.5177843571691</v>
          </cell>
          <cell r="EP62">
            <v>503.67342559999997</v>
          </cell>
          <cell r="EQ62">
            <v>97301.223648391868</v>
          </cell>
          <cell r="ER62">
            <v>25910.50015392738</v>
          </cell>
          <cell r="ES62">
            <v>50245.869980950883</v>
          </cell>
          <cell r="ET62">
            <v>97301.223648391868</v>
          </cell>
          <cell r="EU62">
            <v>25213.789095150019</v>
          </cell>
          <cell r="EV62">
            <v>62690.966605062167</v>
          </cell>
          <cell r="EW62">
            <v>35615.193794287377</v>
          </cell>
          <cell r="EX62">
            <v>6399.6910359830345</v>
          </cell>
          <cell r="EY62">
            <v>2359.4903441467809</v>
          </cell>
          <cell r="EZ62">
            <v>4004.8065004166542</v>
          </cell>
          <cell r="FA62">
            <v>1707.758892178583</v>
          </cell>
          <cell r="FB62">
            <v>36701.098760428547</v>
          </cell>
          <cell r="FC62">
            <v>36701.098760428547</v>
          </cell>
          <cell r="FD62">
            <v>8942.8934967189998</v>
          </cell>
          <cell r="FE62">
            <v>11337.0497036172</v>
          </cell>
          <cell r="FF62">
            <v>11337.0497036172</v>
          </cell>
          <cell r="FG62">
            <v>3799.0682106605709</v>
          </cell>
          <cell r="FH62">
            <v>503.67342559999997</v>
          </cell>
          <cell r="FI62">
            <v>104636.0006052981</v>
          </cell>
          <cell r="FJ62">
            <v>28850.804083398602</v>
          </cell>
          <cell r="FK62">
            <v>55711.198011936503</v>
          </cell>
          <cell r="FL62">
            <v>104636.0006052981</v>
          </cell>
          <cell r="FM62">
            <v>25023.835684616999</v>
          </cell>
          <cell r="FN62">
            <v>68154.646763496508</v>
          </cell>
          <cell r="FO62">
            <v>38211.712449570623</v>
          </cell>
          <cell r="FP62">
            <v>7859.4842378838221</v>
          </cell>
          <cell r="FQ62">
            <v>1516.7174708460341</v>
          </cell>
          <cell r="FR62">
            <v>4041.093588181835</v>
          </cell>
          <cell r="FS62">
            <v>3989.0216211935981</v>
          </cell>
          <cell r="FT62">
            <v>39306.023868955672</v>
          </cell>
          <cell r="FU62">
            <v>39306.023868955672</v>
          </cell>
          <cell r="FV62">
            <v>9857.5308761732449</v>
          </cell>
          <cell r="FW62">
            <v>12448.754940619159</v>
          </cell>
          <cell r="FX62">
            <v>12448.754940619159</v>
          </cell>
          <cell r="FY62">
            <v>4204.7763474335879</v>
          </cell>
          <cell r="FZ62">
            <v>503.67342559999997</v>
          </cell>
          <cell r="GA62">
            <v>108278.1860843342</v>
          </cell>
          <cell r="GB62">
            <v>27521.24676058301</v>
          </cell>
          <cell r="GC62">
            <v>61590.188946225637</v>
          </cell>
          <cell r="GD62">
            <v>108278.1860843342</v>
          </cell>
          <cell r="GE62">
            <v>24813.59686724532</v>
          </cell>
          <cell r="GF62">
            <v>71701.921812218454</v>
          </cell>
          <cell r="GG62">
            <v>43166.981150123007</v>
          </cell>
          <cell r="GH62">
            <v>8470.2149987350494</v>
          </cell>
          <cell r="GI62">
            <v>1635.0641188801389</v>
          </cell>
          <cell r="GJ62">
            <v>1987.787124517288</v>
          </cell>
          <cell r="GK62">
            <v>4415.0151648052661</v>
          </cell>
          <cell r="JF62">
            <v>5168.6719999999996</v>
          </cell>
          <cell r="JG62">
            <v>5168.6719999999996</v>
          </cell>
          <cell r="JH62">
            <v>1106.6830000000009</v>
          </cell>
          <cell r="JI62">
            <v>1443.4520000000009</v>
          </cell>
          <cell r="JJ62">
            <v>1443.4520000000009</v>
          </cell>
          <cell r="JK62">
            <v>234.6130000000008</v>
          </cell>
          <cell r="JL62">
            <v>503.67342559999997</v>
          </cell>
          <cell r="JM62">
            <v>61964.004999999997</v>
          </cell>
          <cell r="JN62">
            <v>6879.2020000000002</v>
          </cell>
          <cell r="JO62">
            <v>36348.625999999997</v>
          </cell>
          <cell r="JP62">
            <v>61964.00499999999</v>
          </cell>
          <cell r="JQ62">
            <v>14217.278</v>
          </cell>
          <cell r="JR62">
            <v>31466.879000000001</v>
          </cell>
          <cell r="JS62">
            <v>22326.405999999999</v>
          </cell>
          <cell r="JT62">
            <v>1073.2975248565519</v>
          </cell>
          <cell r="JU62">
            <v>0</v>
          </cell>
          <cell r="JV62">
            <v>0</v>
          </cell>
          <cell r="JW62">
            <v>0</v>
          </cell>
          <cell r="JX62">
            <v>5101.3940000000002</v>
          </cell>
          <cell r="JY62">
            <v>5101.3940000000002</v>
          </cell>
          <cell r="JZ62">
            <v>904.93299999999999</v>
          </cell>
          <cell r="KA62">
            <v>1334.721</v>
          </cell>
          <cell r="KB62">
            <v>1334.721</v>
          </cell>
          <cell r="KC62">
            <v>350.57400000000001</v>
          </cell>
          <cell r="KD62">
            <v>503.67342559999997</v>
          </cell>
          <cell r="KE62">
            <v>65091.337</v>
          </cell>
          <cell r="KF62">
            <v>8682.1620000000003</v>
          </cell>
          <cell r="KG62">
            <v>37722.974000000002</v>
          </cell>
          <cell r="KH62">
            <v>65091.337000000007</v>
          </cell>
          <cell r="KI62">
            <v>14892.888000000001</v>
          </cell>
          <cell r="KJ62">
            <v>33997.182999999997</v>
          </cell>
          <cell r="KK62">
            <v>23070.092000000001</v>
          </cell>
          <cell r="KL62">
            <v>1103.7337053953099</v>
          </cell>
          <cell r="KM62">
            <v>0</v>
          </cell>
          <cell r="KN62">
            <v>0</v>
          </cell>
          <cell r="KO62">
            <v>0</v>
          </cell>
          <cell r="KP62">
            <v>6171.8559999999998</v>
          </cell>
          <cell r="KQ62">
            <v>6171.8559999999998</v>
          </cell>
          <cell r="KR62">
            <v>1517.636</v>
          </cell>
          <cell r="KS62">
            <v>1953.723</v>
          </cell>
          <cell r="KT62">
            <v>1953.723</v>
          </cell>
          <cell r="KU62">
            <v>387.04700000000048</v>
          </cell>
          <cell r="KV62">
            <v>503.67342559999997</v>
          </cell>
          <cell r="KW62">
            <v>65288.716</v>
          </cell>
          <cell r="KX62">
            <v>5814.1559999999999</v>
          </cell>
          <cell r="KY62">
            <v>40364.303</v>
          </cell>
          <cell r="KZ62">
            <v>65288.716</v>
          </cell>
          <cell r="LA62">
            <v>14889.878000000001</v>
          </cell>
          <cell r="LB62">
            <v>33973.870000000003</v>
          </cell>
          <cell r="LC62">
            <v>25974.715</v>
          </cell>
          <cell r="LD62">
            <v>1016.573753326959</v>
          </cell>
          <cell r="LE62">
            <v>0</v>
          </cell>
          <cell r="LF62">
            <v>0</v>
          </cell>
          <cell r="LG62">
            <v>0</v>
          </cell>
          <cell r="LH62">
            <v>6585.2639999999992</v>
          </cell>
          <cell r="LI62">
            <v>6585.2639999999992</v>
          </cell>
          <cell r="LJ62">
            <v>1206.1689999999981</v>
          </cell>
          <cell r="LK62">
            <v>1768.0099999999979</v>
          </cell>
          <cell r="LL62">
            <v>1768.0099999999979</v>
          </cell>
          <cell r="LM62">
            <v>385.51999999999799</v>
          </cell>
          <cell r="LN62">
            <v>503.67342559999997</v>
          </cell>
          <cell r="LO62">
            <v>68068.471000000005</v>
          </cell>
          <cell r="LP62">
            <v>7593.9409999999998</v>
          </cell>
          <cell r="LQ62">
            <v>41134.154000000002</v>
          </cell>
          <cell r="LR62">
            <v>68068.471000000005</v>
          </cell>
          <cell r="LS62">
            <v>15715.696</v>
          </cell>
          <cell r="LT62">
            <v>35255.593000000001</v>
          </cell>
          <cell r="LU62">
            <v>25542.553</v>
          </cell>
          <cell r="LV62">
            <v>1112.2627428965529</v>
          </cell>
          <cell r="LW62">
            <v>0</v>
          </cell>
          <cell r="LX62">
            <v>0</v>
          </cell>
          <cell r="LY62">
            <v>476.53449999999998</v>
          </cell>
          <cell r="LZ62">
            <v>6453.5110000000004</v>
          </cell>
          <cell r="MA62">
            <v>6453.5110000000004</v>
          </cell>
          <cell r="MB62">
            <v>1579.660000000001</v>
          </cell>
          <cell r="MC62">
            <v>2189.844000000001</v>
          </cell>
          <cell r="MD62">
            <v>2189.844000000001</v>
          </cell>
          <cell r="ME62">
            <v>626.30900000000065</v>
          </cell>
          <cell r="MF62">
            <v>503.67342559999997</v>
          </cell>
          <cell r="MG62">
            <v>70922.198000000004</v>
          </cell>
          <cell r="MH62">
            <v>9413.2129999999997</v>
          </cell>
          <cell r="MI62">
            <v>42205.821000000004</v>
          </cell>
          <cell r="MJ62">
            <v>70922.198000000004</v>
          </cell>
          <cell r="MK62">
            <v>19281.222000000002</v>
          </cell>
          <cell r="ML62">
            <v>35193.870000000003</v>
          </cell>
          <cell r="MM62">
            <v>23783.686000000002</v>
          </cell>
          <cell r="MN62">
            <v>1065.2249391</v>
          </cell>
          <cell r="MO62">
            <v>0</v>
          </cell>
          <cell r="MP62">
            <v>0</v>
          </cell>
          <cell r="MQ62">
            <v>0</v>
          </cell>
          <cell r="MR62">
            <v>5894.8160000000007</v>
          </cell>
          <cell r="MS62">
            <v>5894.8160000000007</v>
          </cell>
          <cell r="MT62">
            <v>878.79400000000078</v>
          </cell>
          <cell r="MU62">
            <v>1446.6840000000011</v>
          </cell>
          <cell r="MV62">
            <v>1446.6840000000011</v>
          </cell>
          <cell r="MW62">
            <v>222.87100000000081</v>
          </cell>
          <cell r="MX62">
            <v>503.67342559999997</v>
          </cell>
          <cell r="MY62">
            <v>73870.578000000009</v>
          </cell>
          <cell r="MZ62">
            <v>11214.824000000001</v>
          </cell>
          <cell r="NA62">
            <v>43455.516000000003</v>
          </cell>
          <cell r="NB62">
            <v>73870.578000000009</v>
          </cell>
          <cell r="NC62">
            <v>19525.694</v>
          </cell>
          <cell r="ND62">
            <v>37394.992000000013</v>
          </cell>
          <cell r="NE62">
            <v>24190.87</v>
          </cell>
          <cell r="NF62">
            <v>1281.8196073682609</v>
          </cell>
          <cell r="NG62">
            <v>0</v>
          </cell>
          <cell r="NH62">
            <v>0</v>
          </cell>
          <cell r="NI62">
            <v>0</v>
          </cell>
          <cell r="NJ62">
            <v>6811.7189999999991</v>
          </cell>
          <cell r="NK62">
            <v>6811.7189999999991</v>
          </cell>
          <cell r="NL62">
            <v>1105.1029999999989</v>
          </cell>
          <cell r="NM62">
            <v>1647.090999999999</v>
          </cell>
          <cell r="NN62">
            <v>1647.090999999999</v>
          </cell>
          <cell r="NO62">
            <v>422.87899999999911</v>
          </cell>
          <cell r="NP62">
            <v>503.67342559999997</v>
          </cell>
          <cell r="NQ62">
            <v>73818.474999999991</v>
          </cell>
          <cell r="NR62">
            <v>9275.7669999999998</v>
          </cell>
          <cell r="NS62">
            <v>44866.17</v>
          </cell>
          <cell r="NT62">
            <v>73818.475000000006</v>
          </cell>
          <cell r="NU62">
            <v>20491.831999999999</v>
          </cell>
          <cell r="NV62">
            <v>35783.195000000007</v>
          </cell>
          <cell r="NW62">
            <v>24520.662</v>
          </cell>
          <cell r="NX62">
            <v>1445.5708021999999</v>
          </cell>
          <cell r="NY62">
            <v>0</v>
          </cell>
          <cell r="NZ62">
            <v>0</v>
          </cell>
          <cell r="OA62">
            <v>0</v>
          </cell>
          <cell r="OB62">
            <v>7378.6270000000004</v>
          </cell>
          <cell r="OC62">
            <v>7378.6270000000004</v>
          </cell>
          <cell r="OD62">
            <v>796.56000000000131</v>
          </cell>
          <cell r="OE62">
            <v>1344.3740000000009</v>
          </cell>
          <cell r="OF62">
            <v>1344.3740000000009</v>
          </cell>
          <cell r="OG62">
            <v>1604.9510000000009</v>
          </cell>
          <cell r="OH62">
            <v>503.67342559999997</v>
          </cell>
          <cell r="OI62">
            <v>77181.652999999991</v>
          </cell>
          <cell r="OJ62">
            <v>8972.4040000000005</v>
          </cell>
          <cell r="OK62">
            <v>47261.841999999997</v>
          </cell>
          <cell r="OL62">
            <v>77181.652999999991</v>
          </cell>
          <cell r="OM62">
            <v>22143.222000000002</v>
          </cell>
          <cell r="ON62">
            <v>37327.031999999999</v>
          </cell>
          <cell r="OO62">
            <v>26545.337</v>
          </cell>
          <cell r="OP62">
            <v>1516.85806247</v>
          </cell>
          <cell r="OQ62">
            <v>0</v>
          </cell>
          <cell r="OR62">
            <v>0</v>
          </cell>
          <cell r="OS62">
            <v>1515.8704</v>
          </cell>
          <cell r="OT62">
            <v>6621.21</v>
          </cell>
          <cell r="OU62">
            <v>6621.21</v>
          </cell>
          <cell r="OV62">
            <v>1247.095</v>
          </cell>
          <cell r="OW62">
            <v>1897.9069999999999</v>
          </cell>
          <cell r="OX62">
            <v>1897.9069999999999</v>
          </cell>
          <cell r="OY62">
            <v>392.6760000000001</v>
          </cell>
          <cell r="OZ62">
            <v>503.67342559999997</v>
          </cell>
          <cell r="PA62">
            <v>78311.361000000019</v>
          </cell>
          <cell r="PB62">
            <v>9071.5920000000006</v>
          </cell>
          <cell r="PC62">
            <v>48534.012000000002</v>
          </cell>
          <cell r="PD62">
            <v>78311.361000000004</v>
          </cell>
          <cell r="PE62">
            <v>22829.011999999999</v>
          </cell>
          <cell r="PF62">
            <v>38918.041999999987</v>
          </cell>
          <cell r="PG62">
            <v>27996.849999999991</v>
          </cell>
          <cell r="PH62">
            <v>1083.1678412891231</v>
          </cell>
          <cell r="PI62">
            <v>0</v>
          </cell>
          <cell r="PJ62">
            <v>0</v>
          </cell>
          <cell r="PK62">
            <v>0</v>
          </cell>
          <cell r="PL62">
            <v>6795.4930000000004</v>
          </cell>
          <cell r="PM62">
            <v>6795.4930000000004</v>
          </cell>
          <cell r="PN62">
            <v>1241.827</v>
          </cell>
          <cell r="PO62">
            <v>1826.327</v>
          </cell>
          <cell r="PP62">
            <v>1826.327</v>
          </cell>
          <cell r="PQ62">
            <v>77.621000000000265</v>
          </cell>
          <cell r="PR62">
            <v>503.67342559999997</v>
          </cell>
          <cell r="PS62">
            <v>79416.800000000003</v>
          </cell>
          <cell r="PT62">
            <v>9186.0540000000001</v>
          </cell>
          <cell r="PU62">
            <v>49768.877</v>
          </cell>
          <cell r="PV62">
            <v>79416.800000000017</v>
          </cell>
          <cell r="PW62">
            <v>22909.095000000001</v>
          </cell>
          <cell r="PX62">
            <v>40165.365000000013</v>
          </cell>
          <cell r="PY62">
            <v>29109.02</v>
          </cell>
          <cell r="PZ62">
            <v>1301.894106066758</v>
          </cell>
          <cell r="QA62">
            <v>0</v>
          </cell>
          <cell r="QB62">
            <v>0</v>
          </cell>
          <cell r="QC62">
            <v>0</v>
          </cell>
          <cell r="QD62">
            <v>7407.3310000000001</v>
          </cell>
          <cell r="QE62">
            <v>7407.3310000000001</v>
          </cell>
          <cell r="QF62">
            <v>1351.0709999999999</v>
          </cell>
          <cell r="QG62">
            <v>1932.644</v>
          </cell>
          <cell r="QH62">
            <v>1932.644</v>
          </cell>
          <cell r="QI62">
            <v>131.0709999999998</v>
          </cell>
          <cell r="QJ62">
            <v>503.67342559999997</v>
          </cell>
          <cell r="QK62">
            <v>82858.46100000001</v>
          </cell>
          <cell r="QL62">
            <v>10002.111000000001</v>
          </cell>
          <cell r="QM62">
            <v>50896.999000000003</v>
          </cell>
          <cell r="QN62">
            <v>82858.46100000001</v>
          </cell>
          <cell r="QO62">
            <v>22635.437999999998</v>
          </cell>
          <cell r="QP62">
            <v>43249.531999999999</v>
          </cell>
          <cell r="QQ62">
            <v>31362.38</v>
          </cell>
          <cell r="QR62">
            <v>1503.7663492670481</v>
          </cell>
          <cell r="QS62">
            <v>0</v>
          </cell>
          <cell r="QT62">
            <v>0</v>
          </cell>
          <cell r="QU62">
            <v>0</v>
          </cell>
          <cell r="QV62">
            <v>7683.1729999999989</v>
          </cell>
          <cell r="QW62">
            <v>7683.1729999999989</v>
          </cell>
          <cell r="QX62">
            <v>1249.2089999999989</v>
          </cell>
          <cell r="QY62">
            <v>2016.4679999999989</v>
          </cell>
          <cell r="QZ62">
            <v>2016.4679999999989</v>
          </cell>
          <cell r="RA62">
            <v>528.24999999999898</v>
          </cell>
          <cell r="RB62">
            <v>503.67342559999997</v>
          </cell>
          <cell r="RC62">
            <v>83471.646999999997</v>
          </cell>
          <cell r="RD62">
            <v>10948.091</v>
          </cell>
          <cell r="RE62">
            <v>51757.279999999999</v>
          </cell>
          <cell r="RF62">
            <v>83471.647000000012</v>
          </cell>
          <cell r="RG62">
            <v>21184.544000000002</v>
          </cell>
          <cell r="RH62">
            <v>46699.371000000006</v>
          </cell>
          <cell r="RI62">
            <v>33948.288</v>
          </cell>
          <cell r="RJ62">
            <v>1515.6759274125441</v>
          </cell>
          <cell r="RK62">
            <v>0</v>
          </cell>
          <cell r="RL62">
            <v>0</v>
          </cell>
          <cell r="RM62">
            <v>885.77520000000004</v>
          </cell>
          <cell r="RN62">
            <v>7311.1924677599754</v>
          </cell>
          <cell r="RO62">
            <v>7311.1924677599754</v>
          </cell>
          <cell r="RP62">
            <v>1512.5685747490099</v>
          </cell>
          <cell r="RQ62">
            <v>1981.27212596919</v>
          </cell>
          <cell r="RR62">
            <v>1981.27212596919</v>
          </cell>
          <cell r="RS62">
            <v>406.46630983470828</v>
          </cell>
          <cell r="RT62">
            <v>503.67342559999997</v>
          </cell>
          <cell r="RU62">
            <v>81890.27956655997</v>
          </cell>
          <cell r="RV62">
            <v>18788.690984384029</v>
          </cell>
          <cell r="RW62">
            <v>39076.70538403828</v>
          </cell>
          <cell r="RX62">
            <v>81890.27956655997</v>
          </cell>
          <cell r="RY62">
            <v>21591.01030983471</v>
          </cell>
          <cell r="RZ62">
            <v>51352.760557494257</v>
          </cell>
          <cell r="SA62">
            <v>31221.490683009699</v>
          </cell>
          <cell r="SB62">
            <v>1460.735298672912</v>
          </cell>
          <cell r="SC62">
            <v>138.30033137346129</v>
          </cell>
          <cell r="SD62">
            <v>693.2361928321443</v>
          </cell>
          <cell r="SE62">
            <v>0</v>
          </cell>
          <cell r="SF62">
            <v>7183.7130100845816</v>
          </cell>
          <cell r="SG62">
            <v>7183.7130100845816</v>
          </cell>
          <cell r="SH62">
            <v>1601.879112584684</v>
          </cell>
          <cell r="SI62">
            <v>2080.3841124580122</v>
          </cell>
          <cell r="SJ62">
            <v>2080.3841124580122</v>
          </cell>
          <cell r="SK62">
            <v>552.13670422111772</v>
          </cell>
          <cell r="SL62">
            <v>503.67342559999997</v>
          </cell>
          <cell r="SM62">
            <v>82416.529208933149</v>
          </cell>
          <cell r="SN62">
            <v>18791.627013304409</v>
          </cell>
          <cell r="SO62">
            <v>40059.201011277197</v>
          </cell>
          <cell r="SP62">
            <v>82416.529208933149</v>
          </cell>
          <cell r="SQ62">
            <v>22143.14701405583</v>
          </cell>
          <cell r="SR62">
            <v>52314.201114988493</v>
          </cell>
          <cell r="SS62">
            <v>32195.105321483021</v>
          </cell>
          <cell r="ST62">
            <v>1461.000627112257</v>
          </cell>
          <cell r="SU62">
            <v>152.48732571901289</v>
          </cell>
          <cell r="SV62">
            <v>917.64464457627673</v>
          </cell>
          <cell r="SW62">
            <v>0</v>
          </cell>
          <cell r="SX62">
            <v>7273.2458100431941</v>
          </cell>
          <cell r="SY62">
            <v>7273.2458100431941</v>
          </cell>
          <cell r="SZ62">
            <v>1551.6220328413231</v>
          </cell>
          <cell r="TA62">
            <v>2038.821700390384</v>
          </cell>
          <cell r="TB62">
            <v>2038.821700390384</v>
          </cell>
          <cell r="TC62">
            <v>512.46855924156603</v>
          </cell>
          <cell r="TD62">
            <v>503.67342559999997</v>
          </cell>
          <cell r="TE62">
            <v>83798.361938997783</v>
          </cell>
          <cell r="TF62">
            <v>19598.967687598499</v>
          </cell>
          <cell r="TG62">
            <v>41033.171446205037</v>
          </cell>
          <cell r="TH62">
            <v>83798.361938997783</v>
          </cell>
          <cell r="TI62">
            <v>22655.615573297389</v>
          </cell>
          <cell r="TJ62">
            <v>53275.64167248275</v>
          </cell>
          <cell r="TK62">
            <v>32364.315314582669</v>
          </cell>
          <cell r="TL62">
            <v>1461.170102476907</v>
          </cell>
          <cell r="TM62">
            <v>154.9462995439622</v>
          </cell>
          <cell r="TN62">
            <v>852.53165346973128</v>
          </cell>
          <cell r="TO62">
            <v>0</v>
          </cell>
          <cell r="TP62">
            <v>8014.8049008860226</v>
          </cell>
          <cell r="TQ62">
            <v>8014.8049008860226</v>
          </cell>
          <cell r="TR62">
            <v>1823.5323703277729</v>
          </cell>
          <cell r="TS62">
            <v>2319.4267055525679</v>
          </cell>
          <cell r="TT62">
            <v>2319.4267055525679</v>
          </cell>
          <cell r="TU62">
            <v>633.983283277071</v>
          </cell>
          <cell r="TV62">
            <v>503.67342559999997</v>
          </cell>
          <cell r="TW62">
            <v>85543.834662808062</v>
          </cell>
          <cell r="TX62">
            <v>20541.691467147979</v>
          </cell>
          <cell r="TY62">
            <v>41998.447213457162</v>
          </cell>
          <cell r="TZ62">
            <v>85543.834662808062</v>
          </cell>
          <cell r="UA62">
            <v>22237.071428287229</v>
          </cell>
          <cell r="UB62">
            <v>54237.082229976993</v>
          </cell>
          <cell r="UC62">
            <v>32398.14220242689</v>
          </cell>
          <cell r="UD62">
            <v>1461.170102476907</v>
          </cell>
          <cell r="UE62">
            <v>182.6329549209259</v>
          </cell>
          <cell r="UF62">
            <v>957.34956081350003</v>
          </cell>
          <cell r="UG62">
            <v>1052.5274282872331</v>
          </cell>
          <cell r="UH62">
            <v>41802.896478999399</v>
          </cell>
          <cell r="UI62">
            <v>41802.896478999399</v>
          </cell>
          <cell r="UJ62">
            <v>10686.12357299679</v>
          </cell>
          <cell r="UK62">
            <v>13473.65594962362</v>
          </cell>
          <cell r="UL62">
            <v>13473.65594962362</v>
          </cell>
          <cell r="UM62">
            <v>4440.0313016335704</v>
          </cell>
          <cell r="UN62">
            <v>503.67342559999997</v>
          </cell>
          <cell r="UO62">
            <v>110596.9596550979</v>
          </cell>
          <cell r="UP62">
            <v>26429.874983036701</v>
          </cell>
          <cell r="UQ62">
            <v>65979.509369864259</v>
          </cell>
          <cell r="UR62">
            <v>110596.9596550979</v>
          </cell>
          <cell r="US62">
            <v>27008.02104962333</v>
          </cell>
          <cell r="UT62">
            <v>74195.884630670524</v>
          </cell>
          <cell r="UU62">
            <v>46836.488116792643</v>
          </cell>
          <cell r="UV62">
            <v>7176.8528002654512</v>
          </cell>
          <cell r="UW62">
            <v>3629.2344831263058</v>
          </cell>
          <cell r="UX62">
            <v>2841.1590931190131</v>
          </cell>
          <cell r="UY62">
            <v>2245.6071192555601</v>
          </cell>
          <cell r="UZ62">
            <v>1687.3040000000001</v>
          </cell>
          <cell r="VA62">
            <v>1855.184</v>
          </cell>
          <cell r="VB62">
            <v>2326.0740000000001</v>
          </cell>
          <cell r="VC62">
            <v>2195.3613261271839</v>
          </cell>
          <cell r="VD62">
            <v>2228.8517247046229</v>
          </cell>
          <cell r="VE62">
            <v>2279.0211677478269</v>
          </cell>
          <cell r="VF62">
            <v>2519.4210124848778</v>
          </cell>
          <cell r="VG62">
            <v>2652.9536330501851</v>
          </cell>
          <cell r="VH62">
            <v>2581.4775301808349</v>
          </cell>
          <cell r="VI62">
            <v>388.733</v>
          </cell>
          <cell r="VJ62">
            <v>427.74599999999998</v>
          </cell>
          <cell r="VK62">
            <v>395.322</v>
          </cell>
          <cell r="VL62">
            <v>475.50299999999999</v>
          </cell>
          <cell r="VM62">
            <v>428.87099999999998</v>
          </cell>
          <cell r="VN62">
            <v>463.14100000000002</v>
          </cell>
          <cell r="VO62">
            <v>454.767</v>
          </cell>
          <cell r="VP62">
            <v>508.40499999999997</v>
          </cell>
          <cell r="VQ62">
            <v>558.03599999999994</v>
          </cell>
          <cell r="VR62">
            <v>527.96600000000001</v>
          </cell>
          <cell r="VS62">
            <v>574.52300000000002</v>
          </cell>
          <cell r="VT62">
            <v>665.54899999999998</v>
          </cell>
          <cell r="VU62">
            <v>552.22662783376836</v>
          </cell>
          <cell r="VV62">
            <v>558.85089305936276</v>
          </cell>
          <cell r="VW62">
            <v>534.59877359801965</v>
          </cell>
          <cell r="VX62">
            <v>549.68503163603339</v>
          </cell>
          <cell r="AZQ62">
            <v>25895.933411999998</v>
          </cell>
          <cell r="AZR62">
            <v>49.25</v>
          </cell>
          <cell r="AZS62">
            <v>0.79230004720292313</v>
          </cell>
          <cell r="AZT62">
            <v>4.1794042520048</v>
          </cell>
          <cell r="AZU62">
            <v>12.30178554783139</v>
          </cell>
          <cell r="AZV62">
            <v>6.9233652964709442</v>
          </cell>
          <cell r="AZW62">
            <v>3.8478039325646538</v>
          </cell>
          <cell r="AZX62">
            <v>1.164538842064357</v>
          </cell>
          <cell r="AZY62">
            <v>9.4664212567877729E-2</v>
          </cell>
          <cell r="AZZ62">
            <v>4.0644506283735622E-2</v>
          </cell>
          <cell r="BAA62">
            <v>5.0388156697866657</v>
          </cell>
          <cell r="BAB62">
            <v>10.203614935577599</v>
          </cell>
          <cell r="BAC62">
            <v>6.465559982641909</v>
          </cell>
          <cell r="BAD62">
            <v>3.685966939477284</v>
          </cell>
          <cell r="BAE62">
            <v>1.101671919434803</v>
          </cell>
          <cell r="BAF62">
            <v>0.10796878619885319</v>
          </cell>
          <cell r="BAG62">
            <v>4.9002241181859668E-2</v>
          </cell>
          <cell r="BAH62">
            <v>6.7812149912186461</v>
          </cell>
          <cell r="BAI62">
            <v>7.5818470425191604</v>
          </cell>
          <cell r="BAJ62">
            <v>5.8213042670784532</v>
          </cell>
          <cell r="BAK62">
            <v>3.3705589382585588</v>
          </cell>
          <cell r="BAL62">
            <v>1.027054415116893</v>
          </cell>
          <cell r="BAM62">
            <v>0.1354622968990471</v>
          </cell>
          <cell r="BAN62">
            <v>6.5946991174576447E-2</v>
          </cell>
          <cell r="BAO62">
            <v>7.542721171233004</v>
          </cell>
          <cell r="BAP62">
            <v>6.8163907505881003</v>
          </cell>
          <cell r="BAQ62">
            <v>5.6547027257996776</v>
          </cell>
          <cell r="BAR62">
            <v>3.3705164437427482</v>
          </cell>
          <cell r="BAS62">
            <v>1.034850681501202</v>
          </cell>
          <cell r="BAT62">
            <v>0.15181798100584509</v>
          </cell>
          <cell r="BAU62">
            <v>0.15404046487643161</v>
          </cell>
          <cell r="BAV62">
            <v>8.3482195679167628</v>
          </cell>
          <cell r="BAW62">
            <v>6.1586946063863177</v>
          </cell>
          <cell r="BAX62">
            <v>5.5477768573286772</v>
          </cell>
          <cell r="BAY62">
            <v>3.4675741755726159</v>
          </cell>
          <cell r="BAZ62">
            <v>1.043618688195237</v>
          </cell>
          <cell r="BBA62">
            <v>0.16945452809318501</v>
          </cell>
          <cell r="BBB62">
            <v>0.1704906749088016</v>
          </cell>
        </row>
        <row r="63">
          <cell r="A63" t="str">
            <v>ENJU3</v>
          </cell>
          <cell r="B63" t="str">
            <v>Enjoei</v>
          </cell>
          <cell r="C63" t="str">
            <v>Retail</v>
          </cell>
          <cell r="D63" t="str">
            <v>Danniela Eiger</v>
          </cell>
          <cell r="E63">
            <v>45684</v>
          </cell>
          <cell r="F63" t="str">
            <v>Under Review</v>
          </cell>
          <cell r="G63" t="b">
            <v>0</v>
          </cell>
          <cell r="H63" t="str">
            <v>BRL</v>
          </cell>
          <cell r="I63" t="str">
            <v>BRL</v>
          </cell>
          <cell r="J63">
            <v>1.3</v>
          </cell>
          <cell r="K63">
            <v>0.1764059</v>
          </cell>
          <cell r="L63">
            <v>8.249999999999999E-2</v>
          </cell>
          <cell r="M63">
            <v>0.1764059</v>
          </cell>
          <cell r="AF63">
            <v>138.90100000000001</v>
          </cell>
          <cell r="AG63">
            <v>48.677000000000007</v>
          </cell>
          <cell r="AH63">
            <v>-95.756999999999991</v>
          </cell>
          <cell r="AI63">
            <v>-52.59</v>
          </cell>
          <cell r="AJ63">
            <v>-52.59</v>
          </cell>
          <cell r="AK63">
            <v>-66.506199999999993</v>
          </cell>
          <cell r="AL63">
            <v>197.85599999999999</v>
          </cell>
          <cell r="AM63">
            <v>430.69600000000003</v>
          </cell>
          <cell r="AN63">
            <v>309.09800000000001</v>
          </cell>
          <cell r="AO63">
            <v>7.9269999999999996</v>
          </cell>
          <cell r="AP63">
            <v>430.69600000000008</v>
          </cell>
          <cell r="AQ63">
            <v>380.85000000000008</v>
          </cell>
          <cell r="AR63">
            <v>0</v>
          </cell>
          <cell r="AS63">
            <v>-309.09800000000001</v>
          </cell>
          <cell r="AT63">
            <v>47.819999999999993</v>
          </cell>
          <cell r="AU63">
            <v>0</v>
          </cell>
          <cell r="AV63">
            <v>-11.0402</v>
          </cell>
          <cell r="AW63">
            <v>0</v>
          </cell>
          <cell r="AX63">
            <v>194.55500000000001</v>
          </cell>
          <cell r="AY63">
            <v>96.873000000000005</v>
          </cell>
          <cell r="AZ63">
            <v>-74.992000000000004</v>
          </cell>
          <cell r="BA63">
            <v>-39.118000000000009</v>
          </cell>
          <cell r="BB63">
            <v>-13.518000000000001</v>
          </cell>
          <cell r="BC63">
            <v>-52.971000000000011</v>
          </cell>
          <cell r="BD63">
            <v>202.63</v>
          </cell>
          <cell r="BE63">
            <v>412.86300000000011</v>
          </cell>
          <cell r="BF63">
            <v>261.69299999999998</v>
          </cell>
          <cell r="BG63">
            <v>7.0670000000000002</v>
          </cell>
          <cell r="BH63">
            <v>412.86300000000011</v>
          </cell>
          <cell r="BI63">
            <v>339.83600000000013</v>
          </cell>
          <cell r="BJ63">
            <v>0</v>
          </cell>
          <cell r="BK63">
            <v>-261.69299999999998</v>
          </cell>
          <cell r="BL63">
            <v>41.648999999999987</v>
          </cell>
          <cell r="BM63">
            <v>0</v>
          </cell>
          <cell r="BN63">
            <v>-14.580936967920159</v>
          </cell>
          <cell r="BO63">
            <v>0</v>
          </cell>
          <cell r="BP63">
            <v>276.23993102957149</v>
          </cell>
          <cell r="BQ63">
            <v>155.67754595529101</v>
          </cell>
          <cell r="BR63">
            <v>-38.638003943791119</v>
          </cell>
          <cell r="BS63">
            <v>2.518015061041281</v>
          </cell>
          <cell r="BT63">
            <v>12.44501506104128</v>
          </cell>
          <cell r="BU63">
            <v>-18.504169919937251</v>
          </cell>
          <cell r="BV63">
            <v>205.01799</v>
          </cell>
          <cell r="BW63">
            <v>437.16179554168622</v>
          </cell>
          <cell r="BX63">
            <v>202.80505626648929</v>
          </cell>
          <cell r="BY63">
            <v>27.449335512089771</v>
          </cell>
          <cell r="BZ63">
            <v>437.16179554168627</v>
          </cell>
          <cell r="CA63">
            <v>323.40383008006279</v>
          </cell>
          <cell r="CB63">
            <v>0</v>
          </cell>
          <cell r="CC63">
            <v>-202.80505626648929</v>
          </cell>
          <cell r="CD63">
            <v>56.599800000000002</v>
          </cell>
          <cell r="CE63">
            <v>0</v>
          </cell>
          <cell r="CF63">
            <v>-13.17550119529421</v>
          </cell>
          <cell r="CG63">
            <v>0</v>
          </cell>
          <cell r="CH63">
            <v>336.79825077389279</v>
          </cell>
          <cell r="CI63">
            <v>189.63676011883931</v>
          </cell>
          <cell r="CJ63">
            <v>-22.779297721943689</v>
          </cell>
          <cell r="CK63">
            <v>17.998026165227149</v>
          </cell>
          <cell r="CL63">
            <v>17.998026165227149</v>
          </cell>
          <cell r="CM63">
            <v>-6.9159740468208284</v>
          </cell>
          <cell r="CN63">
            <v>205.01799</v>
          </cell>
          <cell r="CO63">
            <v>430.65207435326681</v>
          </cell>
          <cell r="CP63">
            <v>169.4385006376485</v>
          </cell>
          <cell r="CQ63">
            <v>39.485785856195697</v>
          </cell>
          <cell r="CR63">
            <v>430.65207435326693</v>
          </cell>
          <cell r="CS63">
            <v>316.487856033242</v>
          </cell>
          <cell r="CT63">
            <v>0</v>
          </cell>
          <cell r="CU63">
            <v>-169.4385006376485</v>
          </cell>
          <cell r="CV63">
            <v>57.104750000000003</v>
          </cell>
          <cell r="CW63">
            <v>-50.595293355727513</v>
          </cell>
          <cell r="CX63">
            <v>-67.553341675847463</v>
          </cell>
          <cell r="CY63">
            <v>0</v>
          </cell>
          <cell r="CZ63">
            <v>382.10187124669898</v>
          </cell>
          <cell r="DA63">
            <v>215.14530058297649</v>
          </cell>
          <cell r="DB63">
            <v>29.691513952805099</v>
          </cell>
          <cell r="DC63">
            <v>59.044231047025242</v>
          </cell>
          <cell r="DD63">
            <v>59.044231047025242</v>
          </cell>
          <cell r="DE63">
            <v>39.759402304208592</v>
          </cell>
          <cell r="DF63">
            <v>205.01799</v>
          </cell>
          <cell r="DG63">
            <v>471.10711718254493</v>
          </cell>
          <cell r="DH63">
            <v>180.08422371000441</v>
          </cell>
          <cell r="DI63">
            <v>52.589456938454028</v>
          </cell>
          <cell r="DJ63">
            <v>471.10711718254498</v>
          </cell>
          <cell r="DK63">
            <v>356.2472583374506</v>
          </cell>
          <cell r="DL63">
            <v>0</v>
          </cell>
          <cell r="DM63">
            <v>-180.08422371000441</v>
          </cell>
          <cell r="DN63">
            <v>62.815224999999998</v>
          </cell>
          <cell r="DO63">
            <v>-9.2077447595014661</v>
          </cell>
          <cell r="DP63">
            <v>-9.2077447595014661</v>
          </cell>
          <cell r="DQ63">
            <v>0</v>
          </cell>
          <cell r="DR63">
            <v>433.56433946389058</v>
          </cell>
          <cell r="DS63">
            <v>244.77197258674479</v>
          </cell>
          <cell r="DT63">
            <v>47.890451806617349</v>
          </cell>
          <cell r="DU63">
            <v>80.114070523780185</v>
          </cell>
          <cell r="DV63">
            <v>80.114070523780185</v>
          </cell>
          <cell r="DW63">
            <v>53.341957266662327</v>
          </cell>
          <cell r="DX63">
            <v>205.01799</v>
          </cell>
          <cell r="DY63">
            <v>524.35401417276955</v>
          </cell>
          <cell r="DZ63">
            <v>200.60007972957899</v>
          </cell>
          <cell r="EA63">
            <v>66.847957883110922</v>
          </cell>
          <cell r="EB63">
            <v>524.35401417276967</v>
          </cell>
          <cell r="EC63">
            <v>409.58921560411301</v>
          </cell>
          <cell r="ED63">
            <v>0</v>
          </cell>
          <cell r="EE63">
            <v>-200.60007972957899</v>
          </cell>
          <cell r="EF63">
            <v>69.096747500000006</v>
          </cell>
          <cell r="EG63">
            <v>-0.116255440724089</v>
          </cell>
          <cell r="EH63">
            <v>-0.116255440724089</v>
          </cell>
          <cell r="EI63">
            <v>0</v>
          </cell>
          <cell r="EJ63">
            <v>485.21552096412762</v>
          </cell>
          <cell r="EK63">
            <v>274.65985455263439</v>
          </cell>
          <cell r="EL63">
            <v>65.841380277386605</v>
          </cell>
          <cell r="EM63">
            <v>100.7491096224814</v>
          </cell>
          <cell r="EN63">
            <v>100.7491096224814</v>
          </cell>
          <cell r="EO63">
            <v>67.566292417268642</v>
          </cell>
          <cell r="EP63">
            <v>205.01799</v>
          </cell>
          <cell r="EQ63">
            <v>590.43871378867675</v>
          </cell>
          <cell r="ER63">
            <v>230.33031297933451</v>
          </cell>
          <cell r="ES63">
            <v>82.434956460393082</v>
          </cell>
          <cell r="ET63">
            <v>590.43871378867686</v>
          </cell>
          <cell r="EU63">
            <v>477.15550802138159</v>
          </cell>
          <cell r="EV63">
            <v>0</v>
          </cell>
          <cell r="EW63">
            <v>-230.33031297933451</v>
          </cell>
          <cell r="EX63">
            <v>76.006422250000014</v>
          </cell>
          <cell r="EY63">
            <v>7.6914312343810849</v>
          </cell>
          <cell r="EZ63">
            <v>7.6914312343810849</v>
          </cell>
          <cell r="FA63">
            <v>0</v>
          </cell>
          <cell r="FB63">
            <v>534.41308936991845</v>
          </cell>
          <cell r="FC63">
            <v>303.31012370191519</v>
          </cell>
          <cell r="FD63">
            <v>81.808399341537424</v>
          </cell>
          <cell r="FE63">
            <v>119.0371364039127</v>
          </cell>
          <cell r="FF63">
            <v>119.0371364039127</v>
          </cell>
          <cell r="FG63">
            <v>81.259545832294933</v>
          </cell>
          <cell r="FH63">
            <v>205.01799</v>
          </cell>
          <cell r="FI63">
            <v>668.46261290113455</v>
          </cell>
          <cell r="FJ63">
            <v>267.29963634912701</v>
          </cell>
          <cell r="FK63">
            <v>99.572720735679482</v>
          </cell>
          <cell r="FL63">
            <v>668.46261290113455</v>
          </cell>
          <cell r="FM63">
            <v>558.41505385367645</v>
          </cell>
          <cell r="FN63">
            <v>0</v>
          </cell>
          <cell r="FO63">
            <v>-267.29963634912701</v>
          </cell>
          <cell r="FP63">
            <v>83.607064475000016</v>
          </cell>
          <cell r="FQ63">
            <v>12.93109892201382</v>
          </cell>
          <cell r="FR63">
            <v>12.93109892201382</v>
          </cell>
          <cell r="FS63">
            <v>0</v>
          </cell>
          <cell r="FT63">
            <v>588.59801624722627</v>
          </cell>
          <cell r="FU63">
            <v>334.94607898934692</v>
          </cell>
          <cell r="FV63">
            <v>99.936667141933754</v>
          </cell>
          <cell r="FW63">
            <v>140.2051651076988</v>
          </cell>
          <cell r="FX63">
            <v>140.2051651076988</v>
          </cell>
          <cell r="FY63">
            <v>97.041244595624534</v>
          </cell>
          <cell r="FZ63">
            <v>205.01799</v>
          </cell>
          <cell r="GA63">
            <v>760.94675873646884</v>
          </cell>
          <cell r="GB63">
            <v>313.80008623940859</v>
          </cell>
          <cell r="GC63">
            <v>118.4155338627982</v>
          </cell>
          <cell r="GD63">
            <v>760.94675873646895</v>
          </cell>
          <cell r="GE63">
            <v>655.45629844930102</v>
          </cell>
          <cell r="GF63">
            <v>0</v>
          </cell>
          <cell r="GG63">
            <v>-313.80008623940859</v>
          </cell>
          <cell r="GH63">
            <v>91.967770922500023</v>
          </cell>
          <cell r="GI63">
            <v>20.045948616498439</v>
          </cell>
          <cell r="GJ63">
            <v>20.045948616498439</v>
          </cell>
          <cell r="GK63">
            <v>0</v>
          </cell>
          <cell r="GL63">
            <v>30.495000000000001</v>
          </cell>
          <cell r="GM63">
            <v>9.5160000000000018</v>
          </cell>
          <cell r="GN63">
            <v>-37.89</v>
          </cell>
          <cell r="GO63">
            <v>-25.742999999999999</v>
          </cell>
          <cell r="GP63">
            <v>-25.742999999999999</v>
          </cell>
          <cell r="GQ63">
            <v>-31.125</v>
          </cell>
          <cell r="GR63">
            <v>197.85599999999999</v>
          </cell>
          <cell r="GS63">
            <v>454.37700000000001</v>
          </cell>
          <cell r="GT63">
            <v>357.67</v>
          </cell>
          <cell r="GU63">
            <v>9.3740000000000006</v>
          </cell>
          <cell r="GV63">
            <v>454.37700000000001</v>
          </cell>
          <cell r="GW63">
            <v>401.24099999999987</v>
          </cell>
          <cell r="GX63">
            <v>0</v>
          </cell>
          <cell r="GY63">
            <v>-357.67</v>
          </cell>
          <cell r="GZ63">
            <v>9.0570000000000004</v>
          </cell>
          <cell r="HC63">
            <v>0</v>
          </cell>
          <cell r="HD63">
            <v>37.518999999999998</v>
          </cell>
          <cell r="HE63">
            <v>13.285</v>
          </cell>
          <cell r="HF63">
            <v>-25.329000000000011</v>
          </cell>
          <cell r="HG63">
            <v>-15.58</v>
          </cell>
          <cell r="HH63">
            <v>-15.58</v>
          </cell>
          <cell r="HI63">
            <v>-18.091000000000001</v>
          </cell>
          <cell r="HJ63">
            <v>197.85599999999999</v>
          </cell>
          <cell r="HK63">
            <v>445.07799999999997</v>
          </cell>
          <cell r="HL63">
            <v>335.07</v>
          </cell>
          <cell r="HM63">
            <v>9.0169999999999995</v>
          </cell>
          <cell r="HN63">
            <v>445.07800000000009</v>
          </cell>
          <cell r="HO63">
            <v>389.91200000000009</v>
          </cell>
          <cell r="HP63">
            <v>0</v>
          </cell>
          <cell r="HQ63">
            <v>-335.07</v>
          </cell>
          <cell r="HR63">
            <v>9.7950000000000017</v>
          </cell>
          <cell r="HU63">
            <v>0</v>
          </cell>
          <cell r="HV63">
            <v>36.686999999999998</v>
          </cell>
          <cell r="HW63">
            <v>13.182</v>
          </cell>
          <cell r="HX63">
            <v>-18.158000000000001</v>
          </cell>
          <cell r="HY63">
            <v>-9.5779999999999994</v>
          </cell>
          <cell r="HZ63">
            <v>-9.5779999999999994</v>
          </cell>
          <cell r="IA63">
            <v>-10.18</v>
          </cell>
          <cell r="IB63">
            <v>197.85599999999999</v>
          </cell>
          <cell r="IC63">
            <v>436.43700000000001</v>
          </cell>
          <cell r="ID63">
            <v>321.68099999999998</v>
          </cell>
          <cell r="IE63">
            <v>8.3260000000000005</v>
          </cell>
          <cell r="IF63">
            <v>436.38709999999992</v>
          </cell>
          <cell r="IG63">
            <v>383.63799999999992</v>
          </cell>
          <cell r="IH63">
            <v>0</v>
          </cell>
          <cell r="II63">
            <v>-321.68099999999998</v>
          </cell>
          <cell r="IJ63">
            <v>9.9109999999999996</v>
          </cell>
          <cell r="IM63">
            <v>0</v>
          </cell>
          <cell r="IN63">
            <v>34.200000000000003</v>
          </cell>
          <cell r="IO63">
            <v>12.694000000000001</v>
          </cell>
          <cell r="IP63">
            <v>-14.38</v>
          </cell>
          <cell r="IQ63">
            <v>-1.6889999999999989</v>
          </cell>
          <cell r="IR63">
            <v>-1.6889999999999989</v>
          </cell>
          <cell r="IS63">
            <v>-7.1189999999999998</v>
          </cell>
          <cell r="IT63">
            <v>197.85599999999999</v>
          </cell>
          <cell r="IU63">
            <v>430.69600000000003</v>
          </cell>
          <cell r="IV63">
            <v>309.09800000000001</v>
          </cell>
          <cell r="IW63">
            <v>7.9269999999999996</v>
          </cell>
          <cell r="IX63">
            <v>430.69600000000008</v>
          </cell>
          <cell r="IY63">
            <v>380.85000000000008</v>
          </cell>
          <cell r="IZ63">
            <v>0</v>
          </cell>
          <cell r="JA63">
            <v>-309.09800000000001</v>
          </cell>
          <cell r="JB63">
            <v>19.056999999999999</v>
          </cell>
          <cell r="JE63">
            <v>0</v>
          </cell>
          <cell r="JF63">
            <v>35.866999999999997</v>
          </cell>
          <cell r="JG63">
            <v>15.968</v>
          </cell>
          <cell r="JH63">
            <v>-15.177</v>
          </cell>
          <cell r="JI63">
            <v>-5.5940000000000003</v>
          </cell>
          <cell r="JJ63">
            <v>-5.5940000000000003</v>
          </cell>
          <cell r="JK63">
            <v>-9.0280000000000005</v>
          </cell>
          <cell r="JL63">
            <v>200.24299999999999</v>
          </cell>
          <cell r="JM63">
            <v>422.75</v>
          </cell>
          <cell r="JN63">
            <v>301.24400000000003</v>
          </cell>
          <cell r="JO63">
            <v>7.3390000000000004</v>
          </cell>
          <cell r="JP63">
            <v>339.54199999999997</v>
          </cell>
          <cell r="JQ63">
            <v>292.67399999999998</v>
          </cell>
          <cell r="JR63">
            <v>0</v>
          </cell>
          <cell r="JS63">
            <v>-301.24400000000003</v>
          </cell>
          <cell r="JT63">
            <v>9.25</v>
          </cell>
          <cell r="JW63">
            <v>0</v>
          </cell>
          <cell r="JX63">
            <v>40.082999999999998</v>
          </cell>
          <cell r="JY63">
            <v>20.297000000000001</v>
          </cell>
          <cell r="JZ63">
            <v>-10.895</v>
          </cell>
          <cell r="KA63">
            <v>-2.14</v>
          </cell>
          <cell r="KB63">
            <v>-2.14</v>
          </cell>
          <cell r="KC63">
            <v>-4.8659999999999997</v>
          </cell>
          <cell r="KD63">
            <v>202.63</v>
          </cell>
          <cell r="KE63">
            <v>422.66399999999999</v>
          </cell>
          <cell r="KF63">
            <v>294.38799999999998</v>
          </cell>
          <cell r="KG63">
            <v>6.7789999999999999</v>
          </cell>
          <cell r="KH63">
            <v>422.66399999999999</v>
          </cell>
          <cell r="KI63">
            <v>375.09399999999999</v>
          </cell>
          <cell r="KJ63">
            <v>0</v>
          </cell>
          <cell r="KK63">
            <v>-294.38799999999998</v>
          </cell>
          <cell r="KL63">
            <v>8.7070000000000007</v>
          </cell>
          <cell r="KO63">
            <v>0</v>
          </cell>
          <cell r="KP63">
            <v>54.889000000000003</v>
          </cell>
          <cell r="KQ63">
            <v>27.202000000000002</v>
          </cell>
          <cell r="KR63">
            <v>-28.734999999999999</v>
          </cell>
          <cell r="KS63">
            <v>-20.315999999999999</v>
          </cell>
          <cell r="KT63">
            <v>-8.9160000000000021</v>
          </cell>
          <cell r="KU63">
            <v>-23.050999999999998</v>
          </cell>
          <cell r="KV63">
            <v>202.63</v>
          </cell>
          <cell r="KW63">
            <v>433.94299999999998</v>
          </cell>
          <cell r="KX63">
            <v>273.005</v>
          </cell>
          <cell r="KY63">
            <v>7.9189999999999996</v>
          </cell>
          <cell r="KZ63">
            <v>433.94400000000002</v>
          </cell>
          <cell r="LA63">
            <v>353.98599999999999</v>
          </cell>
          <cell r="LB63">
            <v>0</v>
          </cell>
          <cell r="LC63">
            <v>-273.005</v>
          </cell>
          <cell r="LD63">
            <v>9.1429999999999989</v>
          </cell>
          <cell r="LG63">
            <v>0</v>
          </cell>
          <cell r="LH63">
            <v>63.716000000000001</v>
          </cell>
          <cell r="LI63">
            <v>33.406000000000013</v>
          </cell>
          <cell r="LJ63">
            <v>-20.184999999999999</v>
          </cell>
          <cell r="LK63">
            <v>-11.068</v>
          </cell>
          <cell r="LL63">
            <v>3.1319999999999979</v>
          </cell>
          <cell r="LM63">
            <v>-16.026</v>
          </cell>
          <cell r="LN63">
            <v>202.63</v>
          </cell>
          <cell r="LO63">
            <v>412.86300000000011</v>
          </cell>
          <cell r="LP63">
            <v>261.69299999999998</v>
          </cell>
          <cell r="LQ63">
            <v>7.0670000000000002</v>
          </cell>
          <cell r="LR63">
            <v>412.86300000000011</v>
          </cell>
          <cell r="LS63">
            <v>339.83600000000013</v>
          </cell>
          <cell r="LT63">
            <v>0</v>
          </cell>
          <cell r="LU63">
            <v>-261.69299999999998</v>
          </cell>
          <cell r="LV63">
            <v>14.548999999999999</v>
          </cell>
          <cell r="LY63">
            <v>0</v>
          </cell>
          <cell r="LZ63">
            <v>61.52</v>
          </cell>
          <cell r="MA63">
            <v>33.409000000000013</v>
          </cell>
          <cell r="MB63">
            <v>-15.711999999999991</v>
          </cell>
          <cell r="MC63">
            <v>-3.7370000000000001</v>
          </cell>
          <cell r="MD63">
            <v>2.802</v>
          </cell>
          <cell r="ME63">
            <v>-9.8219999999999992</v>
          </cell>
          <cell r="MF63">
            <v>202.63</v>
          </cell>
          <cell r="MG63">
            <v>444.40599999999989</v>
          </cell>
          <cell r="MH63">
            <v>229.48400000000001</v>
          </cell>
          <cell r="MI63">
            <v>15.877000000000001</v>
          </cell>
          <cell r="MJ63">
            <v>444.40599999999989</v>
          </cell>
          <cell r="MK63">
            <v>331.84899999999999</v>
          </cell>
          <cell r="ML63">
            <v>0</v>
          </cell>
          <cell r="MM63">
            <v>-229.48400000000001</v>
          </cell>
          <cell r="MN63">
            <v>10.099</v>
          </cell>
          <cell r="MQ63">
            <v>0</v>
          </cell>
          <cell r="MR63">
            <v>67.489000000000004</v>
          </cell>
          <cell r="MS63">
            <v>38.051000000000002</v>
          </cell>
          <cell r="MT63">
            <v>-10.292</v>
          </cell>
          <cell r="MU63">
            <v>-0.38800000000000029</v>
          </cell>
          <cell r="MV63">
            <v>3</v>
          </cell>
          <cell r="MW63">
            <v>-8.1769999999999996</v>
          </cell>
          <cell r="MX63">
            <v>202.63</v>
          </cell>
          <cell r="MY63">
            <v>441.35500000000002</v>
          </cell>
          <cell r="MZ63">
            <v>209.64500000000001</v>
          </cell>
          <cell r="NA63">
            <v>22.931999999999999</v>
          </cell>
          <cell r="NB63">
            <v>441.34800000000013</v>
          </cell>
          <cell r="NC63">
            <v>324.57700000000011</v>
          </cell>
          <cell r="ND63">
            <v>0</v>
          </cell>
          <cell r="NE63">
            <v>-209.64500000000001</v>
          </cell>
          <cell r="NF63">
            <v>10.78</v>
          </cell>
          <cell r="NI63">
            <v>0</v>
          </cell>
          <cell r="NJ63">
            <v>68.073999999999998</v>
          </cell>
          <cell r="NK63">
            <v>38.938999999999993</v>
          </cell>
          <cell r="NL63">
            <v>-8.0250000000000128</v>
          </cell>
          <cell r="NM63">
            <v>4.49</v>
          </cell>
          <cell r="NN63">
            <v>4.49</v>
          </cell>
          <cell r="NO63">
            <v>-2.6930000000000001</v>
          </cell>
          <cell r="NP63">
            <v>205.01799</v>
          </cell>
          <cell r="NQ63">
            <v>433.66899999999998</v>
          </cell>
          <cell r="NR63">
            <v>210.62700000000001</v>
          </cell>
          <cell r="NS63">
            <v>23.425999999999998</v>
          </cell>
          <cell r="NT63">
            <v>433.6690000000001</v>
          </cell>
          <cell r="NU63">
            <v>323.45400000000012</v>
          </cell>
          <cell r="NV63">
            <v>0</v>
          </cell>
          <cell r="NW63">
            <v>-210.62700000000001</v>
          </cell>
          <cell r="NX63">
            <v>18.262</v>
          </cell>
          <cell r="OA63">
            <v>0</v>
          </cell>
          <cell r="OB63">
            <v>79.156931029571439</v>
          </cell>
          <cell r="OC63">
            <v>45.278545955291037</v>
          </cell>
          <cell r="OD63">
            <v>-4.6090039437910946</v>
          </cell>
          <cell r="OE63">
            <v>2.1530150610412808</v>
          </cell>
          <cell r="OF63">
            <v>2.1530150610412808</v>
          </cell>
          <cell r="OG63">
            <v>-5.0169919937235193E-2</v>
          </cell>
          <cell r="OH63">
            <v>205.01799</v>
          </cell>
          <cell r="OI63">
            <v>437.16179554168622</v>
          </cell>
          <cell r="OJ63">
            <v>202.80505626648929</v>
          </cell>
          <cell r="OK63">
            <v>27.449335512089771</v>
          </cell>
          <cell r="OL63">
            <v>437.16179554168627</v>
          </cell>
          <cell r="OM63">
            <v>323.40383008006279</v>
          </cell>
          <cell r="ON63">
            <v>0</v>
          </cell>
          <cell r="OO63">
            <v>-202.80505626648929</v>
          </cell>
          <cell r="OP63">
            <v>17.4588</v>
          </cell>
          <cell r="OS63">
            <v>0</v>
          </cell>
          <cell r="OT63">
            <v>80.013066667680135</v>
          </cell>
          <cell r="OU63">
            <v>43.451829393701658</v>
          </cell>
          <cell r="OV63">
            <v>-7.775017082011928</v>
          </cell>
          <cell r="OW63">
            <v>2.1701898857888589</v>
          </cell>
          <cell r="OX63">
            <v>2.1701898857888589</v>
          </cell>
          <cell r="OY63">
            <v>-3.485701869308544</v>
          </cell>
          <cell r="OZ63">
            <v>205.01799</v>
          </cell>
          <cell r="PA63">
            <v>437.32055333296267</v>
          </cell>
          <cell r="PB63">
            <v>194.7750905898601</v>
          </cell>
          <cell r="PC63">
            <v>29.479356992768139</v>
          </cell>
          <cell r="PD63">
            <v>437.32055333296267</v>
          </cell>
          <cell r="PE63">
            <v>319.91812821075428</v>
          </cell>
          <cell r="PF63">
            <v>0</v>
          </cell>
          <cell r="PG63">
            <v>-194.7750905898601</v>
          </cell>
          <cell r="PH63">
            <v>10.603949999999999</v>
          </cell>
          <cell r="PK63">
            <v>0</v>
          </cell>
          <cell r="PL63">
            <v>85.216388568632567</v>
          </cell>
          <cell r="PM63">
            <v>48.045886017351528</v>
          </cell>
          <cell r="PN63">
            <v>-5.7151591008506406</v>
          </cell>
          <cell r="PO63">
            <v>4.5335338002534096</v>
          </cell>
          <cell r="PP63">
            <v>4.5335338002534096</v>
          </cell>
          <cell r="PQ63">
            <v>-1.725986465987692</v>
          </cell>
          <cell r="PR63">
            <v>205.01799</v>
          </cell>
          <cell r="PS63">
            <v>437.11845335781487</v>
          </cell>
          <cell r="PT63">
            <v>189.3002502830816</v>
          </cell>
          <cell r="PU63">
            <v>31.497602960056561</v>
          </cell>
          <cell r="PV63">
            <v>437.11845335781487</v>
          </cell>
          <cell r="PW63">
            <v>318.19214174476662</v>
          </cell>
          <cell r="PX63">
            <v>0</v>
          </cell>
          <cell r="PY63">
            <v>-189.3002502830816</v>
          </cell>
          <cell r="PZ63">
            <v>10.78</v>
          </cell>
          <cell r="QC63">
            <v>0</v>
          </cell>
          <cell r="QD63">
            <v>85.015078539736948</v>
          </cell>
          <cell r="QE63">
            <v>48.629464160455043</v>
          </cell>
          <cell r="QF63">
            <v>-5.3610734521971963</v>
          </cell>
          <cell r="QG63">
            <v>4.8723729038192607</v>
          </cell>
          <cell r="QH63">
            <v>4.8723729038192607</v>
          </cell>
          <cell r="QI63">
            <v>-1.4904286444279511</v>
          </cell>
          <cell r="QJ63">
            <v>205.01799</v>
          </cell>
          <cell r="QK63">
            <v>430.92708824099788</v>
          </cell>
          <cell r="QL63">
            <v>179.40041994988209</v>
          </cell>
          <cell r="QM63">
            <v>35.613171630583267</v>
          </cell>
          <cell r="QN63">
            <v>430.92708824099788</v>
          </cell>
          <cell r="QO63">
            <v>316.70171310033862</v>
          </cell>
          <cell r="QP63">
            <v>0</v>
          </cell>
          <cell r="QQ63">
            <v>-179.40041994988209</v>
          </cell>
          <cell r="QR63">
            <v>18.262</v>
          </cell>
          <cell r="QU63">
            <v>0</v>
          </cell>
          <cell r="QV63">
            <v>86.553716997843225</v>
          </cell>
          <cell r="QW63">
            <v>49.509580547331097</v>
          </cell>
          <cell r="QX63">
            <v>-3.9280480868839192</v>
          </cell>
          <cell r="QY63">
            <v>6.4219295753656152</v>
          </cell>
          <cell r="QZ63">
            <v>6.4219295753656152</v>
          </cell>
          <cell r="RA63">
            <v>-0.21385706709663621</v>
          </cell>
          <cell r="RB63">
            <v>205.01799</v>
          </cell>
          <cell r="RC63">
            <v>430.65207435326681</v>
          </cell>
          <cell r="RD63">
            <v>169.4385006376485</v>
          </cell>
          <cell r="RE63">
            <v>39.485785856195697</v>
          </cell>
          <cell r="RF63">
            <v>430.65207435326693</v>
          </cell>
          <cell r="RG63">
            <v>316.487856033242</v>
          </cell>
          <cell r="RH63">
            <v>0</v>
          </cell>
          <cell r="RI63">
            <v>-169.4385006376485</v>
          </cell>
          <cell r="RJ63">
            <v>17.4588</v>
          </cell>
          <cell r="RM63">
            <v>0</v>
          </cell>
          <cell r="UZ63">
            <v>21.780999999999999</v>
          </cell>
          <cell r="VA63">
            <v>9.1911091801038634</v>
          </cell>
          <cell r="VB63">
            <v>2.366119689527725</v>
          </cell>
          <cell r="VC63">
            <v>15.57843601200107</v>
          </cell>
          <cell r="VD63">
            <v>17.21054845528262</v>
          </cell>
          <cell r="VE63">
            <v>20.025635584385931</v>
          </cell>
          <cell r="VF63">
            <v>23.980662455994739</v>
          </cell>
          <cell r="VG63">
            <v>28.897486338982361</v>
          </cell>
          <cell r="VI63">
            <v>6.1489999999999991</v>
          </cell>
          <cell r="VJ63">
            <v>6.0290000000000008</v>
          </cell>
          <cell r="VK63">
            <v>5.6849999999999996</v>
          </cell>
          <cell r="VL63">
            <v>3.9180000000000001</v>
          </cell>
          <cell r="VM63">
            <v>3.7469999999999999</v>
          </cell>
          <cell r="VN63">
            <v>1.86</v>
          </cell>
          <cell r="VO63">
            <v>2.0579999999999998</v>
          </cell>
          <cell r="VP63">
            <v>1.5261091801038591</v>
          </cell>
          <cell r="VQ63">
            <v>1.0776069472435059</v>
          </cell>
          <cell r="VR63">
            <v>0.61687895613007715</v>
          </cell>
          <cell r="VS63">
            <v>0.49835112903637308</v>
          </cell>
          <cell r="VT63">
            <v>0.17328265711776741</v>
          </cell>
          <cell r="VY63">
            <v>29.250799999999991</v>
          </cell>
          <cell r="VZ63">
            <v>6.7649999999999988</v>
          </cell>
          <cell r="WA63">
            <v>7.2380000000000004</v>
          </cell>
          <cell r="WB63">
            <v>7.9867999999999997</v>
          </cell>
          <cell r="WC63">
            <v>7.2609999999999992</v>
          </cell>
          <cell r="AZQ63">
            <v>202.96682999999999</v>
          </cell>
          <cell r="AZR63">
            <v>0.99</v>
          </cell>
          <cell r="AZS63">
            <v>0.31313131313131309</v>
          </cell>
          <cell r="AZT63">
            <v>0.19393128527017839</v>
          </cell>
          <cell r="AZU63">
            <v>5.1048762867975919</v>
          </cell>
          <cell r="AZV63">
            <v>0.3875502463868315</v>
          </cell>
          <cell r="AZW63">
            <v>-3.049988466554471</v>
          </cell>
          <cell r="AZX63">
            <v>0.56973583725868926</v>
          </cell>
          <cell r="AZY63">
            <v>0.11160619871086</v>
          </cell>
          <cell r="AZZ63">
            <v>0</v>
          </cell>
          <cell r="BAA63">
            <v>0.260181837050799</v>
          </cell>
          <cell r="BAB63">
            <v>3.8050127966873499</v>
          </cell>
          <cell r="BAC63">
            <v>2.9542254624529429E-2</v>
          </cell>
          <cell r="BAD63">
            <v>-2.5039306880560388</v>
          </cell>
          <cell r="BAE63">
            <v>0.49553753435778181</v>
          </cell>
          <cell r="BAF63">
            <v>0.1302328167698141</v>
          </cell>
          <cell r="BAG63">
            <v>0</v>
          </cell>
          <cell r="BAH63">
            <v>0.32956274918736961</v>
          </cell>
          <cell r="BAI63">
            <v>3.0039657755162779</v>
          </cell>
          <cell r="BAJ63">
            <v>-0.2716002462142707</v>
          </cell>
          <cell r="BAK63">
            <v>-2.2861771567253442</v>
          </cell>
          <cell r="BAL63">
            <v>0.42536830569480699</v>
          </cell>
          <cell r="BAM63">
            <v>0.14160224765600099</v>
          </cell>
          <cell r="BAN63">
            <v>0</v>
          </cell>
          <cell r="BAO63">
            <v>0.39635324603609151</v>
          </cell>
          <cell r="BAP63">
            <v>2.4977598375812611</v>
          </cell>
          <cell r="BAQ63">
            <v>-0.54044316162676453</v>
          </cell>
          <cell r="BAR63">
            <v>-2.2455146723467458</v>
          </cell>
          <cell r="BAS63">
            <v>0.36346948134600993</v>
          </cell>
          <cell r="BAT63">
            <v>0.14551818628726951</v>
          </cell>
          <cell r="BAU63">
            <v>0</v>
          </cell>
          <cell r="BAV63">
            <v>0.47333038722906479</v>
          </cell>
          <cell r="BAW63">
            <v>2.091552214172153</v>
          </cell>
          <cell r="BAX63">
            <v>-0.79050765465217987</v>
          </cell>
          <cell r="BAY63">
            <v>-2.2381492578990412</v>
          </cell>
          <cell r="BAZ63">
            <v>0.30965730359168908</v>
          </cell>
          <cell r="BBA63">
            <v>0.14805143352075151</v>
          </cell>
          <cell r="BBB63">
            <v>0</v>
          </cell>
        </row>
        <row r="64">
          <cell r="A64" t="str">
            <v>EQTL3</v>
          </cell>
          <cell r="B64" t="str">
            <v>Equatorial Energia</v>
          </cell>
          <cell r="C64" t="str">
            <v>Utilities &amp; Energy</v>
          </cell>
          <cell r="D64" t="str">
            <v>Raul Cavendish</v>
          </cell>
          <cell r="E64">
            <v>46216</v>
          </cell>
          <cell r="F64" t="str">
            <v>Buy</v>
          </cell>
          <cell r="G64" t="b">
            <v>0</v>
          </cell>
          <cell r="H64" t="str">
            <v>BRL</v>
          </cell>
          <cell r="I64" t="str">
            <v>BRL</v>
          </cell>
          <cell r="J64">
            <v>61.727870799561799</v>
          </cell>
          <cell r="K64">
            <v>0.14178125232402999</v>
          </cell>
          <cell r="L64">
            <v>0.13741310251378</v>
          </cell>
          <cell r="M64">
            <v>0.1215223339691488</v>
          </cell>
          <cell r="AX64">
            <v>32636.420263616441</v>
          </cell>
          <cell r="AY64">
            <v>32636.420263616441</v>
          </cell>
          <cell r="AZ64">
            <v>7264.2015958364427</v>
          </cell>
          <cell r="BA64">
            <v>9924.5843959764425</v>
          </cell>
          <cell r="BB64">
            <v>9924.5843959764425</v>
          </cell>
          <cell r="BC64">
            <v>1832.864535031315</v>
          </cell>
          <cell r="BD64">
            <v>1252.283954</v>
          </cell>
          <cell r="BE64">
            <v>103643.45299999999</v>
          </cell>
          <cell r="BF64">
            <v>12794.906999999999</v>
          </cell>
          <cell r="BG64">
            <v>66527.517000000007</v>
          </cell>
          <cell r="BH64">
            <v>103520.897</v>
          </cell>
          <cell r="BI64">
            <v>24611.581999999999</v>
          </cell>
          <cell r="BJ64">
            <v>54513.937000000013</v>
          </cell>
          <cell r="BK64">
            <v>34494.54</v>
          </cell>
          <cell r="BL64">
            <v>10643.04387186098</v>
          </cell>
          <cell r="BM64">
            <v>0</v>
          </cell>
          <cell r="BN64">
            <v>0</v>
          </cell>
          <cell r="BO64">
            <v>262.65477769267551</v>
          </cell>
          <cell r="BP64">
            <v>36371.676704380006</v>
          </cell>
          <cell r="BQ64">
            <v>36371.676704380006</v>
          </cell>
          <cell r="BR64">
            <v>7859.8790063200067</v>
          </cell>
          <cell r="BS64">
            <v>10773.51781853001</v>
          </cell>
          <cell r="BT64">
            <v>10773.51781853001</v>
          </cell>
          <cell r="BU64">
            <v>2486.2087075320069</v>
          </cell>
          <cell r="BV64">
            <v>1252.283954</v>
          </cell>
          <cell r="BW64">
            <v>116413.57</v>
          </cell>
          <cell r="BX64">
            <v>13740.484</v>
          </cell>
          <cell r="BY64">
            <v>70380.778999999995</v>
          </cell>
          <cell r="BZ64">
            <v>116169.95699999999</v>
          </cell>
          <cell r="CA64">
            <v>29887.585999999999</v>
          </cell>
          <cell r="CB64">
            <v>63178.955999999998</v>
          </cell>
          <cell r="CC64">
            <v>42820.699000000001</v>
          </cell>
          <cell r="CD64">
            <v>8896.8562239800776</v>
          </cell>
          <cell r="CE64">
            <v>0</v>
          </cell>
          <cell r="CF64">
            <v>0</v>
          </cell>
          <cell r="CG64">
            <v>702.91908875000001</v>
          </cell>
          <cell r="CH64">
            <v>42192.38614907999</v>
          </cell>
          <cell r="CI64">
            <v>42192.38614907999</v>
          </cell>
          <cell r="CJ64">
            <v>7516.0325508299939</v>
          </cell>
          <cell r="CK64">
            <v>10976.101692269989</v>
          </cell>
          <cell r="CL64">
            <v>10976.101692269989</v>
          </cell>
          <cell r="CM64">
            <v>1627.293965779993</v>
          </cell>
          <cell r="CN64">
            <v>1252.283954</v>
          </cell>
          <cell r="CO64">
            <v>109603.94349999999</v>
          </cell>
          <cell r="CP64">
            <v>11206.734</v>
          </cell>
          <cell r="CQ64">
            <v>64673.769</v>
          </cell>
          <cell r="CR64">
            <v>109348.0275</v>
          </cell>
          <cell r="CS64">
            <v>28327.948</v>
          </cell>
          <cell r="CT64">
            <v>61363.976000000002</v>
          </cell>
          <cell r="CU64">
            <v>42483.516000000003</v>
          </cell>
          <cell r="CV64">
            <v>10998.96372402574</v>
          </cell>
          <cell r="CW64">
            <v>0</v>
          </cell>
          <cell r="CX64">
            <v>36.169327946386829</v>
          </cell>
          <cell r="CY64">
            <v>0</v>
          </cell>
          <cell r="CZ64">
            <v>39904.480611039253</v>
          </cell>
          <cell r="DA64">
            <v>39904.480611039253</v>
          </cell>
          <cell r="DB64">
            <v>7174.9840988833021</v>
          </cell>
          <cell r="DC64">
            <v>10631.110903420251</v>
          </cell>
          <cell r="DD64">
            <v>10631.110903420251</v>
          </cell>
          <cell r="DE64">
            <v>3203.8711619586111</v>
          </cell>
          <cell r="DF64">
            <v>1252.283954</v>
          </cell>
          <cell r="DG64">
            <v>114641.4031558837</v>
          </cell>
          <cell r="DH64">
            <v>11013.48199239393</v>
          </cell>
          <cell r="DI64">
            <v>64315.87961311634</v>
          </cell>
          <cell r="DJ64">
            <v>114641.4031558837</v>
          </cell>
          <cell r="DK64">
            <v>30921.638700595191</v>
          </cell>
          <cell r="DL64">
            <v>67656.571708570307</v>
          </cell>
          <cell r="DM64">
            <v>51741.717351982254</v>
          </cell>
          <cell r="DN64">
            <v>8579.1521874647296</v>
          </cell>
          <cell r="DO64">
            <v>-279.51333617369193</v>
          </cell>
          <cell r="DP64">
            <v>-389.58047682071702</v>
          </cell>
          <cell r="DQ64">
            <v>599.21743490440008</v>
          </cell>
          <cell r="DR64">
            <v>42963.982631188817</v>
          </cell>
          <cell r="DS64">
            <v>42963.982631188817</v>
          </cell>
          <cell r="DT64">
            <v>8293.0048927536118</v>
          </cell>
          <cell r="DU64">
            <v>12153.87366021993</v>
          </cell>
          <cell r="DV64">
            <v>12153.87366021993</v>
          </cell>
          <cell r="DW64">
            <v>4742.6490536933379</v>
          </cell>
          <cell r="DX64">
            <v>1252.283954</v>
          </cell>
          <cell r="DY64">
            <v>122388.3006859505</v>
          </cell>
          <cell r="DZ64">
            <v>12833.316309322739</v>
          </cell>
          <cell r="EA64">
            <v>69465.532053405361</v>
          </cell>
          <cell r="EB64">
            <v>122388.3006859505</v>
          </cell>
          <cell r="EC64">
            <v>34668.787961885733</v>
          </cell>
          <cell r="ED64">
            <v>71522.287179958948</v>
          </cell>
          <cell r="EE64">
            <v>53943.235079947</v>
          </cell>
          <cell r="EF64">
            <v>9010.5212077553515</v>
          </cell>
          <cell r="EG64">
            <v>699.7329233162676</v>
          </cell>
          <cell r="EH64">
            <v>1088.0794814369799</v>
          </cell>
          <cell r="EI64">
            <v>983.70217891298694</v>
          </cell>
          <cell r="EJ64">
            <v>45955.838221487436</v>
          </cell>
          <cell r="EK64">
            <v>45955.838221487436</v>
          </cell>
          <cell r="EL64">
            <v>9116.3960747947422</v>
          </cell>
          <cell r="EM64">
            <v>13395.19951974839</v>
          </cell>
          <cell r="EN64">
            <v>13395.19951974839</v>
          </cell>
          <cell r="EO64">
            <v>6051.1465554633623</v>
          </cell>
          <cell r="EP64">
            <v>1252.283954</v>
          </cell>
          <cell r="EQ64">
            <v>130971.515833595</v>
          </cell>
          <cell r="ER64">
            <v>16045.231709557989</v>
          </cell>
          <cell r="ES64">
            <v>74345.249120947003</v>
          </cell>
          <cell r="ET64">
            <v>130971.515833595</v>
          </cell>
          <cell r="EU64">
            <v>39396.904111188996</v>
          </cell>
          <cell r="EV64">
            <v>75323.117535059573</v>
          </cell>
          <cell r="EW64">
            <v>54764.187412007414</v>
          </cell>
          <cell r="EX64">
            <v>9158.5205124952736</v>
          </cell>
          <cell r="EY64">
            <v>2075.9583194546021</v>
          </cell>
          <cell r="EZ64">
            <v>2138.019683505488</v>
          </cell>
          <cell r="FA64">
            <v>1310.4937130559811</v>
          </cell>
          <cell r="FB64">
            <v>49161.858268518772</v>
          </cell>
          <cell r="FC64">
            <v>49161.858268518772</v>
          </cell>
          <cell r="FD64">
            <v>10094.66899893148</v>
          </cell>
          <cell r="FE64">
            <v>14803.329088375731</v>
          </cell>
          <cell r="FF64">
            <v>14803.329088375731</v>
          </cell>
          <cell r="FG64">
            <v>7460.9055771978929</v>
          </cell>
          <cell r="FH64">
            <v>1252.283954</v>
          </cell>
          <cell r="FI64">
            <v>140549.79097022139</v>
          </cell>
          <cell r="FJ64">
            <v>20454.362898627449</v>
          </cell>
          <cell r="FK64">
            <v>78761.973585188447</v>
          </cell>
          <cell r="FL64">
            <v>140549.79097022139</v>
          </cell>
          <cell r="FM64">
            <v>43546.865507192437</v>
          </cell>
          <cell r="FN64">
            <v>79073.629966795823</v>
          </cell>
          <cell r="FO64">
            <v>54358.64177473665</v>
          </cell>
          <cell r="FP64">
            <v>9125.3845536856988</v>
          </cell>
          <cell r="FQ64">
            <v>3291.736615189935</v>
          </cell>
          <cell r="FR64">
            <v>3231.3639914137229</v>
          </cell>
          <cell r="FS64">
            <v>3298.3294603485042</v>
          </cell>
          <cell r="FT64">
            <v>52225.687386802972</v>
          </cell>
          <cell r="FU64">
            <v>52225.687386802972</v>
          </cell>
          <cell r="FV64">
            <v>10782.02632302627</v>
          </cell>
          <cell r="FW64">
            <v>15943.670207496551</v>
          </cell>
          <cell r="FX64">
            <v>15943.670207496551</v>
          </cell>
          <cell r="FY64">
            <v>8356.2310157708835</v>
          </cell>
          <cell r="FZ64">
            <v>1252.283954</v>
          </cell>
          <cell r="GA64">
            <v>149545.09924864411</v>
          </cell>
          <cell r="GB64">
            <v>20223.505168486681</v>
          </cell>
          <cell r="GC64">
            <v>84042.544594038132</v>
          </cell>
          <cell r="GD64">
            <v>149545.09924864411</v>
          </cell>
          <cell r="GE64">
            <v>44344.360089190981</v>
          </cell>
          <cell r="GF64">
            <v>83345.733816266176</v>
          </cell>
          <cell r="GG64">
            <v>59137.756722741251</v>
          </cell>
          <cell r="GH64">
            <v>10442.214893319961</v>
          </cell>
          <cell r="GI64">
            <v>-388.76752482459682</v>
          </cell>
          <cell r="GJ64">
            <v>-122.4581479131505</v>
          </cell>
          <cell r="GK64">
            <v>7546.0800460989794</v>
          </cell>
          <cell r="JF64">
            <v>7795.6367426800007</v>
          </cell>
          <cell r="JG64">
            <v>7795.6367426800007</v>
          </cell>
          <cell r="JH64">
            <v>1782.554442900002</v>
          </cell>
          <cell r="JI64">
            <v>2436.861742680002</v>
          </cell>
          <cell r="JJ64">
            <v>2436.861742680002</v>
          </cell>
          <cell r="JK64">
            <v>100.89339766000209</v>
          </cell>
          <cell r="JL64">
            <v>1252.283954</v>
          </cell>
          <cell r="JM64">
            <v>92834.649000000005</v>
          </cell>
          <cell r="JN64">
            <v>9511.3439999999991</v>
          </cell>
          <cell r="JO64">
            <v>60674.853000000003</v>
          </cell>
          <cell r="JP64">
            <v>92834.648999999976</v>
          </cell>
          <cell r="JQ64">
            <v>20867.323</v>
          </cell>
          <cell r="JR64">
            <v>49878.45</v>
          </cell>
          <cell r="JS64">
            <v>33157.108</v>
          </cell>
          <cell r="JT64">
            <v>2526.3692050810751</v>
          </cell>
          <cell r="JU64">
            <v>0</v>
          </cell>
          <cell r="JV64">
            <v>0</v>
          </cell>
          <cell r="JW64">
            <v>0</v>
          </cell>
          <cell r="JX64">
            <v>7357.7226782364523</v>
          </cell>
          <cell r="JY64">
            <v>7357.7226782364523</v>
          </cell>
          <cell r="JZ64">
            <v>1689.497662146453</v>
          </cell>
          <cell r="KA64">
            <v>2324.888005236453</v>
          </cell>
          <cell r="KB64">
            <v>2324.888005236453</v>
          </cell>
          <cell r="KC64">
            <v>442.75235490645258</v>
          </cell>
          <cell r="KD64">
            <v>1252.283954</v>
          </cell>
          <cell r="KE64">
            <v>95701.57699999999</v>
          </cell>
          <cell r="KF64">
            <v>10184.456</v>
          </cell>
          <cell r="KG64">
            <v>62710.402999999998</v>
          </cell>
          <cell r="KH64">
            <v>95408.884000000005</v>
          </cell>
          <cell r="KI64">
            <v>21832.825000000001</v>
          </cell>
          <cell r="KJ64">
            <v>51223.224999999999</v>
          </cell>
          <cell r="KK64">
            <v>33917.277999999998</v>
          </cell>
          <cell r="KL64">
            <v>2612.8023736777441</v>
          </cell>
          <cell r="KM64">
            <v>0</v>
          </cell>
          <cell r="KN64">
            <v>0</v>
          </cell>
          <cell r="KO64">
            <v>0</v>
          </cell>
          <cell r="KP64">
            <v>8323.3307921600008</v>
          </cell>
          <cell r="KQ64">
            <v>8323.3307921600008</v>
          </cell>
          <cell r="KR64">
            <v>2083.9076587100021</v>
          </cell>
          <cell r="KS64">
            <v>2759.8391035900022</v>
          </cell>
          <cell r="KT64">
            <v>2759.8391035900022</v>
          </cell>
          <cell r="KU64">
            <v>642.45554294981969</v>
          </cell>
          <cell r="KV64">
            <v>1252.283954</v>
          </cell>
          <cell r="KW64">
            <v>98775.410008909996</v>
          </cell>
          <cell r="KX64">
            <v>9939.3670000000002</v>
          </cell>
          <cell r="KY64">
            <v>65346.328999999998</v>
          </cell>
          <cell r="KZ64">
            <v>98534.951008909993</v>
          </cell>
          <cell r="LA64">
            <v>22924.79</v>
          </cell>
          <cell r="LB64">
            <v>53181.832999999999</v>
          </cell>
          <cell r="LC64">
            <v>36186.928</v>
          </cell>
          <cell r="LD64">
            <v>2937.2620438351119</v>
          </cell>
          <cell r="LE64">
            <v>0</v>
          </cell>
          <cell r="LF64">
            <v>0</v>
          </cell>
          <cell r="LG64">
            <v>0</v>
          </cell>
          <cell r="LH64">
            <v>9159.730050539998</v>
          </cell>
          <cell r="LI64">
            <v>9159.730050539998</v>
          </cell>
          <cell r="LJ64">
            <v>1708.2418320799991</v>
          </cell>
          <cell r="LK64">
            <v>2402.995544469999</v>
          </cell>
          <cell r="LL64">
            <v>2402.995544469999</v>
          </cell>
          <cell r="LM64">
            <v>646.76323951505242</v>
          </cell>
          <cell r="LN64">
            <v>1252.283954</v>
          </cell>
          <cell r="LO64">
            <v>103643.45299999999</v>
          </cell>
          <cell r="LP64">
            <v>12794.906999999999</v>
          </cell>
          <cell r="LQ64">
            <v>66527.517000000007</v>
          </cell>
          <cell r="LR64">
            <v>103520.897</v>
          </cell>
          <cell r="LS64">
            <v>24611.581999999999</v>
          </cell>
          <cell r="LT64">
            <v>54513.937000000013</v>
          </cell>
          <cell r="LU64">
            <v>34608.75</v>
          </cell>
          <cell r="LV64">
            <v>2566.610249267047</v>
          </cell>
          <cell r="LW64">
            <v>0</v>
          </cell>
          <cell r="LX64">
            <v>0</v>
          </cell>
          <cell r="LY64">
            <v>262.65477769267551</v>
          </cell>
          <cell r="LZ64">
            <v>8285.1530500000008</v>
          </cell>
          <cell r="MA64">
            <v>8285.1530500000008</v>
          </cell>
          <cell r="MB64">
            <v>1923.1817245600021</v>
          </cell>
          <cell r="MC64">
            <v>2618.409075200002</v>
          </cell>
          <cell r="MD64">
            <v>2618.409075200002</v>
          </cell>
          <cell r="ME64">
            <v>213.2427918495022</v>
          </cell>
          <cell r="MF64">
            <v>1252.283954</v>
          </cell>
          <cell r="MG64">
            <v>100456.503</v>
          </cell>
          <cell r="MH64">
            <v>9560.1970000000001</v>
          </cell>
          <cell r="MI64">
            <v>67705.456999999995</v>
          </cell>
          <cell r="MJ64">
            <v>100310.368</v>
          </cell>
          <cell r="MK64">
            <v>25699.191999999999</v>
          </cell>
          <cell r="ML64">
            <v>52363.507999999987</v>
          </cell>
          <cell r="MM64">
            <v>35602.559000000001</v>
          </cell>
          <cell r="MN64">
            <v>1726.560593530342</v>
          </cell>
          <cell r="MO64">
            <v>0</v>
          </cell>
          <cell r="MP64">
            <v>0</v>
          </cell>
          <cell r="MQ64">
            <v>0</v>
          </cell>
          <cell r="MR64">
            <v>8447.4692438900001</v>
          </cell>
          <cell r="MS64">
            <v>8447.4692438900001</v>
          </cell>
          <cell r="MT64">
            <v>1874.5714666199999</v>
          </cell>
          <cell r="MU64">
            <v>2571.7756077499998</v>
          </cell>
          <cell r="MV64">
            <v>2571.7756077499998</v>
          </cell>
          <cell r="MW64">
            <v>479.38751508750022</v>
          </cell>
          <cell r="MX64">
            <v>1252.283954</v>
          </cell>
          <cell r="MY64">
            <v>105098.408</v>
          </cell>
          <cell r="MZ64">
            <v>12624.581</v>
          </cell>
          <cell r="NA64">
            <v>67250.058000000005</v>
          </cell>
          <cell r="NB64">
            <v>104897.872</v>
          </cell>
          <cell r="NC64">
            <v>26924.106</v>
          </cell>
          <cell r="ND64">
            <v>55616.887000000002</v>
          </cell>
          <cell r="NE64">
            <v>35883.127999999997</v>
          </cell>
          <cell r="NF64">
            <v>2053.716398033589</v>
          </cell>
          <cell r="NG64">
            <v>0</v>
          </cell>
          <cell r="NH64">
            <v>0</v>
          </cell>
          <cell r="NI64">
            <v>0</v>
          </cell>
          <cell r="NJ64">
            <v>9762.9107780300001</v>
          </cell>
          <cell r="NK64">
            <v>9762.9107780300001</v>
          </cell>
          <cell r="NL64">
            <v>2230.1122143399989</v>
          </cell>
          <cell r="NM64">
            <v>2950.676358579999</v>
          </cell>
          <cell r="NN64">
            <v>2950.676358579999</v>
          </cell>
          <cell r="NO64">
            <v>566.891011754999</v>
          </cell>
          <cell r="NP64">
            <v>1252.283954</v>
          </cell>
          <cell r="NQ64">
            <v>112386.976</v>
          </cell>
          <cell r="NR64">
            <v>10847.957</v>
          </cell>
          <cell r="NS64">
            <v>68931.509000000005</v>
          </cell>
          <cell r="NT64">
            <v>111914.772</v>
          </cell>
          <cell r="NU64">
            <v>29921.899000000001</v>
          </cell>
          <cell r="NV64">
            <v>59794.851999999999</v>
          </cell>
          <cell r="NW64">
            <v>41865.457999999999</v>
          </cell>
          <cell r="NX64">
            <v>2422.457620877587</v>
          </cell>
          <cell r="NY64">
            <v>0</v>
          </cell>
          <cell r="NZ64">
            <v>0</v>
          </cell>
          <cell r="OA64">
            <v>0</v>
          </cell>
          <cell r="OB64">
            <v>9876.1436324600018</v>
          </cell>
          <cell r="OC64">
            <v>9876.1436324600018</v>
          </cell>
          <cell r="OD64">
            <v>1832.0136008000029</v>
          </cell>
          <cell r="OE64">
            <v>2632.6567770000029</v>
          </cell>
          <cell r="OF64">
            <v>2632.6567770000029</v>
          </cell>
          <cell r="OG64">
            <v>1226.687388840003</v>
          </cell>
          <cell r="OH64">
            <v>1252.283954</v>
          </cell>
          <cell r="OI64">
            <v>116413.57</v>
          </cell>
          <cell r="OJ64">
            <v>13740.484</v>
          </cell>
          <cell r="OK64">
            <v>70380.778999999995</v>
          </cell>
          <cell r="OL64">
            <v>116169.95699999999</v>
          </cell>
          <cell r="OM64">
            <v>29887.585999999999</v>
          </cell>
          <cell r="ON64">
            <v>63178.955999999998</v>
          </cell>
          <cell r="OO64">
            <v>43085.08</v>
          </cell>
          <cell r="OP64">
            <v>2694.1216115385591</v>
          </cell>
          <cell r="OQ64">
            <v>0</v>
          </cell>
          <cell r="OR64">
            <v>0</v>
          </cell>
          <cell r="OS64">
            <v>702.91908875000001</v>
          </cell>
          <cell r="OT64">
            <v>9361.0867057200012</v>
          </cell>
          <cell r="OU64">
            <v>9361.0867057200012</v>
          </cell>
          <cell r="OV64">
            <v>2103.0647941399998</v>
          </cell>
          <cell r="OW64">
            <v>2900.19270572</v>
          </cell>
          <cell r="OX64">
            <v>2900.19270572</v>
          </cell>
          <cell r="OY64">
            <v>508.86849052000048</v>
          </cell>
          <cell r="OZ64">
            <v>1252.283954</v>
          </cell>
          <cell r="PA64">
            <v>116001.231</v>
          </cell>
          <cell r="PB64">
            <v>11220.546</v>
          </cell>
          <cell r="PC64">
            <v>72148.733999999997</v>
          </cell>
          <cell r="PD64">
            <v>115393.08199999999</v>
          </cell>
          <cell r="PE64">
            <v>30732.414000000001</v>
          </cell>
          <cell r="PF64">
            <v>61841.815999999999</v>
          </cell>
          <cell r="PG64">
            <v>44228.164999999994</v>
          </cell>
          <cell r="PH64">
            <v>2309.0755999582661</v>
          </cell>
          <cell r="PI64">
            <v>0</v>
          </cell>
          <cell r="PJ64">
            <v>0</v>
          </cell>
          <cell r="PK64">
            <v>0</v>
          </cell>
          <cell r="PL64">
            <v>10045.647111869999</v>
          </cell>
          <cell r="PM64">
            <v>10045.647111869999</v>
          </cell>
          <cell r="PN64">
            <v>2618.9604209499989</v>
          </cell>
          <cell r="PO64">
            <v>3543.952655059999</v>
          </cell>
          <cell r="PP64">
            <v>3543.952655059999</v>
          </cell>
          <cell r="PQ64">
            <v>1074.2778899699999</v>
          </cell>
          <cell r="PR64">
            <v>1252.283954</v>
          </cell>
          <cell r="PS64">
            <v>116701.442</v>
          </cell>
          <cell r="PT64">
            <v>10129.237999999999</v>
          </cell>
          <cell r="PU64">
            <v>74129.035999999993</v>
          </cell>
          <cell r="PV64">
            <v>116312.12699999999</v>
          </cell>
          <cell r="PW64">
            <v>32112.303</v>
          </cell>
          <cell r="PX64">
            <v>62053.165999999997</v>
          </cell>
          <cell r="PY64">
            <v>46000.228999999999</v>
          </cell>
          <cell r="PZ64">
            <v>2711.9016800402628</v>
          </cell>
          <cell r="QA64">
            <v>0</v>
          </cell>
          <cell r="QB64">
            <v>1.4589145822800109</v>
          </cell>
          <cell r="QC64">
            <v>0</v>
          </cell>
          <cell r="QD64">
            <v>11152.993331490001</v>
          </cell>
          <cell r="QE64">
            <v>11152.993331490001</v>
          </cell>
          <cell r="QF64">
            <v>2102.084335739999</v>
          </cell>
          <cell r="QG64">
            <v>2853.0793314899988</v>
          </cell>
          <cell r="QH64">
            <v>2853.0793314899988</v>
          </cell>
          <cell r="QI64">
            <v>526.31758528999876</v>
          </cell>
          <cell r="QJ64">
            <v>1252.283954</v>
          </cell>
          <cell r="QK64">
            <v>126136.849</v>
          </cell>
          <cell r="QL64">
            <v>15974.722</v>
          </cell>
          <cell r="QM64">
            <v>75888.053</v>
          </cell>
          <cell r="QN64">
            <v>125842.465</v>
          </cell>
          <cell r="QO64">
            <v>32832.341</v>
          </cell>
          <cell r="QP64">
            <v>69288.376999999993</v>
          </cell>
          <cell r="QQ64">
            <v>47443.912999999993</v>
          </cell>
          <cell r="QR64">
            <v>3017.1858800231821</v>
          </cell>
          <cell r="QS64">
            <v>0</v>
          </cell>
          <cell r="QT64">
            <v>-2753.637193662662</v>
          </cell>
          <cell r="QU64">
            <v>0</v>
          </cell>
          <cell r="QV64">
            <v>11632.659</v>
          </cell>
          <cell r="QW64">
            <v>11632.659</v>
          </cell>
          <cell r="QX64">
            <v>691.92300000000068</v>
          </cell>
          <cell r="QY64">
            <v>1678.8770000000011</v>
          </cell>
          <cell r="QZ64">
            <v>1678.8770000000011</v>
          </cell>
          <cell r="RA64">
            <v>-482.16999999999922</v>
          </cell>
          <cell r="RB64">
            <v>1252.283954</v>
          </cell>
          <cell r="RC64">
            <v>109603.94349999999</v>
          </cell>
          <cell r="RD64">
            <v>11206.734</v>
          </cell>
          <cell r="RE64">
            <v>64673.769</v>
          </cell>
          <cell r="RF64">
            <v>109348.0275</v>
          </cell>
          <cell r="RG64">
            <v>28327.948</v>
          </cell>
          <cell r="RH64">
            <v>61363.976000000002</v>
          </cell>
          <cell r="RI64">
            <v>44296.974000000002</v>
          </cell>
          <cell r="RJ64">
            <v>2960.8005640040242</v>
          </cell>
          <cell r="RK64">
            <v>0</v>
          </cell>
          <cell r="RL64">
            <v>2788.3476070267679</v>
          </cell>
          <cell r="RM64">
            <v>0</v>
          </cell>
          <cell r="RN64">
            <v>9452.1736059141112</v>
          </cell>
          <cell r="RO64">
            <v>9452.1736059141112</v>
          </cell>
          <cell r="RP64">
            <v>1648.908896687316</v>
          </cell>
          <cell r="RQ64">
            <v>2475.3013688873998</v>
          </cell>
          <cell r="RR64">
            <v>2475.3013688873998</v>
          </cell>
          <cell r="RS64">
            <v>661.21766736808263</v>
          </cell>
          <cell r="RT64">
            <v>1252.283954</v>
          </cell>
          <cell r="RU64">
            <v>103973.2699192069</v>
          </cell>
          <cell r="RV64">
            <v>10314.20621661748</v>
          </cell>
          <cell r="RW64">
            <v>60511.249804854648</v>
          </cell>
          <cell r="RX64">
            <v>103973.2699192069</v>
          </cell>
          <cell r="RY64">
            <v>28989.165667368081</v>
          </cell>
          <cell r="RZ64">
            <v>59430.555502726616</v>
          </cell>
          <cell r="SA64">
            <v>44008.977225160423</v>
          </cell>
          <cell r="SB64">
            <v>2144.788046866182</v>
          </cell>
          <cell r="SC64">
            <v>-666.0806619034247</v>
          </cell>
          <cell r="SD64">
            <v>-522.27061023496037</v>
          </cell>
          <cell r="SE64">
            <v>0</v>
          </cell>
          <cell r="SF64">
            <v>9606.860105470374</v>
          </cell>
          <cell r="SG64">
            <v>9606.860105470374</v>
          </cell>
          <cell r="SH64">
            <v>1753.5542903611879</v>
          </cell>
          <cell r="SI64">
            <v>2605.0395818507068</v>
          </cell>
          <cell r="SJ64">
            <v>2605.0395818507068</v>
          </cell>
          <cell r="SK64">
            <v>801.75050004091304</v>
          </cell>
          <cell r="SL64">
            <v>1252.283954</v>
          </cell>
          <cell r="SM64">
            <v>111059.34740548171</v>
          </cell>
          <cell r="SN64">
            <v>10166.573633638631</v>
          </cell>
          <cell r="SO64">
            <v>61804.552560231321</v>
          </cell>
          <cell r="SP64">
            <v>111059.34740548171</v>
          </cell>
          <cell r="SQ64">
            <v>29790.916167408988</v>
          </cell>
          <cell r="SR64">
            <v>65899.22757134118</v>
          </cell>
          <cell r="SS64">
            <v>50674.874815805109</v>
          </cell>
          <cell r="ST64">
            <v>2144.788046866182</v>
          </cell>
          <cell r="SU64">
            <v>-547.67449355375118</v>
          </cell>
          <cell r="SV64">
            <v>-525.53180607377499</v>
          </cell>
          <cell r="SW64">
            <v>0</v>
          </cell>
          <cell r="SX64">
            <v>10089.41450133973</v>
          </cell>
          <cell r="SY64">
            <v>10089.41450133973</v>
          </cell>
          <cell r="SZ64">
            <v>1907.4423275677209</v>
          </cell>
          <cell r="TA64">
            <v>2784.0204383466762</v>
          </cell>
          <cell r="TB64">
            <v>2784.0204383466762</v>
          </cell>
          <cell r="TC64">
            <v>818.41739122530373</v>
          </cell>
          <cell r="TD64">
            <v>1252.283954</v>
          </cell>
          <cell r="TE64">
            <v>112743.26748348821</v>
          </cell>
          <cell r="TF64">
            <v>10646.779431036141</v>
          </cell>
          <cell r="TG64">
            <v>63072.762496318537</v>
          </cell>
          <cell r="TH64">
            <v>112743.26748348821</v>
          </cell>
          <cell r="TI64">
            <v>30609.333558634291</v>
          </cell>
          <cell r="TJ64">
            <v>66777.899639955751</v>
          </cell>
          <cell r="TK64">
            <v>51122.934026073453</v>
          </cell>
          <cell r="TL64">
            <v>2144.788046866182</v>
          </cell>
          <cell r="TM64">
            <v>517.28349624259204</v>
          </cell>
          <cell r="TN64">
            <v>389.85746489301101</v>
          </cell>
          <cell r="TO64">
            <v>0</v>
          </cell>
          <cell r="TP64">
            <v>10756.032398315039</v>
          </cell>
          <cell r="TQ64">
            <v>10756.032398315039</v>
          </cell>
          <cell r="TR64">
            <v>1854.1155578080629</v>
          </cell>
          <cell r="TS64">
            <v>2755.786487876454</v>
          </cell>
          <cell r="TT64">
            <v>2755.786487876454</v>
          </cell>
          <cell r="TU64">
            <v>911.5225768652972</v>
          </cell>
          <cell r="TV64">
            <v>1252.283954</v>
          </cell>
          <cell r="TW64">
            <v>114641.4031558837</v>
          </cell>
          <cell r="TX64">
            <v>11013.48199239393</v>
          </cell>
          <cell r="TY64">
            <v>64315.87961311634</v>
          </cell>
          <cell r="TZ64">
            <v>114641.4031558837</v>
          </cell>
          <cell r="UA64">
            <v>30921.638700595191</v>
          </cell>
          <cell r="UB64">
            <v>67656.571708570307</v>
          </cell>
          <cell r="UC64">
            <v>51684.496472381492</v>
          </cell>
          <cell r="UD64">
            <v>2144.7880468661829</v>
          </cell>
          <cell r="UE64">
            <v>416.95832304089208</v>
          </cell>
          <cell r="UF64">
            <v>268.36447459500761</v>
          </cell>
          <cell r="UG64">
            <v>599.21743490440008</v>
          </cell>
          <cell r="UH64">
            <v>55021.911922551008</v>
          </cell>
          <cell r="UI64">
            <v>55021.911922551008</v>
          </cell>
          <cell r="UJ64">
            <v>11216.196709824089</v>
          </cell>
          <cell r="UK64">
            <v>16873.814942296911</v>
          </cell>
          <cell r="UL64">
            <v>16873.814942296911</v>
          </cell>
          <cell r="UM64">
            <v>8238.8598953349556</v>
          </cell>
          <cell r="UN64">
            <v>1252.283954</v>
          </cell>
          <cell r="UO64">
            <v>154220.79506363839</v>
          </cell>
          <cell r="UP64">
            <v>18932.5677344666</v>
          </cell>
          <cell r="UQ64">
            <v>89266.905293255157</v>
          </cell>
          <cell r="UR64">
            <v>154220.79506363839</v>
          </cell>
          <cell r="US64">
            <v>45155.888066316453</v>
          </cell>
          <cell r="UT64">
            <v>87672.665573548526</v>
          </cell>
          <cell r="UU64">
            <v>65057.112608579511</v>
          </cell>
          <cell r="UV64">
            <v>10881.97893168986</v>
          </cell>
          <cell r="UW64">
            <v>3171.260108459393</v>
          </cell>
          <cell r="UX64">
            <v>3298.3428849340889</v>
          </cell>
          <cell r="UY64">
            <v>7414.4679263850521</v>
          </cell>
          <cell r="AZQ64">
            <v>49662.512087000003</v>
          </cell>
          <cell r="AZR64">
            <v>39.5</v>
          </cell>
          <cell r="AZS64">
            <v>0.56273090631802014</v>
          </cell>
          <cell r="AZT64">
            <v>2.5584222745367948</v>
          </cell>
          <cell r="AZU64">
            <v>15.50078313905731</v>
          </cell>
          <cell r="AZV64">
            <v>9.5384415006298529</v>
          </cell>
          <cell r="AZW64">
            <v>4.8670094613852486</v>
          </cell>
          <cell r="AZX64">
            <v>1.606076332754127</v>
          </cell>
          <cell r="AZY64">
            <v>0.1036125928829555</v>
          </cell>
          <cell r="AZZ64">
            <v>1.2065789862878391E-2</v>
          </cell>
          <cell r="BAA64">
            <v>3.787199411558809</v>
          </cell>
          <cell r="BAB64">
            <v>10.4714710122448</v>
          </cell>
          <cell r="BAC64">
            <v>8.5245042085678691</v>
          </cell>
          <cell r="BAD64">
            <v>4.4383573984733076</v>
          </cell>
          <cell r="BAE64">
            <v>1.432484808571852</v>
          </cell>
          <cell r="BAF64">
            <v>0.13679881335647859</v>
          </cell>
          <cell r="BAG64">
            <v>1.9807741041969709E-2</v>
          </cell>
          <cell r="BAH64">
            <v>4.8320882305766268</v>
          </cell>
          <cell r="BAI64">
            <v>8.2071243245896124</v>
          </cell>
          <cell r="BAJ64">
            <v>7.795830091597538</v>
          </cell>
          <cell r="BAK64">
            <v>4.0883442856725782</v>
          </cell>
          <cell r="BAL64">
            <v>1.2605689002069449</v>
          </cell>
          <cell r="BAM64">
            <v>0.1535944687020418</v>
          </cell>
          <cell r="BAN64">
            <v>2.6387986792940028E-2</v>
          </cell>
          <cell r="BAO64">
            <v>5.9578385184658309</v>
          </cell>
          <cell r="BAP64">
            <v>6.6563651788838012</v>
          </cell>
          <cell r="BAQ64">
            <v>7.0268757277995642</v>
          </cell>
          <cell r="BAR64">
            <v>3.6720552147571741</v>
          </cell>
          <cell r="BAS64">
            <v>1.140438272848765</v>
          </cell>
          <cell r="BAT64">
            <v>0.17133048476165541</v>
          </cell>
          <cell r="BAU64">
            <v>6.6414873548289496E-2</v>
          </cell>
          <cell r="BAV64">
            <v>6.6727925316616199</v>
          </cell>
          <cell r="BAW64">
            <v>5.943171268634261</v>
          </cell>
          <cell r="BAX64">
            <v>6.8240416035816187</v>
          </cell>
          <cell r="BAY64">
            <v>3.709168337848288</v>
          </cell>
          <cell r="BAZ64">
            <v>1.119928486669161</v>
          </cell>
          <cell r="BBA64">
            <v>0.18843954448691499</v>
          </cell>
          <cell r="BBB64">
            <v>0.1519472078432032</v>
          </cell>
        </row>
        <row r="65">
          <cell r="A65" t="str">
            <v>EVEN3</v>
          </cell>
          <cell r="B65" t="str">
            <v>Even</v>
          </cell>
          <cell r="C65" t="str">
            <v>Homebuilders</v>
          </cell>
          <cell r="D65" t="str">
            <v>Ygor Altero</v>
          </cell>
          <cell r="E65">
            <v>46066</v>
          </cell>
          <cell r="F65" t="str">
            <v>Buy</v>
          </cell>
          <cell r="G65" t="b">
            <v>0</v>
          </cell>
          <cell r="H65" t="str">
            <v>BRL</v>
          </cell>
          <cell r="I65" t="str">
            <v>BRL</v>
          </cell>
          <cell r="J65">
            <v>10</v>
          </cell>
          <cell r="K65">
            <v>0.19217379901960771</v>
          </cell>
          <cell r="L65">
            <v>0.1006546747791677</v>
          </cell>
          <cell r="M65">
            <v>0.1006546747791677</v>
          </cell>
          <cell r="AX65">
            <v>1789.939747569699</v>
          </cell>
          <cell r="AY65">
            <v>402.85256336999919</v>
          </cell>
          <cell r="AZ65">
            <v>195.91137916999929</v>
          </cell>
          <cell r="BA65">
            <v>195.91137916999929</v>
          </cell>
          <cell r="BB65">
            <v>239.33516596999931</v>
          </cell>
          <cell r="BC65">
            <v>173.71661126999931</v>
          </cell>
          <cell r="BD65">
            <v>198.65302399999999</v>
          </cell>
          <cell r="BE65">
            <v>4877.2579999999998</v>
          </cell>
          <cell r="BF65">
            <v>537.78352644999995</v>
          </cell>
          <cell r="BG65">
            <v>36.33759981</v>
          </cell>
          <cell r="BH65">
            <v>3322.0479999999998</v>
          </cell>
          <cell r="BI65">
            <v>1485.7757065999999</v>
          </cell>
          <cell r="BJ65">
            <v>1046.1130000000001</v>
          </cell>
          <cell r="BK65">
            <v>508.32947354999999</v>
          </cell>
          <cell r="BL65">
            <v>39.567999999999998</v>
          </cell>
          <cell r="BM65">
            <v>-457.590573610001</v>
          </cell>
          <cell r="BN65">
            <v>-32.499891910000983</v>
          </cell>
          <cell r="BO65">
            <v>81</v>
          </cell>
          <cell r="BP65">
            <v>2157.2910000000002</v>
          </cell>
          <cell r="BQ65">
            <v>577.70914467960017</v>
          </cell>
          <cell r="BR65">
            <v>222.9818798897002</v>
          </cell>
          <cell r="BS65">
            <v>222.9818798897002</v>
          </cell>
          <cell r="BT65">
            <v>312.42155568970009</v>
          </cell>
          <cell r="BU65">
            <v>149.5679289497001</v>
          </cell>
          <cell r="BV65">
            <v>196.857</v>
          </cell>
          <cell r="BW65">
            <v>5178.9139999999998</v>
          </cell>
          <cell r="BX65">
            <v>764.70600000000002</v>
          </cell>
          <cell r="BY65">
            <v>24.294</v>
          </cell>
          <cell r="BZ65">
            <v>3109.902</v>
          </cell>
          <cell r="CA65">
            <v>1799.3889999999999</v>
          </cell>
          <cell r="CB65">
            <v>1176.8209999999999</v>
          </cell>
          <cell r="CC65">
            <v>412.11500000000001</v>
          </cell>
          <cell r="CD65">
            <v>27.532</v>
          </cell>
          <cell r="CE65">
            <v>-105.5186345002996</v>
          </cell>
          <cell r="CF65">
            <v>-8.3116658002996697</v>
          </cell>
          <cell r="CG65">
            <v>229.54250039999999</v>
          </cell>
          <cell r="CH65">
            <v>1914.748232390064</v>
          </cell>
          <cell r="CI65">
            <v>506.36978925976058</v>
          </cell>
          <cell r="CJ65">
            <v>256.05541060536427</v>
          </cell>
          <cell r="CK65">
            <v>256.05541060536427</v>
          </cell>
          <cell r="CL65">
            <v>342.04341503907148</v>
          </cell>
          <cell r="CM65">
            <v>260.88889347013549</v>
          </cell>
          <cell r="CN65">
            <v>196.22395599999999</v>
          </cell>
          <cell r="CO65">
            <v>5223.9263572782311</v>
          </cell>
          <cell r="CP65">
            <v>1160.179533844773</v>
          </cell>
          <cell r="CQ65">
            <v>14.83430573047859</v>
          </cell>
          <cell r="CR65">
            <v>2920.4089819751212</v>
          </cell>
          <cell r="CS65">
            <v>2011.3413753031109</v>
          </cell>
          <cell r="CT65">
            <v>1110.7629999999999</v>
          </cell>
          <cell r="CU65">
            <v>-49.416533844772729</v>
          </cell>
          <cell r="CV65">
            <v>46.548972397145263</v>
          </cell>
          <cell r="CW65">
            <v>513.12231412210497</v>
          </cell>
          <cell r="CX65">
            <v>462.15491451871958</v>
          </cell>
          <cell r="CY65">
            <v>37.391982237425033</v>
          </cell>
          <cell r="CZ65">
            <v>2275.5701244761449</v>
          </cell>
          <cell r="DA65">
            <v>694.2820022430019</v>
          </cell>
          <cell r="DB65">
            <v>323.64290445351412</v>
          </cell>
          <cell r="DC65">
            <v>323.64290445351412</v>
          </cell>
          <cell r="DD65">
            <v>398.72617175819778</v>
          </cell>
          <cell r="DE65">
            <v>266.48429060075642</v>
          </cell>
          <cell r="DF65">
            <v>196.22395599999999</v>
          </cell>
          <cell r="DG65">
            <v>5771.0071181752628</v>
          </cell>
          <cell r="DH65">
            <v>838.24640590399315</v>
          </cell>
          <cell r="DI65">
            <v>16.69614178988714</v>
          </cell>
          <cell r="DJ65">
            <v>3266.2276756389301</v>
          </cell>
          <cell r="DK65">
            <v>2212.6034425363332</v>
          </cell>
          <cell r="DL65">
            <v>1110.7629999999999</v>
          </cell>
          <cell r="DM65">
            <v>272.51659409600683</v>
          </cell>
          <cell r="DN65">
            <v>39.101317533210683</v>
          </cell>
          <cell r="DO65">
            <v>-169.08804546435701</v>
          </cell>
          <cell r="DP65">
            <v>-177.0659502165814</v>
          </cell>
          <cell r="DQ65">
            <v>65.222223367533886</v>
          </cell>
          <cell r="DR65">
            <v>3280.7791095749458</v>
          </cell>
          <cell r="DS65">
            <v>1045.4373907365091</v>
          </cell>
          <cell r="DT65">
            <v>527.6612989219517</v>
          </cell>
          <cell r="DU65">
            <v>527.6612989219517</v>
          </cell>
          <cell r="DV65">
            <v>591.44813151963547</v>
          </cell>
          <cell r="DW65">
            <v>396.79183405343241</v>
          </cell>
          <cell r="DX65">
            <v>196.22395599999999</v>
          </cell>
          <cell r="DY65">
            <v>6374.5284432506096</v>
          </cell>
          <cell r="DZ65">
            <v>414.39212566266212</v>
          </cell>
          <cell r="EA65">
            <v>18.791654677527141</v>
          </cell>
          <cell r="EB65">
            <v>3539.578239311033</v>
          </cell>
          <cell r="EC65">
            <v>2542.7742039395771</v>
          </cell>
          <cell r="ED65">
            <v>1110.7629999999999</v>
          </cell>
          <cell r="EE65">
            <v>696.37087433733791</v>
          </cell>
          <cell r="EF65">
            <v>55.785140623800807</v>
          </cell>
          <cell r="EG65">
            <v>-226.9059122734688</v>
          </cell>
          <cell r="EH65">
            <v>-275.21372985176993</v>
          </cell>
          <cell r="EI65">
            <v>66.621072650189106</v>
          </cell>
          <cell r="EJ65">
            <v>3211.4815518232549</v>
          </cell>
          <cell r="EK65">
            <v>1030.761027350557</v>
          </cell>
          <cell r="EL65">
            <v>502.42430235327828</v>
          </cell>
          <cell r="EM65">
            <v>502.42430235327828</v>
          </cell>
          <cell r="EN65">
            <v>557.45814600662686</v>
          </cell>
          <cell r="EO65">
            <v>327.75443163462091</v>
          </cell>
          <cell r="EP65">
            <v>196.22395599999999</v>
          </cell>
          <cell r="EQ65">
            <v>6357.0385337844191</v>
          </cell>
          <cell r="ER65">
            <v>505.47668130378418</v>
          </cell>
          <cell r="ES65">
            <v>21.150172894034512</v>
          </cell>
          <cell r="ET65">
            <v>3293.5318567235799</v>
          </cell>
          <cell r="EU65">
            <v>2771.3306770608392</v>
          </cell>
          <cell r="EV65">
            <v>1110.7629999999999</v>
          </cell>
          <cell r="EW65">
            <v>605.28631869621574</v>
          </cell>
          <cell r="EX65">
            <v>54.914098229718768</v>
          </cell>
          <cell r="EY65">
            <v>357.01600202014947</v>
          </cell>
          <cell r="EZ65">
            <v>270.56955295006333</v>
          </cell>
          <cell r="FA65">
            <v>99.197958513358103</v>
          </cell>
          <cell r="FB65">
            <v>2836.6966978784808</v>
          </cell>
          <cell r="FC65">
            <v>905.73868925071952</v>
          </cell>
          <cell r="FD65">
            <v>393.34618235384039</v>
          </cell>
          <cell r="FE65">
            <v>393.34618235384039</v>
          </cell>
          <cell r="FF65">
            <v>446.68842676176843</v>
          </cell>
          <cell r="FG65">
            <v>275.81806187191683</v>
          </cell>
          <cell r="FH65">
            <v>196.22395599999999</v>
          </cell>
          <cell r="FI65">
            <v>6462.3373530525141</v>
          </cell>
          <cell r="FJ65">
            <v>912.47410844086392</v>
          </cell>
          <cell r="FK65">
            <v>22.893627330063229</v>
          </cell>
          <cell r="FL65">
            <v>3204.9512220284132</v>
          </cell>
          <cell r="FM65">
            <v>2965.210131024101</v>
          </cell>
          <cell r="FN65">
            <v>1110.7629999999999</v>
          </cell>
          <cell r="FO65">
            <v>198.28889155913609</v>
          </cell>
          <cell r="FP65">
            <v>48.165717143384271</v>
          </cell>
          <cell r="FQ65">
            <v>604.18489605561444</v>
          </cell>
          <cell r="FR65">
            <v>559.85345249269517</v>
          </cell>
          <cell r="FS65">
            <v>81.938607908655229</v>
          </cell>
          <cell r="FT65">
            <v>2911.212280737675</v>
          </cell>
          <cell r="FU65">
            <v>930.93224442853034</v>
          </cell>
          <cell r="FV65">
            <v>401.47687891917258</v>
          </cell>
          <cell r="FW65">
            <v>401.47687891917258</v>
          </cell>
          <cell r="FX65">
            <v>454.81912332710061</v>
          </cell>
          <cell r="FY65">
            <v>302.95685243862363</v>
          </cell>
          <cell r="FZ65">
            <v>196.22395599999999</v>
          </cell>
          <cell r="GA65">
            <v>6550.9350628225011</v>
          </cell>
          <cell r="GB65">
            <v>817.45225243495497</v>
          </cell>
          <cell r="GC65">
            <v>23.823200403109389</v>
          </cell>
          <cell r="GD65">
            <v>3211.2465288573098</v>
          </cell>
          <cell r="GE65">
            <v>3047.51253396519</v>
          </cell>
          <cell r="GF65">
            <v>1110.7629999999999</v>
          </cell>
          <cell r="GG65">
            <v>293.31074756504501</v>
          </cell>
          <cell r="GH65">
            <v>48.571275971476162</v>
          </cell>
          <cell r="GI65">
            <v>220.41227064014879</v>
          </cell>
          <cell r="GJ65">
            <v>198.41290051006811</v>
          </cell>
          <cell r="GK65">
            <v>220.65444949753351</v>
          </cell>
          <cell r="JF65">
            <v>325.62152151999919</v>
          </cell>
          <cell r="JG65">
            <v>86.753447189799189</v>
          </cell>
          <cell r="JH65">
            <v>49.944312089799183</v>
          </cell>
          <cell r="JI65">
            <v>49.944312089799183</v>
          </cell>
          <cell r="JJ65">
            <v>57.755928619799178</v>
          </cell>
          <cell r="JK65">
            <v>45.591318189799168</v>
          </cell>
          <cell r="JL65">
            <v>206.650824</v>
          </cell>
          <cell r="JM65">
            <v>4414.3178389202794</v>
          </cell>
          <cell r="JN65">
            <v>553.86699999999996</v>
          </cell>
          <cell r="JO65">
            <v>7.0166239299999926</v>
          </cell>
          <cell r="JP65">
            <v>2942.46918833991</v>
          </cell>
          <cell r="JQ65">
            <v>1349.1939216600369</v>
          </cell>
          <cell r="JR65">
            <v>627.13616545000002</v>
          </cell>
          <cell r="JS65">
            <v>73.269165449999974</v>
          </cell>
          <cell r="JT65">
            <v>-0.1612259499901193</v>
          </cell>
          <cell r="JU65">
            <v>-37.336717840570927</v>
          </cell>
          <cell r="JV65">
            <v>-24.200183720570891</v>
          </cell>
          <cell r="JW65">
            <v>31</v>
          </cell>
          <cell r="JX65">
            <v>517.06122604970005</v>
          </cell>
          <cell r="JY65">
            <v>110.23045736980001</v>
          </cell>
          <cell r="JZ65">
            <v>51.08778346979998</v>
          </cell>
          <cell r="KA65">
            <v>51.08778346979998</v>
          </cell>
          <cell r="KB65">
            <v>61.167555969799977</v>
          </cell>
          <cell r="KC65">
            <v>46.171770269799993</v>
          </cell>
          <cell r="KD65">
            <v>206.73933</v>
          </cell>
          <cell r="KE65">
            <v>4471.33966135833</v>
          </cell>
          <cell r="KF65">
            <v>542.63390766924988</v>
          </cell>
          <cell r="KG65">
            <v>5.8037907799700008</v>
          </cell>
          <cell r="KH65">
            <v>2908.7692579875202</v>
          </cell>
          <cell r="KI65">
            <v>1479.0025566434699</v>
          </cell>
          <cell r="KJ65">
            <v>706.70487197000989</v>
          </cell>
          <cell r="KK65">
            <v>164.07096430076001</v>
          </cell>
          <cell r="KL65">
            <v>6.5416872999499462</v>
          </cell>
          <cell r="KM65">
            <v>-118.4477693014</v>
          </cell>
          <cell r="KN65">
            <v>-38.93907208139013</v>
          </cell>
          <cell r="KO65">
            <v>0</v>
          </cell>
          <cell r="KP65">
            <v>393.154</v>
          </cell>
          <cell r="KQ65">
            <v>85.810449220300072</v>
          </cell>
          <cell r="KR65">
            <v>38.395446920300067</v>
          </cell>
          <cell r="KS65">
            <v>38.395446920300067</v>
          </cell>
          <cell r="KT65">
            <v>50.754705990300081</v>
          </cell>
          <cell r="KU65">
            <v>42.884323820300082</v>
          </cell>
          <cell r="KV65">
            <v>198.59633199999999</v>
          </cell>
          <cell r="KW65">
            <v>4617.4399999999996</v>
          </cell>
          <cell r="KX65">
            <v>506.13900000000001</v>
          </cell>
          <cell r="KY65">
            <v>10.994576520000001</v>
          </cell>
          <cell r="KZ65">
            <v>3085.9520000000002</v>
          </cell>
          <cell r="LA65">
            <v>1490.0532963999999</v>
          </cell>
          <cell r="LB65">
            <v>852.84299999999996</v>
          </cell>
          <cell r="LC65">
            <v>346.70400000000001</v>
          </cell>
          <cell r="LD65">
            <v>11.47853865004017</v>
          </cell>
          <cell r="LE65">
            <v>-109.94762570812991</v>
          </cell>
          <cell r="LF65">
            <v>34.976801651860221</v>
          </cell>
          <cell r="LG65">
            <v>50</v>
          </cell>
          <cell r="LH65">
            <v>554.10299999999995</v>
          </cell>
          <cell r="LI65">
            <v>120.05820959010001</v>
          </cell>
          <cell r="LJ65">
            <v>56.483836690100027</v>
          </cell>
          <cell r="LK65">
            <v>56.483836690100027</v>
          </cell>
          <cell r="LL65">
            <v>69.65697539010003</v>
          </cell>
          <cell r="LM65">
            <v>39.069198990100027</v>
          </cell>
          <cell r="LN65">
            <v>198.65302399999999</v>
          </cell>
          <cell r="LO65">
            <v>4877.2579999999998</v>
          </cell>
          <cell r="LP65">
            <v>537.78352644999995</v>
          </cell>
          <cell r="LQ65">
            <v>36.33759981</v>
          </cell>
          <cell r="LR65">
            <v>3322.0479999999998</v>
          </cell>
          <cell r="LS65">
            <v>1485.7757065999999</v>
          </cell>
          <cell r="LT65">
            <v>1046.1130000000001</v>
          </cell>
          <cell r="LU65">
            <v>508.32947354999999</v>
          </cell>
          <cell r="LV65">
            <v>21.709</v>
          </cell>
          <cell r="LW65">
            <v>-191.8584607599002</v>
          </cell>
          <cell r="LX65">
            <v>-4.3374377599001743</v>
          </cell>
          <cell r="LY65">
            <v>0</v>
          </cell>
          <cell r="LZ65">
            <v>404.49</v>
          </cell>
          <cell r="MA65">
            <v>106.3480375000001</v>
          </cell>
          <cell r="MB65">
            <v>50.738483700000081</v>
          </cell>
          <cell r="MC65">
            <v>50.738483700000081</v>
          </cell>
          <cell r="MD65">
            <v>67.816001150000091</v>
          </cell>
          <cell r="ME65">
            <v>53.346928100000078</v>
          </cell>
          <cell r="MF65">
            <v>197.167824</v>
          </cell>
          <cell r="MG65">
            <v>4972.5069999999996</v>
          </cell>
          <cell r="MH65">
            <v>600.79999999999995</v>
          </cell>
          <cell r="MI65">
            <v>36.063000000000002</v>
          </cell>
          <cell r="MJ65">
            <v>3219.9209999999998</v>
          </cell>
          <cell r="MK65">
            <v>1631.779</v>
          </cell>
          <cell r="ML65">
            <v>1131.1559999999999</v>
          </cell>
          <cell r="MM65">
            <v>530.35599999999999</v>
          </cell>
          <cell r="MN65">
            <v>-11.018000000000001</v>
          </cell>
          <cell r="MO65">
            <v>-109.5617936999997</v>
          </cell>
          <cell r="MP65">
            <v>-32.230666649999691</v>
          </cell>
          <cell r="MQ65">
            <v>50</v>
          </cell>
          <cell r="MR65">
            <v>922.678</v>
          </cell>
          <cell r="MS65">
            <v>190.35589995980021</v>
          </cell>
          <cell r="MT65">
            <v>119.0242354497002</v>
          </cell>
          <cell r="MU65">
            <v>119.0242354497002</v>
          </cell>
          <cell r="MV65">
            <v>175.8079541097002</v>
          </cell>
          <cell r="MW65">
            <v>114.1442354497002</v>
          </cell>
          <cell r="MX65">
            <v>197.167824</v>
          </cell>
          <cell r="MY65">
            <v>5528.5</v>
          </cell>
          <cell r="MZ65">
            <v>628.33600000000001</v>
          </cell>
          <cell r="NA65">
            <v>31.117000000000001</v>
          </cell>
          <cell r="NB65">
            <v>3762.8760000000002</v>
          </cell>
          <cell r="NC65">
            <v>1724.4649999999999</v>
          </cell>
          <cell r="ND65">
            <v>1433.5309999999999</v>
          </cell>
          <cell r="NE65">
            <v>805.19500000000005</v>
          </cell>
          <cell r="NF65">
            <v>81.466999999999999</v>
          </cell>
          <cell r="NG65">
            <v>-127.1700458902998</v>
          </cell>
          <cell r="NH65">
            <v>129.51223544970011</v>
          </cell>
          <cell r="NI65">
            <v>100</v>
          </cell>
          <cell r="NJ65">
            <v>379.80900000000003</v>
          </cell>
          <cell r="NK65">
            <v>162.04283009989999</v>
          </cell>
          <cell r="NL65">
            <v>63.588889760099967</v>
          </cell>
          <cell r="NM65">
            <v>63.588889760099967</v>
          </cell>
          <cell r="NN65">
            <v>54.672203430099977</v>
          </cell>
          <cell r="NO65">
            <v>-3.9698637999000201</v>
          </cell>
          <cell r="NP65">
            <v>198.85625099999999</v>
          </cell>
          <cell r="NQ65">
            <v>5288.2539999999999</v>
          </cell>
          <cell r="NR65">
            <v>823.02099999999996</v>
          </cell>
          <cell r="NS65">
            <v>27.616</v>
          </cell>
          <cell r="NT65">
            <v>3224.8290000000002</v>
          </cell>
          <cell r="NU65">
            <v>1860.325</v>
          </cell>
          <cell r="NV65">
            <v>1286.3489999999999</v>
          </cell>
          <cell r="NW65">
            <v>463.32799999999997</v>
          </cell>
          <cell r="NX65">
            <v>-29.885999999999999</v>
          </cell>
          <cell r="NY65">
            <v>87.105449870099989</v>
          </cell>
          <cell r="NZ65">
            <v>-35.753863799900017</v>
          </cell>
          <cell r="OA65">
            <v>0</v>
          </cell>
          <cell r="OB65">
            <v>450.31400000000002</v>
          </cell>
          <cell r="OC65">
            <v>118.9623771198999</v>
          </cell>
          <cell r="OD65">
            <v>-10.369729020100101</v>
          </cell>
          <cell r="OE65">
            <v>-10.369729020100101</v>
          </cell>
          <cell r="OF65">
            <v>14.1253969998999</v>
          </cell>
          <cell r="OG65">
            <v>-13.9533708001001</v>
          </cell>
          <cell r="OH65">
            <v>196.857</v>
          </cell>
          <cell r="OI65">
            <v>5178.9139999999998</v>
          </cell>
          <cell r="OJ65">
            <v>764.70600000000002</v>
          </cell>
          <cell r="OK65">
            <v>24.294</v>
          </cell>
          <cell r="OL65">
            <v>3109.902</v>
          </cell>
          <cell r="OM65">
            <v>1799.3889999999999</v>
          </cell>
          <cell r="ON65">
            <v>1176.8209999999999</v>
          </cell>
          <cell r="OO65">
            <v>412.11500000000001</v>
          </cell>
          <cell r="OP65">
            <v>-13.031000000000001</v>
          </cell>
          <cell r="OQ65">
            <v>44.107755219899893</v>
          </cell>
          <cell r="OR65">
            <v>-69.839370800100113</v>
          </cell>
          <cell r="OS65">
            <v>79.542500400000009</v>
          </cell>
          <cell r="OT65">
            <v>337.32100000000003</v>
          </cell>
          <cell r="OU65">
            <v>78.761847609900002</v>
          </cell>
          <cell r="OV65">
            <v>49.990847609899987</v>
          </cell>
          <cell r="OW65">
            <v>49.990847609899987</v>
          </cell>
          <cell r="OX65">
            <v>70.555381779899989</v>
          </cell>
          <cell r="OY65">
            <v>53.941847609899988</v>
          </cell>
          <cell r="OZ65">
            <v>196.857</v>
          </cell>
          <cell r="PA65">
            <v>5148.0450000000001</v>
          </cell>
          <cell r="PB65">
            <v>867.37599999999998</v>
          </cell>
          <cell r="PC65">
            <v>20.244</v>
          </cell>
          <cell r="PD65">
            <v>2962.9050000000002</v>
          </cell>
          <cell r="PE65">
            <v>1885.1790000000001</v>
          </cell>
          <cell r="PF65">
            <v>1113.0830000000001</v>
          </cell>
          <cell r="PG65">
            <v>245.70699999999999</v>
          </cell>
          <cell r="PH65">
            <v>18.888000000000002</v>
          </cell>
          <cell r="PI65">
            <v>107.94938177989999</v>
          </cell>
          <cell r="PJ65">
            <v>49.6348476099</v>
          </cell>
          <cell r="PK65">
            <v>0</v>
          </cell>
          <cell r="PL65">
            <v>569.75300000000004</v>
          </cell>
          <cell r="PM65">
            <v>110.13433680990001</v>
          </cell>
          <cell r="PN65">
            <v>47.210336809900006</v>
          </cell>
          <cell r="PO65">
            <v>47.210336809900006</v>
          </cell>
          <cell r="PP65">
            <v>72.626509999900009</v>
          </cell>
          <cell r="PQ65">
            <v>48.913336809900009</v>
          </cell>
          <cell r="PR65">
            <v>196.409074</v>
          </cell>
          <cell r="PS65">
            <v>5127.1469999999999</v>
          </cell>
          <cell r="PT65">
            <v>923.31200000000001</v>
          </cell>
          <cell r="PU65">
            <v>15.88</v>
          </cell>
          <cell r="PV65">
            <v>2949.0329999999999</v>
          </cell>
          <cell r="PW65">
            <v>1896.1579999999999</v>
          </cell>
          <cell r="PX65">
            <v>1125.729</v>
          </cell>
          <cell r="PY65">
            <v>202.417</v>
          </cell>
          <cell r="PZ65">
            <v>7.657</v>
          </cell>
          <cell r="QA65">
            <v>106.2175099999</v>
          </cell>
          <cell r="QB65">
            <v>119.5223368099</v>
          </cell>
          <cell r="QC65">
            <v>0</v>
          </cell>
          <cell r="QD65">
            <v>528.822</v>
          </cell>
          <cell r="QE65">
            <v>174.27035150980001</v>
          </cell>
          <cell r="QF65">
            <v>90.112351509800007</v>
          </cell>
          <cell r="QG65">
            <v>90.112351509800007</v>
          </cell>
          <cell r="QH65">
            <v>111.4240120998</v>
          </cell>
          <cell r="QI65">
            <v>90.039351509799999</v>
          </cell>
          <cell r="QJ65">
            <v>196.22395599999999</v>
          </cell>
          <cell r="QK65">
            <v>5008.8739999999998</v>
          </cell>
          <cell r="QL65">
            <v>812.65599999999995</v>
          </cell>
          <cell r="QM65">
            <v>11.805</v>
          </cell>
          <cell r="QN65">
            <v>2735.9589999999998</v>
          </cell>
          <cell r="QO65">
            <v>1980.739</v>
          </cell>
          <cell r="QP65">
            <v>1110.7639999999999</v>
          </cell>
          <cell r="QQ65">
            <v>298.108</v>
          </cell>
          <cell r="QR65">
            <v>9.141</v>
          </cell>
          <cell r="QS65">
            <v>-96.014987900199998</v>
          </cell>
          <cell r="QT65">
            <v>-105.3256484902</v>
          </cell>
          <cell r="QU65">
            <v>0</v>
          </cell>
          <cell r="QV65">
            <v>478.85223239006439</v>
          </cell>
          <cell r="QW65">
            <v>143.20325333016061</v>
          </cell>
          <cell r="QX65">
            <v>68.741874675764223</v>
          </cell>
          <cell r="QY65">
            <v>68.741874675764223</v>
          </cell>
          <cell r="QZ65">
            <v>87.437511159471441</v>
          </cell>
          <cell r="RA65">
            <v>67.994357540535532</v>
          </cell>
          <cell r="RB65">
            <v>196.22395599999999</v>
          </cell>
          <cell r="RC65">
            <v>5223.9263572782311</v>
          </cell>
          <cell r="RD65">
            <v>1160.179533844773</v>
          </cell>
          <cell r="RE65">
            <v>14.83430573047859</v>
          </cell>
          <cell r="RF65">
            <v>2920.4089819751212</v>
          </cell>
          <cell r="RG65">
            <v>2011.3413753031109</v>
          </cell>
          <cell r="RH65">
            <v>1110.7629999999999</v>
          </cell>
          <cell r="RI65">
            <v>-49.416533844772729</v>
          </cell>
          <cell r="RJ65">
            <v>10.86297239714526</v>
          </cell>
          <cell r="RK65">
            <v>394.97041024250501</v>
          </cell>
          <cell r="RL65">
            <v>398.32337858911973</v>
          </cell>
          <cell r="RM65">
            <v>37.391982237425033</v>
          </cell>
          <cell r="RN65">
            <v>457.97330362423929</v>
          </cell>
          <cell r="RO65">
            <v>134.50349618335721</v>
          </cell>
          <cell r="RP65">
            <v>63.00422511076809</v>
          </cell>
          <cell r="RQ65">
            <v>63.00422511076809</v>
          </cell>
          <cell r="RR65">
            <v>83.340498705817708</v>
          </cell>
          <cell r="RS65">
            <v>63.661913894943233</v>
          </cell>
          <cell r="RT65">
            <v>196.22395599999999</v>
          </cell>
          <cell r="RU65">
            <v>5681.9141095253508</v>
          </cell>
          <cell r="RV65">
            <v>1094.887338466255</v>
          </cell>
          <cell r="RW65">
            <v>15.27933490239295</v>
          </cell>
          <cell r="RX65">
            <v>3314.7348203272968</v>
          </cell>
          <cell r="RY65">
            <v>2075.0032891980541</v>
          </cell>
          <cell r="RZ65">
            <v>1110.7629999999999</v>
          </cell>
          <cell r="SA65">
            <v>15.87566153374501</v>
          </cell>
          <cell r="SB65">
            <v>7.9397172821025297</v>
          </cell>
          <cell r="SC65">
            <v>-54.593479266158027</v>
          </cell>
          <cell r="SD65">
            <v>-49.263129751669652</v>
          </cell>
          <cell r="SE65">
            <v>0</v>
          </cell>
          <cell r="SF65">
            <v>541.71098588500809</v>
          </cell>
          <cell r="SG65">
            <v>163.8002167111791</v>
          </cell>
          <cell r="SH65">
            <v>82.668421115100529</v>
          </cell>
          <cell r="SI65">
            <v>82.668421115100529</v>
          </cell>
          <cell r="SJ65">
            <v>102.019500946939</v>
          </cell>
          <cell r="SK65">
            <v>75.407955550268056</v>
          </cell>
          <cell r="SL65">
            <v>196.22395599999999</v>
          </cell>
          <cell r="SM65">
            <v>5845.5144520428285</v>
          </cell>
          <cell r="SN65">
            <v>956.24536151348798</v>
          </cell>
          <cell r="SO65">
            <v>15.73771494946474</v>
          </cell>
          <cell r="SP65">
            <v>3402.927207294505</v>
          </cell>
          <cell r="SQ65">
            <v>2150.4112447483221</v>
          </cell>
          <cell r="SR65">
            <v>1110.7629999999999</v>
          </cell>
          <cell r="SS65">
            <v>154.517638486512</v>
          </cell>
          <cell r="ST65">
            <v>9.3234270988139905</v>
          </cell>
          <cell r="SU65">
            <v>-122.6522155930587</v>
          </cell>
          <cell r="SV65">
            <v>-119.6820924467934</v>
          </cell>
          <cell r="SW65">
            <v>0</v>
          </cell>
          <cell r="SX65">
            <v>608.02035658845045</v>
          </cell>
          <cell r="SY65">
            <v>187.54045154913771</v>
          </cell>
          <cell r="SZ65">
            <v>82.709477444753176</v>
          </cell>
          <cell r="TA65">
            <v>82.709477444753176</v>
          </cell>
          <cell r="TB65">
            <v>100.73937527996669</v>
          </cell>
          <cell r="TC65">
            <v>65.877529265985132</v>
          </cell>
          <cell r="TD65">
            <v>196.22395599999999</v>
          </cell>
          <cell r="TE65">
            <v>5570.7187942186883</v>
          </cell>
          <cell r="TF65">
            <v>528.35564736224433</v>
          </cell>
          <cell r="TG65">
            <v>16.209846397948681</v>
          </cell>
          <cell r="TH65">
            <v>3062.254020204382</v>
          </cell>
          <cell r="TI65">
            <v>2216.2887740143069</v>
          </cell>
          <cell r="TJ65">
            <v>1110.7629999999999</v>
          </cell>
          <cell r="TK65">
            <v>582.40735263775571</v>
          </cell>
          <cell r="TL65">
            <v>10.42232483577085</v>
          </cell>
          <cell r="TM65">
            <v>-404.94983591350382</v>
          </cell>
          <cell r="TN65">
            <v>-406.60900167064551</v>
          </cell>
          <cell r="TO65">
            <v>0</v>
          </cell>
          <cell r="TP65">
            <v>667.86547837844739</v>
          </cell>
          <cell r="TQ65">
            <v>208.43783779932801</v>
          </cell>
          <cell r="TR65">
            <v>95.260780782892311</v>
          </cell>
          <cell r="TS65">
            <v>95.260780782892311</v>
          </cell>
          <cell r="TT65">
            <v>112.6267968254743</v>
          </cell>
          <cell r="TU65">
            <v>61.53689188956001</v>
          </cell>
          <cell r="TV65">
            <v>196.22395599999999</v>
          </cell>
          <cell r="TW65">
            <v>5771.0071181752628</v>
          </cell>
          <cell r="TX65">
            <v>838.24640590399315</v>
          </cell>
          <cell r="TY65">
            <v>16.69614178988714</v>
          </cell>
          <cell r="TZ65">
            <v>3266.2276756389301</v>
          </cell>
          <cell r="UA65">
            <v>2212.6034425363332</v>
          </cell>
          <cell r="UB65">
            <v>1110.7629999999999</v>
          </cell>
          <cell r="UC65">
            <v>272.51659409600683</v>
          </cell>
          <cell r="UD65">
            <v>11.4158483165233</v>
          </cell>
          <cell r="UE65">
            <v>413.10748530836349</v>
          </cell>
          <cell r="UF65">
            <v>398.4882736525272</v>
          </cell>
          <cell r="UG65">
            <v>65.222223367533886</v>
          </cell>
          <cell r="UH65">
            <v>3002.2757088200201</v>
          </cell>
          <cell r="UI65">
            <v>961.72058979259066</v>
          </cell>
          <cell r="UJ65">
            <v>413.10650971816688</v>
          </cell>
          <cell r="UK65">
            <v>413.10650971816688</v>
          </cell>
          <cell r="UL65">
            <v>466.44875412609491</v>
          </cell>
          <cell r="UM65">
            <v>351.14935845589201</v>
          </cell>
          <cell r="UN65">
            <v>196.22395599999999</v>
          </cell>
          <cell r="UO65">
            <v>6736.7308089273856</v>
          </cell>
          <cell r="UP65">
            <v>978.05567733311932</v>
          </cell>
          <cell r="UQ65">
            <v>24.790517870509252</v>
          </cell>
          <cell r="UR65">
            <v>3288.258398457202</v>
          </cell>
          <cell r="US65">
            <v>3156.2964104701832</v>
          </cell>
          <cell r="UT65">
            <v>1110.7629999999999</v>
          </cell>
          <cell r="UU65">
            <v>132.70732266688071</v>
          </cell>
          <cell r="UV65">
            <v>50.09926441787556</v>
          </cell>
          <cell r="UW65">
            <v>459.40015136593468</v>
          </cell>
          <cell r="UX65">
            <v>478.02579956956612</v>
          </cell>
          <cell r="UY65">
            <v>242.3654819508989</v>
          </cell>
          <cell r="AZQ65">
            <v>977.12668528999995</v>
          </cell>
          <cell r="AZR65">
            <v>4.99</v>
          </cell>
          <cell r="AZS65">
            <v>1.0040080160320639</v>
          </cell>
          <cell r="AZT65">
            <v>1.358061961612661</v>
          </cell>
          <cell r="AZU65">
            <v>3.66673278596343</v>
          </cell>
          <cell r="AZV65">
            <v>3.134088925930441</v>
          </cell>
          <cell r="AZW65">
            <v>0.68346803746123519</v>
          </cell>
          <cell r="AZX65">
            <v>0.44161853249668098</v>
          </cell>
          <cell r="AZY65">
            <v>0.12043924612866121</v>
          </cell>
          <cell r="AZZ65">
            <v>6.6748994116537383E-2</v>
          </cell>
          <cell r="BAA65">
            <v>2.022137572506348</v>
          </cell>
          <cell r="BAB65">
            <v>2.462567526423487</v>
          </cell>
          <cell r="BAC65">
            <v>2.8294916670504011</v>
          </cell>
          <cell r="BAD65">
            <v>1.177399736724368</v>
          </cell>
          <cell r="BAE65">
            <v>0.38427583690919781</v>
          </cell>
          <cell r="BAF65">
            <v>0.15604682218290319</v>
          </cell>
          <cell r="BAG65">
            <v>6.8180588712933102E-2</v>
          </cell>
          <cell r="BAH65">
            <v>1.6703079395393541</v>
          </cell>
          <cell r="BAI65">
            <v>2.981276806591882</v>
          </cell>
          <cell r="BAJ65">
            <v>2.8386220836880631</v>
          </cell>
          <cell r="BAK65">
            <v>1.08579688543832</v>
          </cell>
          <cell r="BAL65">
            <v>0.35258393860320592</v>
          </cell>
          <cell r="BAM65">
            <v>0.1182660858004228</v>
          </cell>
          <cell r="BAN65">
            <v>0.10152005876691141</v>
          </cell>
          <cell r="BAO65">
            <v>1.405628892080419</v>
          </cell>
          <cell r="BAP65">
            <v>3.5426493778487709</v>
          </cell>
          <cell r="BAQ65">
            <v>2.6313992179520209</v>
          </cell>
          <cell r="BAR65">
            <v>0.44390872849922558</v>
          </cell>
          <cell r="BAS65">
            <v>0.32953033414617661</v>
          </cell>
          <cell r="BAT65">
            <v>9.3018049205388684E-2</v>
          </cell>
          <cell r="BAU65">
            <v>8.3856688331397672E-2</v>
          </cell>
          <cell r="BAV65">
            <v>1.5439340772368471</v>
          </cell>
          <cell r="BAW65">
            <v>3.225299832054326</v>
          </cell>
          <cell r="BAX65">
            <v>2.7932805981453011</v>
          </cell>
          <cell r="BAY65">
            <v>0.64489537163568067</v>
          </cell>
          <cell r="BAZ65">
            <v>0.32063089959424618</v>
          </cell>
          <cell r="BBA65">
            <v>9.9411191606959312E-2</v>
          </cell>
          <cell r="BBB65">
            <v>0.2258196944360861</v>
          </cell>
        </row>
        <row r="66">
          <cell r="A66" t="str">
            <v>EZTC3</v>
          </cell>
          <cell r="B66" t="str">
            <v>EZTec</v>
          </cell>
          <cell r="C66" t="str">
            <v>Homebuilders</v>
          </cell>
          <cell r="D66" t="str">
            <v>Ygor Altero</v>
          </cell>
          <cell r="E66">
            <v>46066</v>
          </cell>
          <cell r="F66" t="str">
            <v>Neutral</v>
          </cell>
          <cell r="G66" t="b">
            <v>0</v>
          </cell>
          <cell r="H66" t="str">
            <v>BRL</v>
          </cell>
          <cell r="I66" t="str">
            <v>BRL</v>
          </cell>
          <cell r="J66">
            <v>19</v>
          </cell>
          <cell r="K66">
            <v>0.19309779901960769</v>
          </cell>
          <cell r="L66">
            <v>9.5000000000000001E-2</v>
          </cell>
          <cell r="M66">
            <v>0.17062823921568621</v>
          </cell>
          <cell r="AX66">
            <v>1083.172</v>
          </cell>
          <cell r="AY66">
            <v>343.69900000000001</v>
          </cell>
          <cell r="AZ66">
            <v>189.08</v>
          </cell>
          <cell r="BA66">
            <v>193.59899999999999</v>
          </cell>
          <cell r="BB66">
            <v>208.626</v>
          </cell>
          <cell r="BC66">
            <v>239.46700000000001</v>
          </cell>
          <cell r="BD66">
            <v>218.12570299999999</v>
          </cell>
          <cell r="BE66">
            <v>5879.3159999999998</v>
          </cell>
          <cell r="BF66">
            <v>762.27599999999995</v>
          </cell>
          <cell r="BG66">
            <v>34.188000000000002</v>
          </cell>
          <cell r="BH66">
            <v>1174.252</v>
          </cell>
          <cell r="BI66">
            <v>4645.8270000000002</v>
          </cell>
          <cell r="BJ66">
            <v>856.17100000000005</v>
          </cell>
          <cell r="BK66">
            <v>93.894999999999996</v>
          </cell>
          <cell r="BL66">
            <v>-49.207999999999998</v>
          </cell>
          <cell r="BM66">
            <v>-274.98899999999998</v>
          </cell>
          <cell r="BN66">
            <v>123.497</v>
          </cell>
          <cell r="BO66">
            <v>44.692383290000002</v>
          </cell>
          <cell r="BP66">
            <v>1560.5450000000001</v>
          </cell>
          <cell r="BQ66">
            <v>532.81600000000003</v>
          </cell>
          <cell r="BR66">
            <v>334.39499999999998</v>
          </cell>
          <cell r="BS66">
            <v>339.625</v>
          </cell>
          <cell r="BT66">
            <v>369.36700000000002</v>
          </cell>
          <cell r="BU66">
            <v>404.60899999999998</v>
          </cell>
          <cell r="BV66">
            <v>218.12570299999999</v>
          </cell>
          <cell r="BW66">
            <v>6466.5339999999997</v>
          </cell>
          <cell r="BX66">
            <v>770.43200000000002</v>
          </cell>
          <cell r="BY66">
            <v>36.152000000000001</v>
          </cell>
          <cell r="BZ66">
            <v>1583.4079999999999</v>
          </cell>
          <cell r="CA66">
            <v>4804.3379999999997</v>
          </cell>
          <cell r="CB66">
            <v>1136.3820000000001</v>
          </cell>
          <cell r="CC66">
            <v>365.95</v>
          </cell>
          <cell r="CD66">
            <v>20.844000000000001</v>
          </cell>
          <cell r="CE66">
            <v>-93.631</v>
          </cell>
          <cell r="CF66">
            <v>288.86599999999999</v>
          </cell>
          <cell r="CG66">
            <v>235.67948491999999</v>
          </cell>
          <cell r="CH66">
            <v>1514.521194576351</v>
          </cell>
          <cell r="CI66">
            <v>632.01945620615481</v>
          </cell>
          <cell r="CJ66">
            <v>430.34294826681491</v>
          </cell>
          <cell r="CK66">
            <v>435.65367291890237</v>
          </cell>
          <cell r="CL66">
            <v>476.10762161031931</v>
          </cell>
          <cell r="CM66">
            <v>520.66329066969899</v>
          </cell>
          <cell r="CN66">
            <v>218.12570299999999</v>
          </cell>
          <cell r="CO66">
            <v>7073.1969138051682</v>
          </cell>
          <cell r="CP66">
            <v>1192.6418800945939</v>
          </cell>
          <cell r="CQ66">
            <v>42.966944996686543</v>
          </cell>
          <cell r="CR66">
            <v>1760.726920122893</v>
          </cell>
          <cell r="CS66">
            <v>5224.9129936822746</v>
          </cell>
          <cell r="CT66">
            <v>1398.136</v>
          </cell>
          <cell r="CU66">
            <v>205.49411990540571</v>
          </cell>
          <cell r="CV66">
            <v>-36.405973823724317</v>
          </cell>
          <cell r="CW66">
            <v>183.91053442318491</v>
          </cell>
          <cell r="CX66">
            <v>549.82758119505695</v>
          </cell>
          <cell r="CY66">
            <v>130.16582266742469</v>
          </cell>
          <cell r="CZ66">
            <v>1796.499439015997</v>
          </cell>
          <cell r="DA66">
            <v>663.4768193676781</v>
          </cell>
          <cell r="DB66">
            <v>552.68368720376725</v>
          </cell>
          <cell r="DC66">
            <v>557.66488684017713</v>
          </cell>
          <cell r="DD66">
            <v>609.84532106761708</v>
          </cell>
          <cell r="DE66">
            <v>662.10419107140444</v>
          </cell>
          <cell r="DF66">
            <v>218.12570299999999</v>
          </cell>
          <cell r="DG66">
            <v>7817.2264038967778</v>
          </cell>
          <cell r="DH66">
            <v>1037.2699322457729</v>
          </cell>
          <cell r="DI66">
            <v>44.286892010325943</v>
          </cell>
          <cell r="DJ66">
            <v>2008.17826691095</v>
          </cell>
          <cell r="DK66">
            <v>5721.4911369858282</v>
          </cell>
          <cell r="DL66">
            <v>1548.136</v>
          </cell>
          <cell r="DM66">
            <v>510.86606775422672</v>
          </cell>
          <cell r="DN66">
            <v>20.695439825815448</v>
          </cell>
          <cell r="DO66">
            <v>-232.31144891756</v>
          </cell>
          <cell r="DP66">
            <v>28.119094309189531</v>
          </cell>
          <cell r="DQ66">
            <v>165.52604776785111</v>
          </cell>
          <cell r="DR66">
            <v>2362.8973474860381</v>
          </cell>
          <cell r="DS66">
            <v>870.77393116057078</v>
          </cell>
          <cell r="DT66">
            <v>771.76841064077576</v>
          </cell>
          <cell r="DU66">
            <v>776.90263301559378</v>
          </cell>
          <cell r="DV66">
            <v>829.49618908696868</v>
          </cell>
          <cell r="DW66">
            <v>807.64119878901147</v>
          </cell>
          <cell r="DX66">
            <v>218.12570299999999</v>
          </cell>
          <cell r="DY66">
            <v>8669.6007424330328</v>
          </cell>
          <cell r="DZ66">
            <v>491.16177765704498</v>
          </cell>
          <cell r="EA66">
            <v>45.647387871898317</v>
          </cell>
          <cell r="EB66">
            <v>2254.8217063554448</v>
          </cell>
          <cell r="EC66">
            <v>6327.2220360775882</v>
          </cell>
          <cell r="ED66">
            <v>1698.136</v>
          </cell>
          <cell r="EE66">
            <v>1206.974222342955</v>
          </cell>
          <cell r="EF66">
            <v>21.331204923756339</v>
          </cell>
          <cell r="EG66">
            <v>-523.8084075072785</v>
          </cell>
          <cell r="EH66">
            <v>-320.56888141661551</v>
          </cell>
          <cell r="EI66">
            <v>201.9102996972529</v>
          </cell>
          <cell r="EJ66">
            <v>2829.3207105436081</v>
          </cell>
          <cell r="EK66">
            <v>1046.758620884121</v>
          </cell>
          <cell r="EL66">
            <v>960.91374085399366</v>
          </cell>
          <cell r="EM66">
            <v>966.1661794171913</v>
          </cell>
          <cell r="EN66">
            <v>1015.175056717854</v>
          </cell>
          <cell r="EO66">
            <v>960.42900124056757</v>
          </cell>
          <cell r="EP66">
            <v>218.12570299999999</v>
          </cell>
          <cell r="EQ66">
            <v>9564.3439057122196</v>
          </cell>
          <cell r="ER66">
            <v>742.25441873568673</v>
          </cell>
          <cell r="ES66">
            <v>46.122704402965063</v>
          </cell>
          <cell r="ET66">
            <v>2429.2431187042062</v>
          </cell>
          <cell r="EU66">
            <v>7047.5437870080132</v>
          </cell>
          <cell r="EV66">
            <v>1748.136</v>
          </cell>
          <cell r="EW66">
            <v>1005.881581264313</v>
          </cell>
          <cell r="EX66">
            <v>10.911179450517929</v>
          </cell>
          <cell r="EY66">
            <v>435.216631625547</v>
          </cell>
          <cell r="EZ66">
            <v>519.49309849421945</v>
          </cell>
          <cell r="FA66">
            <v>240.10725031014189</v>
          </cell>
          <cell r="FB66">
            <v>3145.8467803568451</v>
          </cell>
          <cell r="FC66">
            <v>1164.8046122717981</v>
          </cell>
          <cell r="FD66">
            <v>1072.5899584950639</v>
          </cell>
          <cell r="FE66">
            <v>1077.8811962737641</v>
          </cell>
          <cell r="FF66">
            <v>1127.7172257601021</v>
          </cell>
          <cell r="FG66">
            <v>1083.9510381074119</v>
          </cell>
          <cell r="FH66">
            <v>218.12570299999999</v>
          </cell>
          <cell r="FI66">
            <v>10163.29146123154</v>
          </cell>
          <cell r="FJ66">
            <v>865.02432792022819</v>
          </cell>
          <cell r="FK66">
            <v>46.23222202189762</v>
          </cell>
          <cell r="FL66">
            <v>2486.215155169818</v>
          </cell>
          <cell r="FM66">
            <v>7589.5193060617203</v>
          </cell>
          <cell r="FN66">
            <v>1798.136</v>
          </cell>
          <cell r="FO66">
            <v>933.11167207977178</v>
          </cell>
          <cell r="FP66">
            <v>6.5950675166321071</v>
          </cell>
          <cell r="FQ66">
            <v>591.53710790916114</v>
          </cell>
          <cell r="FR66">
            <v>696.20389604181491</v>
          </cell>
          <cell r="FS66">
            <v>541.97551905370608</v>
          </cell>
          <cell r="FT66">
            <v>3338.935907664561</v>
          </cell>
          <cell r="FU66">
            <v>1235.0699125704309</v>
          </cell>
          <cell r="FV66">
            <v>1124.038514931912</v>
          </cell>
          <cell r="FW66">
            <v>1129.342316669517</v>
          </cell>
          <cell r="FX66">
            <v>1181.4731396119639</v>
          </cell>
          <cell r="FY66">
            <v>1150.632338390363</v>
          </cell>
          <cell r="FZ66">
            <v>218.12570299999999</v>
          </cell>
          <cell r="GA66">
            <v>10801.6646018546</v>
          </cell>
          <cell r="GB66">
            <v>1124.901108397027</v>
          </cell>
          <cell r="GC66">
            <v>46.341999688652912</v>
          </cell>
          <cell r="GD66">
            <v>2549.2721265976929</v>
          </cell>
          <cell r="GE66">
            <v>8164.835475256903</v>
          </cell>
          <cell r="GF66">
            <v>1848.136</v>
          </cell>
          <cell r="GG66">
            <v>723.23489160297254</v>
          </cell>
          <cell r="GH66">
            <v>6.6107273982559329</v>
          </cell>
          <cell r="GI66">
            <v>745.26061763314055</v>
          </cell>
          <cell r="GJ66">
            <v>868.58230874862477</v>
          </cell>
          <cell r="GK66">
            <v>575.31616919518171</v>
          </cell>
          <cell r="JF66">
            <v>250.78399999999999</v>
          </cell>
          <cell r="JG66">
            <v>71.284999999999997</v>
          </cell>
          <cell r="JH66">
            <v>29.19</v>
          </cell>
          <cell r="JI66">
            <v>30.295000000000002</v>
          </cell>
          <cell r="JJ66">
            <v>33.718000000000004</v>
          </cell>
          <cell r="JK66">
            <v>42.225000000000001</v>
          </cell>
          <cell r="JL66">
            <v>218.12570299999999</v>
          </cell>
          <cell r="JM66">
            <v>5601.2730000000001</v>
          </cell>
          <cell r="JN66">
            <v>789.42899999999997</v>
          </cell>
          <cell r="JO66">
            <v>47.271000000000001</v>
          </cell>
          <cell r="JP66">
            <v>1033.538</v>
          </cell>
          <cell r="JQ66">
            <v>4511.8720000000003</v>
          </cell>
          <cell r="JR66">
            <v>609.06399999999996</v>
          </cell>
          <cell r="JS66">
            <v>-180.36500000000001</v>
          </cell>
          <cell r="JT66">
            <v>2.0619999999999998</v>
          </cell>
          <cell r="JU66">
            <v>-52.476999999999997</v>
          </cell>
          <cell r="JV66">
            <v>49.96</v>
          </cell>
          <cell r="JW66">
            <v>7.484</v>
          </cell>
          <cell r="JX66">
            <v>242.732</v>
          </cell>
          <cell r="JY66">
            <v>78.581000000000003</v>
          </cell>
          <cell r="JZ66">
            <v>58.201000000000001</v>
          </cell>
          <cell r="KA66">
            <v>59.308</v>
          </cell>
          <cell r="KB66">
            <v>61.484999999999999</v>
          </cell>
          <cell r="KC66">
            <v>75.332999999999998</v>
          </cell>
          <cell r="KD66">
            <v>218.12570299999999</v>
          </cell>
          <cell r="KE66">
            <v>5708.3969999999999</v>
          </cell>
          <cell r="KF66">
            <v>781.41700000000003</v>
          </cell>
          <cell r="KG66">
            <v>43.869</v>
          </cell>
          <cell r="KH66">
            <v>1064.771</v>
          </cell>
          <cell r="KI66">
            <v>4577.1769999999997</v>
          </cell>
          <cell r="KJ66">
            <v>683.15599999999995</v>
          </cell>
          <cell r="KK66">
            <v>-98.260999999999996</v>
          </cell>
          <cell r="KL66">
            <v>-10.683</v>
          </cell>
          <cell r="KM66">
            <v>-87.231999999999999</v>
          </cell>
          <cell r="KN66">
            <v>7.7789999999999999</v>
          </cell>
          <cell r="KO66">
            <v>10.028383290000001</v>
          </cell>
          <cell r="KP66">
            <v>251.727</v>
          </cell>
          <cell r="KQ66">
            <v>81.325000000000003</v>
          </cell>
          <cell r="KR66">
            <v>31.186</v>
          </cell>
          <cell r="KS66">
            <v>32.32</v>
          </cell>
          <cell r="KT66">
            <v>36.469000000000001</v>
          </cell>
          <cell r="KU66">
            <v>39.110999999999997</v>
          </cell>
          <cell r="KV66">
            <v>218.12570299999999</v>
          </cell>
          <cell r="KW66">
            <v>5838.6760000000004</v>
          </cell>
          <cell r="KX66">
            <v>787.95399999999995</v>
          </cell>
          <cell r="KY66">
            <v>39.421999999999997</v>
          </cell>
          <cell r="KZ66">
            <v>1174.3009999999999</v>
          </cell>
          <cell r="LA66">
            <v>4598.3950000000004</v>
          </cell>
          <cell r="LB66">
            <v>806.46699999999998</v>
          </cell>
          <cell r="LC66">
            <v>18.513000000000002</v>
          </cell>
          <cell r="LD66">
            <v>2.9079999999999999</v>
          </cell>
          <cell r="LE66">
            <v>-102.036</v>
          </cell>
          <cell r="LF66">
            <v>30.85</v>
          </cell>
          <cell r="LG66">
            <v>17.893000000000001</v>
          </cell>
          <cell r="LH66">
            <v>337.92899999999997</v>
          </cell>
          <cell r="LI66">
            <v>112.508</v>
          </cell>
          <cell r="LJ66">
            <v>70.503</v>
          </cell>
          <cell r="LK66">
            <v>71.676000000000002</v>
          </cell>
          <cell r="LL66">
            <v>76.953999999999994</v>
          </cell>
          <cell r="LM66">
            <v>82.798000000000002</v>
          </cell>
          <cell r="LN66">
            <v>218.12570299999999</v>
          </cell>
          <cell r="LO66">
            <v>5879.3159999999998</v>
          </cell>
          <cell r="LP66">
            <v>762.27599999999995</v>
          </cell>
          <cell r="LQ66">
            <v>34.188000000000002</v>
          </cell>
          <cell r="LR66">
            <v>1174.252</v>
          </cell>
          <cell r="LS66">
            <v>4645.8270000000002</v>
          </cell>
          <cell r="LT66">
            <v>856.17100000000005</v>
          </cell>
          <cell r="LU66">
            <v>93.894999999999996</v>
          </cell>
          <cell r="LV66">
            <v>-43.494999999999997</v>
          </cell>
          <cell r="LW66">
            <v>-33.244</v>
          </cell>
          <cell r="LX66">
            <v>34.908000000000001</v>
          </cell>
          <cell r="LY66">
            <v>9.2870000000000008</v>
          </cell>
          <cell r="LZ66">
            <v>239.18600000000001</v>
          </cell>
          <cell r="MA66">
            <v>81.709000000000003</v>
          </cell>
          <cell r="MB66">
            <v>31.966999999999999</v>
          </cell>
          <cell r="MC66">
            <v>33.127000000000002</v>
          </cell>
          <cell r="MD66">
            <v>35.408000000000001</v>
          </cell>
          <cell r="ME66">
            <v>56.706000000000003</v>
          </cell>
          <cell r="MF66">
            <v>218.12570299999999</v>
          </cell>
          <cell r="MG66">
            <v>5880.7250000000004</v>
          </cell>
          <cell r="MH66">
            <v>764.03399999999999</v>
          </cell>
          <cell r="MI66">
            <v>30.099</v>
          </cell>
          <cell r="MJ66">
            <v>1118.981</v>
          </cell>
          <cell r="MK66">
            <v>4702.5320000000002</v>
          </cell>
          <cell r="ML66">
            <v>848.61300000000006</v>
          </cell>
          <cell r="MM66">
            <v>84.578999999999994</v>
          </cell>
          <cell r="MN66">
            <v>-13.260999999999999</v>
          </cell>
          <cell r="MO66">
            <v>3.2490000000000001</v>
          </cell>
          <cell r="MP66">
            <v>24.274000000000001</v>
          </cell>
          <cell r="MQ66">
            <v>19.666</v>
          </cell>
          <cell r="MR66">
            <v>415.92399999999998</v>
          </cell>
          <cell r="MS66">
            <v>128.32599999999999</v>
          </cell>
          <cell r="MT66">
            <v>73.09</v>
          </cell>
          <cell r="MU66">
            <v>74.369</v>
          </cell>
          <cell r="MV66">
            <v>81.046999999999997</v>
          </cell>
          <cell r="MW66">
            <v>88.664000000000001</v>
          </cell>
          <cell r="MX66">
            <v>218.12570299999999</v>
          </cell>
          <cell r="MY66">
            <v>6090.5039999999999</v>
          </cell>
          <cell r="MZ66">
            <v>828.28499999999997</v>
          </cell>
          <cell r="NA66">
            <v>16.791</v>
          </cell>
          <cell r="NB66">
            <v>1251.2850000000001</v>
          </cell>
          <cell r="NC66">
            <v>4777.7299999999996</v>
          </cell>
          <cell r="ND66">
            <v>951.01400000000001</v>
          </cell>
          <cell r="NE66">
            <v>122.729</v>
          </cell>
          <cell r="NF66">
            <v>3.8879999999999999</v>
          </cell>
          <cell r="NG66">
            <v>-41.481999999999999</v>
          </cell>
          <cell r="NH66">
            <v>82.988</v>
          </cell>
          <cell r="NI66">
            <v>13.467000000000001</v>
          </cell>
          <cell r="NJ66">
            <v>478.87200000000001</v>
          </cell>
          <cell r="NK66">
            <v>162.68700000000001</v>
          </cell>
          <cell r="NL66">
            <v>123.20699999999999</v>
          </cell>
          <cell r="NM66">
            <v>124.687</v>
          </cell>
          <cell r="NN66">
            <v>136.28700000000001</v>
          </cell>
          <cell r="NO66">
            <v>132.59</v>
          </cell>
          <cell r="NP66">
            <v>218.12570299999999</v>
          </cell>
          <cell r="NQ66">
            <v>6355.7550000000001</v>
          </cell>
          <cell r="NR66">
            <v>892.78</v>
          </cell>
          <cell r="NS66">
            <v>35.927</v>
          </cell>
          <cell r="NT66">
            <v>1387.8130000000001</v>
          </cell>
          <cell r="NU66">
            <v>4889.26</v>
          </cell>
          <cell r="NV66">
            <v>1073.3009999999999</v>
          </cell>
          <cell r="NW66">
            <v>180.52099999999999</v>
          </cell>
          <cell r="NX66">
            <v>49.982999999999997</v>
          </cell>
          <cell r="NY66">
            <v>-43.44</v>
          </cell>
          <cell r="NZ66">
            <v>104.22199999999999</v>
          </cell>
          <cell r="OA66">
            <v>21.056999999999999</v>
          </cell>
          <cell r="OB66">
            <v>426.56299999999999</v>
          </cell>
          <cell r="OC66">
            <v>160.09399999999999</v>
          </cell>
          <cell r="OD66">
            <v>106.131</v>
          </cell>
          <cell r="OE66">
            <v>107.44199999999999</v>
          </cell>
          <cell r="OF66">
            <v>116.625</v>
          </cell>
          <cell r="OG66">
            <v>126.649</v>
          </cell>
          <cell r="OH66">
            <v>218.12570299999999</v>
          </cell>
          <cell r="OI66">
            <v>6466.5339999999997</v>
          </cell>
          <cell r="OJ66">
            <v>770.43200000000002</v>
          </cell>
          <cell r="OK66">
            <v>36.152000000000001</v>
          </cell>
          <cell r="OL66">
            <v>1583.4079999999999</v>
          </cell>
          <cell r="OM66">
            <v>4804.3379999999997</v>
          </cell>
          <cell r="ON66">
            <v>1136.3820000000001</v>
          </cell>
          <cell r="OO66">
            <v>365.95</v>
          </cell>
          <cell r="OP66">
            <v>-19.765999999999998</v>
          </cell>
          <cell r="OQ66">
            <v>-11.958</v>
          </cell>
          <cell r="OR66">
            <v>77.382000000000005</v>
          </cell>
          <cell r="OS66">
            <v>181.48948492</v>
          </cell>
          <cell r="OT66">
            <v>311.24799999999999</v>
          </cell>
          <cell r="OU66">
            <v>123.33</v>
          </cell>
          <cell r="OV66">
            <v>68.759</v>
          </cell>
          <cell r="OW66">
            <v>69.92</v>
          </cell>
          <cell r="OX66">
            <v>81.396000000000001</v>
          </cell>
          <cell r="OY66">
            <v>94.1</v>
          </cell>
          <cell r="OZ66">
            <v>218.12570299999999</v>
          </cell>
          <cell r="PA66">
            <v>6960.7709999999997</v>
          </cell>
          <cell r="PB66">
            <v>1177.038</v>
          </cell>
          <cell r="PC66">
            <v>34.436</v>
          </cell>
          <cell r="PD66">
            <v>1977.886</v>
          </cell>
          <cell r="PE66">
            <v>4898.4369999999999</v>
          </cell>
          <cell r="PF66">
            <v>1574.712</v>
          </cell>
          <cell r="PG66">
            <v>397.67399999999998</v>
          </cell>
          <cell r="PH66">
            <v>10.911</v>
          </cell>
          <cell r="PI66">
            <v>-44.470999999999997</v>
          </cell>
          <cell r="PJ66">
            <v>418.77800000000002</v>
          </cell>
          <cell r="PK66">
            <v>30.078997489999999</v>
          </cell>
          <cell r="PL66">
            <v>449.25400000000002</v>
          </cell>
          <cell r="PM66">
            <v>182.983</v>
          </cell>
          <cell r="PN66">
            <v>121.49</v>
          </cell>
          <cell r="PO66">
            <v>123.08499999999999</v>
          </cell>
          <cell r="PP66">
            <v>132.80099999999999</v>
          </cell>
          <cell r="PQ66">
            <v>139.90700000000001</v>
          </cell>
          <cell r="PR66">
            <v>218.12570299999999</v>
          </cell>
          <cell r="PS66">
            <v>7031.1220000000003</v>
          </cell>
          <cell r="PT66">
            <v>1193.769</v>
          </cell>
          <cell r="PU66">
            <v>36.497999999999998</v>
          </cell>
          <cell r="PV66">
            <v>1927.8030000000001</v>
          </cell>
          <cell r="PW66">
            <v>5015.9960000000001</v>
          </cell>
          <cell r="PX66">
            <v>1531.713</v>
          </cell>
          <cell r="PY66">
            <v>337.94400000000002</v>
          </cell>
          <cell r="PZ66">
            <v>-24.198</v>
          </cell>
          <cell r="QA66">
            <v>65.141000000000005</v>
          </cell>
          <cell r="QB66">
            <v>46.432000000000002</v>
          </cell>
          <cell r="QC66">
            <v>22.34852819</v>
          </cell>
          <cell r="QD66">
            <v>469.35700000000003</v>
          </cell>
          <cell r="QE66">
            <v>209.679</v>
          </cell>
          <cell r="QF66">
            <v>164.67400000000001</v>
          </cell>
          <cell r="QG66">
            <v>165.96700000000001</v>
          </cell>
          <cell r="QH66">
            <v>176.77199999999999</v>
          </cell>
          <cell r="QI66">
            <v>183.45400000000001</v>
          </cell>
          <cell r="QJ66">
            <v>218.12570299999999</v>
          </cell>
          <cell r="QK66">
            <v>7008.3530000000001</v>
          </cell>
          <cell r="QL66">
            <v>1233.181</v>
          </cell>
          <cell r="QM66">
            <v>44.031999999999996</v>
          </cell>
          <cell r="QN66">
            <v>1787.8019999999999</v>
          </cell>
          <cell r="QO66">
            <v>5132.9939999999997</v>
          </cell>
          <cell r="QP66">
            <v>1398.136</v>
          </cell>
          <cell r="QQ66">
            <v>164.95500000000001</v>
          </cell>
          <cell r="QR66">
            <v>-11.701000000000001</v>
          </cell>
          <cell r="QS66">
            <v>217.40899999999999</v>
          </cell>
          <cell r="QT66">
            <v>111.51300000000001</v>
          </cell>
          <cell r="QU66">
            <v>66.454999999999998</v>
          </cell>
          <cell r="QV66">
            <v>284.66219457635111</v>
          </cell>
          <cell r="QW66">
            <v>116.0274562061548</v>
          </cell>
          <cell r="QX66">
            <v>75.419948266814927</v>
          </cell>
          <cell r="QY66">
            <v>76.681672918902407</v>
          </cell>
          <cell r="QZ66">
            <v>85.13862161031922</v>
          </cell>
          <cell r="RA66">
            <v>103.202290669699</v>
          </cell>
          <cell r="RB66">
            <v>218.12570299999999</v>
          </cell>
          <cell r="RC66">
            <v>7073.1969138051682</v>
          </cell>
          <cell r="RD66">
            <v>1192.6418800945939</v>
          </cell>
          <cell r="RE66">
            <v>42.966944996686543</v>
          </cell>
          <cell r="RF66">
            <v>1760.726920122893</v>
          </cell>
          <cell r="RG66">
            <v>5224.9129936822746</v>
          </cell>
          <cell r="RH66">
            <v>1398.136</v>
          </cell>
          <cell r="RI66">
            <v>205.49411990540571</v>
          </cell>
          <cell r="RJ66">
            <v>-11.417973823724321</v>
          </cell>
          <cell r="RK66">
            <v>-54.168465576815173</v>
          </cell>
          <cell r="RL66">
            <v>-26.895418804943059</v>
          </cell>
          <cell r="RM66">
            <v>11.28329698742475</v>
          </cell>
          <cell r="RN66">
            <v>419.8492143303834</v>
          </cell>
          <cell r="RO66">
            <v>153.4812445186422</v>
          </cell>
          <cell r="RP66">
            <v>125.0343568446611</v>
          </cell>
          <cell r="RQ66">
            <v>126.2655626433349</v>
          </cell>
          <cell r="RR66">
            <v>138.48487669940991</v>
          </cell>
          <cell r="RS66">
            <v>147.35803815832421</v>
          </cell>
          <cell r="RT66">
            <v>218.12570299999999</v>
          </cell>
          <cell r="RU66">
            <v>7502.8567889463857</v>
          </cell>
          <cell r="RV66">
            <v>1347.9166457302611</v>
          </cell>
          <cell r="RW66">
            <v>43.293197011413319</v>
          </cell>
          <cell r="RX66">
            <v>2068.8293297732098</v>
          </cell>
          <cell r="RY66">
            <v>5346.4704591731743</v>
          </cell>
          <cell r="RZ66">
            <v>1548.136</v>
          </cell>
          <cell r="SA66">
            <v>200.2193542697392</v>
          </cell>
          <cell r="SB66">
            <v>5.1153030152418824</v>
          </cell>
          <cell r="SC66">
            <v>12.7386335096107</v>
          </cell>
          <cell r="SD66">
            <v>185.27383044639259</v>
          </cell>
          <cell r="SE66">
            <v>25.80057266742476</v>
          </cell>
          <cell r="SF66">
            <v>420.884428647101</v>
          </cell>
          <cell r="SG66">
            <v>152.86406472562069</v>
          </cell>
          <cell r="SH66">
            <v>127.2157112914329</v>
          </cell>
          <cell r="SI66">
            <v>128.4562657503941</v>
          </cell>
          <cell r="SJ66">
            <v>142.58107469802579</v>
          </cell>
          <cell r="SK66">
            <v>153.02904867443459</v>
          </cell>
          <cell r="SL66">
            <v>218.12570299999999</v>
          </cell>
          <cell r="SM66">
            <v>7579.0701825689548</v>
          </cell>
          <cell r="SN66">
            <v>1344.987039116264</v>
          </cell>
          <cell r="SO66">
            <v>43.621926288070682</v>
          </cell>
          <cell r="SP66">
            <v>2028.853184260927</v>
          </cell>
          <cell r="SQ66">
            <v>5462.6599983080278</v>
          </cell>
          <cell r="SR66">
            <v>1548.136</v>
          </cell>
          <cell r="SS66">
            <v>203.1489608837357</v>
          </cell>
          <cell r="ST66">
            <v>5.1541439874075623</v>
          </cell>
          <cell r="SU66">
            <v>13.96873863438976</v>
          </cell>
          <cell r="SV66">
            <v>38.118747212056313</v>
          </cell>
          <cell r="SW66">
            <v>36.839509539581051</v>
          </cell>
          <cell r="SX66">
            <v>456.99121405616029</v>
          </cell>
          <cell r="SY66">
            <v>176.01948812622001</v>
          </cell>
          <cell r="SZ66">
            <v>155.75394261012019</v>
          </cell>
          <cell r="TA66">
            <v>157.00391671461699</v>
          </cell>
          <cell r="TB66">
            <v>170.16436380494949</v>
          </cell>
          <cell r="TC66">
            <v>180.61231769454241</v>
          </cell>
          <cell r="TD66">
            <v>218.12570299999999</v>
          </cell>
          <cell r="TE66">
            <v>7686.3662164026791</v>
          </cell>
          <cell r="TF66">
            <v>1542.2692133993619</v>
          </cell>
          <cell r="TG66">
            <v>43.953151636739143</v>
          </cell>
          <cell r="TH66">
            <v>1993.794162568717</v>
          </cell>
          <cell r="TI66">
            <v>5605.0150538339612</v>
          </cell>
          <cell r="TJ66">
            <v>1548.136</v>
          </cell>
          <cell r="TK66">
            <v>5.8667866006381812</v>
          </cell>
          <cell r="TL66">
            <v>5.1932798826920266</v>
          </cell>
          <cell r="TM66">
            <v>214.88089641729891</v>
          </cell>
          <cell r="TN66">
            <v>240.109348592267</v>
          </cell>
          <cell r="TO66">
            <v>38.257262168608641</v>
          </cell>
          <cell r="TP66">
            <v>498.77458198235257</v>
          </cell>
          <cell r="TQ66">
            <v>181.1120219971954</v>
          </cell>
          <cell r="TR66">
            <v>144.679676457553</v>
          </cell>
          <cell r="TS66">
            <v>145.93914173183111</v>
          </cell>
          <cell r="TT66">
            <v>158.61500586523189</v>
          </cell>
          <cell r="TU66">
            <v>181.1047865441034</v>
          </cell>
          <cell r="TV66">
            <v>218.12570299999999</v>
          </cell>
          <cell r="TW66">
            <v>7817.2264038967778</v>
          </cell>
          <cell r="TX66">
            <v>1037.2699322457729</v>
          </cell>
          <cell r="TY66">
            <v>44.286892010325943</v>
          </cell>
          <cell r="TZ66">
            <v>2008.17826691095</v>
          </cell>
          <cell r="UA66">
            <v>5721.4911369858282</v>
          </cell>
          <cell r="UB66">
            <v>1548.136</v>
          </cell>
          <cell r="UC66">
            <v>510.86606775422672</v>
          </cell>
          <cell r="UD66">
            <v>5.2327129404739789</v>
          </cell>
          <cell r="UE66">
            <v>-473.89971747885932</v>
          </cell>
          <cell r="UF66">
            <v>-435.38283194152638</v>
          </cell>
          <cell r="UG66">
            <v>64.628703392236673</v>
          </cell>
          <cell r="UH66">
            <v>3470.0302646171021</v>
          </cell>
          <cell r="UI66">
            <v>1282.382147468463</v>
          </cell>
          <cell r="UJ66">
            <v>1149.6554001671429</v>
          </cell>
          <cell r="UK66">
            <v>1154.971795696571</v>
          </cell>
          <cell r="UL66">
            <v>1209.3974120951291</v>
          </cell>
          <cell r="UM66">
            <v>1207.9528644260081</v>
          </cell>
          <cell r="UN66">
            <v>218.12570299999999</v>
          </cell>
          <cell r="UO66">
            <v>11440.315723194761</v>
          </cell>
          <cell r="UP66">
            <v>1572.366964055316</v>
          </cell>
          <cell r="UQ66">
            <v>46.452038020710248</v>
          </cell>
          <cell r="UR66">
            <v>2583.9468157248489</v>
          </cell>
          <cell r="US66">
            <v>8768.811907469908</v>
          </cell>
          <cell r="UT66">
            <v>1898.136</v>
          </cell>
          <cell r="UU66">
            <v>325.76903594468348</v>
          </cell>
          <cell r="UV66">
            <v>6.6264244640165204</v>
          </cell>
          <cell r="UW66">
            <v>929.53063090084413</v>
          </cell>
          <cell r="UX66">
            <v>1086.1425905174619</v>
          </cell>
          <cell r="UY66">
            <v>603.97643221300416</v>
          </cell>
          <cell r="AZQ66">
            <v>3331.0819142999999</v>
          </cell>
          <cell r="AZR66">
            <v>12.01</v>
          </cell>
          <cell r="AZS66">
            <v>0.58201498751040792</v>
          </cell>
          <cell r="AZT66">
            <v>3.0354249039206742</v>
          </cell>
          <cell r="AZU66">
            <v>5.0310539628358288</v>
          </cell>
          <cell r="AZV66">
            <v>6.299872851903455</v>
          </cell>
          <cell r="AZW66">
            <v>0.83769777369101772</v>
          </cell>
          <cell r="AZX66">
            <v>0.58220520394878505</v>
          </cell>
          <cell r="AZY66">
            <v>0.1157223135051838</v>
          </cell>
          <cell r="AZZ66">
            <v>4.9691377164057242E-2</v>
          </cell>
          <cell r="BAA66">
            <v>3.7026411270248669</v>
          </cell>
          <cell r="BAB66">
            <v>4.124457641951242</v>
          </cell>
          <cell r="BAC66">
            <v>5.4708583310527574</v>
          </cell>
          <cell r="BAD66">
            <v>1.455069038558789</v>
          </cell>
          <cell r="BAE66">
            <v>0.52646831347253076</v>
          </cell>
          <cell r="BAF66">
            <v>0.12764546497402349</v>
          </cell>
          <cell r="BAG66">
            <v>6.0614030183548537E-2</v>
          </cell>
          <cell r="BAH66">
            <v>4.4030987088237259</v>
          </cell>
          <cell r="BAI66">
            <v>3.468327080916243</v>
          </cell>
          <cell r="BAJ66">
            <v>4.2721336254912332</v>
          </cell>
          <cell r="BAK66">
            <v>0.99084544543126662</v>
          </cell>
          <cell r="BAL66">
            <v>0.47265856232646247</v>
          </cell>
          <cell r="BAM66">
            <v>0.13627854331477821</v>
          </cell>
          <cell r="BAN66">
            <v>7.2080860359328175E-2</v>
          </cell>
          <cell r="BAO66">
            <v>4.9693870240840532</v>
          </cell>
          <cell r="BAP66">
            <v>3.073092600304252</v>
          </cell>
          <cell r="BAQ66">
            <v>3.781261373839198</v>
          </cell>
          <cell r="BAR66">
            <v>0.82743408610331171</v>
          </cell>
          <cell r="BAS66">
            <v>0.43890551956821272</v>
          </cell>
          <cell r="BAT66">
            <v>0.14282209378420899</v>
          </cell>
          <cell r="BAU66">
            <v>0.16270254920092461</v>
          </cell>
          <cell r="BAV66">
            <v>5.2750882750867891</v>
          </cell>
          <cell r="BAW66">
            <v>2.8950011251725289</v>
          </cell>
          <cell r="BAX66">
            <v>3.4315776380955629</v>
          </cell>
          <cell r="BAY66">
            <v>0.61214670681426364</v>
          </cell>
          <cell r="BAZ66">
            <v>0.40797906147584551</v>
          </cell>
          <cell r="BBA66">
            <v>0.14092535506407849</v>
          </cell>
          <cell r="BBB66">
            <v>0.1727115045491398</v>
          </cell>
        </row>
        <row r="67">
          <cell r="A67" t="str">
            <v>FIQE3</v>
          </cell>
          <cell r="B67" t="str">
            <v>Unifique</v>
          </cell>
          <cell r="C67" t="str">
            <v>TMT</v>
          </cell>
          <cell r="D67" t="str">
            <v>Bernardo Guttmann</v>
          </cell>
          <cell r="E67">
            <v>45721</v>
          </cell>
          <cell r="F67" t="str">
            <v>Buy</v>
          </cell>
          <cell r="G67" t="b">
            <v>0</v>
          </cell>
          <cell r="H67" t="str">
            <v>BRL</v>
          </cell>
          <cell r="I67" t="str">
            <v>BRL</v>
          </cell>
          <cell r="J67">
            <v>5</v>
          </cell>
          <cell r="K67">
            <v>0.16800000000000001</v>
          </cell>
          <cell r="AF67">
            <v>678.52</v>
          </cell>
          <cell r="AG67">
            <v>315.75599999999997</v>
          </cell>
          <cell r="AH67">
            <v>181.61</v>
          </cell>
          <cell r="AI67">
            <v>344.62499999999989</v>
          </cell>
          <cell r="AJ67">
            <v>344.62499999999989</v>
          </cell>
          <cell r="AK67">
            <v>130.08099999999999</v>
          </cell>
          <cell r="AL67">
            <v>362.04960899999998</v>
          </cell>
          <cell r="AM67">
            <v>1919.412</v>
          </cell>
          <cell r="AN67">
            <v>557.649</v>
          </cell>
          <cell r="AO67">
            <v>1132.4590000000001</v>
          </cell>
          <cell r="AP67">
            <v>922.13800000000003</v>
          </cell>
          <cell r="AQ67">
            <v>997.274</v>
          </cell>
          <cell r="AR67">
            <v>741.3610000000001</v>
          </cell>
          <cell r="AS67">
            <v>183.7120000000001</v>
          </cell>
          <cell r="AT67">
            <v>250.13200000000001</v>
          </cell>
          <cell r="AW67">
            <v>30</v>
          </cell>
          <cell r="AX67">
            <v>883.13299999999992</v>
          </cell>
          <cell r="AY67">
            <v>397.36200000000002</v>
          </cell>
          <cell r="AZ67">
            <v>221.81700000000001</v>
          </cell>
          <cell r="BA67">
            <v>440.45899999999989</v>
          </cell>
          <cell r="BB67">
            <v>440.45899999999989</v>
          </cell>
          <cell r="BC67">
            <v>144.99</v>
          </cell>
          <cell r="BD67">
            <v>362.04960899999998</v>
          </cell>
          <cell r="BE67">
            <v>2016.925</v>
          </cell>
          <cell r="BF67">
            <v>385.387</v>
          </cell>
          <cell r="BG67">
            <v>1409.1120000000001</v>
          </cell>
          <cell r="BH67">
            <v>919.5440000000001</v>
          </cell>
          <cell r="BI67">
            <v>1097.3810000000001</v>
          </cell>
          <cell r="BJ67">
            <v>747.40600000000006</v>
          </cell>
          <cell r="BK67">
            <v>362.01900000000012</v>
          </cell>
          <cell r="BL67">
            <v>209.63399999999999</v>
          </cell>
          <cell r="BO67">
            <v>53.209000000000003</v>
          </cell>
          <cell r="BP67">
            <v>1023.319803785635</v>
          </cell>
          <cell r="BQ67">
            <v>516.73463692156497</v>
          </cell>
          <cell r="BR67">
            <v>265.91765363664791</v>
          </cell>
          <cell r="BS67">
            <v>504.66436791870092</v>
          </cell>
          <cell r="BT67">
            <v>504.66436791870092</v>
          </cell>
          <cell r="BU67">
            <v>171.4526108458881</v>
          </cell>
          <cell r="BV67">
            <v>362.04960899999998</v>
          </cell>
          <cell r="BW67">
            <v>2264.941883756369</v>
          </cell>
          <cell r="BX67">
            <v>507.87652937375918</v>
          </cell>
          <cell r="BY67">
            <v>1509.0266581938879</v>
          </cell>
          <cell r="BZ67">
            <v>1050.46627291048</v>
          </cell>
          <cell r="CA67">
            <v>1214.475610845888</v>
          </cell>
          <cell r="CB67">
            <v>841.78972604729688</v>
          </cell>
          <cell r="CC67">
            <v>333.91319667353758</v>
          </cell>
          <cell r="CD67">
            <v>290.69895094640867</v>
          </cell>
          <cell r="CG67">
            <v>75</v>
          </cell>
          <cell r="CH67">
            <v>1153.705955542541</v>
          </cell>
          <cell r="CI67">
            <v>575.60014967548898</v>
          </cell>
          <cell r="CJ67">
            <v>272.25412302973598</v>
          </cell>
          <cell r="CK67">
            <v>541.06761067114815</v>
          </cell>
          <cell r="CL67">
            <v>541.06761067114815</v>
          </cell>
          <cell r="CM67">
            <v>162.63248535134559</v>
          </cell>
          <cell r="CN67">
            <v>362.04960899999998</v>
          </cell>
          <cell r="CO67">
            <v>2333.8945821556008</v>
          </cell>
          <cell r="CP67">
            <v>374.52231929907123</v>
          </cell>
          <cell r="CQ67">
            <v>1690.729070799222</v>
          </cell>
          <cell r="CR67">
            <v>956.78648595836717</v>
          </cell>
          <cell r="CS67">
            <v>1377.1080961972341</v>
          </cell>
          <cell r="CT67">
            <v>741.2160925668702</v>
          </cell>
          <cell r="CU67">
            <v>366.69377326779897</v>
          </cell>
          <cell r="CV67">
            <v>403.79708443988949</v>
          </cell>
          <cell r="CY67">
            <v>0</v>
          </cell>
          <cell r="CZ67">
            <v>1307.301955196458</v>
          </cell>
          <cell r="DA67">
            <v>652.24109034739718</v>
          </cell>
          <cell r="DB67">
            <v>308.47963326801892</v>
          </cell>
          <cell r="DC67">
            <v>613.08098882879358</v>
          </cell>
          <cell r="DD67">
            <v>613.08098882879358</v>
          </cell>
          <cell r="DE67">
            <v>192.98865931520379</v>
          </cell>
          <cell r="DF67">
            <v>362.04960899999998</v>
          </cell>
          <cell r="DG67">
            <v>2526.6672438010878</v>
          </cell>
          <cell r="DH67">
            <v>350.4527365874153</v>
          </cell>
          <cell r="DI67">
            <v>1883.528227384355</v>
          </cell>
          <cell r="DJ67">
            <v>956.57048828865004</v>
          </cell>
          <cell r="DK67">
            <v>1570.0967555124371</v>
          </cell>
          <cell r="DL67">
            <v>733.58242674436826</v>
          </cell>
          <cell r="DM67">
            <v>383.12969015695302</v>
          </cell>
          <cell r="DN67">
            <v>444.48266476679572</v>
          </cell>
          <cell r="DP67">
            <v>-24.069582711656029</v>
          </cell>
          <cell r="DQ67">
            <v>0</v>
          </cell>
          <cell r="DR67">
            <v>1465.203552737793</v>
          </cell>
          <cell r="DS67">
            <v>733.96074273725833</v>
          </cell>
          <cell r="DT67">
            <v>357.44237380622008</v>
          </cell>
          <cell r="DU67">
            <v>698.83480159412602</v>
          </cell>
          <cell r="DV67">
            <v>698.83480159412602</v>
          </cell>
          <cell r="DW67">
            <v>228.45465747799651</v>
          </cell>
          <cell r="DX67">
            <v>362.04960899999998</v>
          </cell>
          <cell r="DY67">
            <v>2710.2572080659879</v>
          </cell>
          <cell r="DZ67">
            <v>350.4527365874153</v>
          </cell>
          <cell r="EA67">
            <v>2042.4931659315739</v>
          </cell>
          <cell r="EB67">
            <v>960.75195278567753</v>
          </cell>
          <cell r="EC67">
            <v>1749.5052552803111</v>
          </cell>
          <cell r="ED67">
            <v>730.42074322952203</v>
          </cell>
          <cell r="EE67">
            <v>379.96800664210667</v>
          </cell>
          <cell r="EF67">
            <v>439.56106582133799</v>
          </cell>
          <cell r="EH67">
            <v>49.04615771012255</v>
          </cell>
          <cell r="EI67">
            <v>49.046157710122529</v>
          </cell>
          <cell r="EJ67">
            <v>1626.9992770095801</v>
          </cell>
          <cell r="EK67">
            <v>818.2706013493505</v>
          </cell>
          <cell r="EL67">
            <v>409.91235340819509</v>
          </cell>
          <cell r="EM67">
            <v>789.00318495142733</v>
          </cell>
          <cell r="EN67">
            <v>789.00318495142733</v>
          </cell>
          <cell r="EO67">
            <v>267.58261338761588</v>
          </cell>
          <cell r="EP67">
            <v>362.04960899999998</v>
          </cell>
          <cell r="EQ67">
            <v>2911.5966748667779</v>
          </cell>
          <cell r="ER67">
            <v>350.4527365874153</v>
          </cell>
          <cell r="ES67">
            <v>2218.618366737649</v>
          </cell>
          <cell r="ET67">
            <v>974.7241353867455</v>
          </cell>
          <cell r="EU67">
            <v>1936.8725394800319</v>
          </cell>
          <cell r="EV67">
            <v>736.92409342895053</v>
          </cell>
          <cell r="EW67">
            <v>386.47135684153523</v>
          </cell>
          <cell r="EX67">
            <v>488.09978310287408</v>
          </cell>
          <cell r="EZ67">
            <v>80.215329187894312</v>
          </cell>
          <cell r="FA67">
            <v>80.215329187894483</v>
          </cell>
          <cell r="FB67">
            <v>1792.1687699275681</v>
          </cell>
          <cell r="FC67">
            <v>904.93130341918766</v>
          </cell>
          <cell r="FD67">
            <v>465.84775544744173</v>
          </cell>
          <cell r="FE67">
            <v>883.42307884056504</v>
          </cell>
          <cell r="FF67">
            <v>883.42307884056504</v>
          </cell>
          <cell r="FG67">
            <v>308.67620903148998</v>
          </cell>
          <cell r="FH67">
            <v>362.04960899999998</v>
          </cell>
          <cell r="FI67">
            <v>3130.0137889698071</v>
          </cell>
          <cell r="FJ67">
            <v>350.4527365874153</v>
          </cell>
          <cell r="FK67">
            <v>2411.3140657092258</v>
          </cell>
          <cell r="FL67">
            <v>997.03519381235537</v>
          </cell>
          <cell r="FM67">
            <v>2132.9785951574531</v>
          </cell>
          <cell r="FN67">
            <v>751.6677200925476</v>
          </cell>
          <cell r="FO67">
            <v>401.2149835051323</v>
          </cell>
          <cell r="FP67">
            <v>537.65063097827033</v>
          </cell>
          <cell r="FR67">
            <v>112.5701533540706</v>
          </cell>
          <cell r="FS67">
            <v>112.5701533540706</v>
          </cell>
          <cell r="FT67">
            <v>1960.0896756609261</v>
          </cell>
          <cell r="FU67">
            <v>989.72744093629706</v>
          </cell>
          <cell r="FV67">
            <v>509.48206338195331</v>
          </cell>
          <cell r="FW67">
            <v>966.18295781094901</v>
          </cell>
          <cell r="FX67">
            <v>966.18295781094901</v>
          </cell>
          <cell r="FY67">
            <v>340.10738473125718</v>
          </cell>
          <cell r="FZ67">
            <v>362.04960899999998</v>
          </cell>
          <cell r="GA67">
            <v>3248.133807603514</v>
          </cell>
          <cell r="GB67">
            <v>350.4527365874153</v>
          </cell>
          <cell r="GC67">
            <v>2503.180293937492</v>
          </cell>
          <cell r="GD67">
            <v>1021.486844557853</v>
          </cell>
          <cell r="GE67">
            <v>2226.6469630456618</v>
          </cell>
          <cell r="GF67">
            <v>768.10700681595415</v>
          </cell>
          <cell r="GG67">
            <v>417.65427022853879</v>
          </cell>
          <cell r="GH67">
            <v>470.42152215862211</v>
          </cell>
          <cell r="GJ67">
            <v>246.43901684304751</v>
          </cell>
          <cell r="GK67">
            <v>246.4390168430476</v>
          </cell>
          <cell r="GL67">
            <v>153.91999999999999</v>
          </cell>
          <cell r="GM67">
            <v>74.655999999999992</v>
          </cell>
          <cell r="GN67">
            <v>42.030999999999992</v>
          </cell>
          <cell r="GO67">
            <v>77.045999999999992</v>
          </cell>
          <cell r="GP67">
            <v>77.045999999999992</v>
          </cell>
          <cell r="GQ67">
            <v>32.86999999999999</v>
          </cell>
          <cell r="GR67">
            <v>362.04960899999998</v>
          </cell>
          <cell r="GS67">
            <v>1619.9780000000001</v>
          </cell>
          <cell r="GT67">
            <v>634.30999999999995</v>
          </cell>
          <cell r="GU67">
            <v>826.39099999999996</v>
          </cell>
          <cell r="GV67">
            <v>647.56400000000008</v>
          </cell>
          <cell r="GW67">
            <v>972.41399999999999</v>
          </cell>
          <cell r="GX67">
            <v>505.82499999999999</v>
          </cell>
          <cell r="GY67">
            <v>-128.48500000000001</v>
          </cell>
          <cell r="GZ67">
            <v>57.319000000000003</v>
          </cell>
          <cell r="HC67">
            <v>0</v>
          </cell>
          <cell r="HD67">
            <v>158</v>
          </cell>
          <cell r="HE67">
            <v>74.5</v>
          </cell>
          <cell r="HF67">
            <v>43.400000000000013</v>
          </cell>
          <cell r="HG67">
            <v>81.300000000000011</v>
          </cell>
          <cell r="HH67">
            <v>81.300000000000011</v>
          </cell>
          <cell r="HI67">
            <v>33.825000000000003</v>
          </cell>
          <cell r="HJ67">
            <v>362.04960899999998</v>
          </cell>
          <cell r="HK67">
            <v>1688.354</v>
          </cell>
          <cell r="HL67">
            <v>689.81899999999996</v>
          </cell>
          <cell r="HM67">
            <v>839.56399999999996</v>
          </cell>
          <cell r="HN67">
            <v>724.85499999999979</v>
          </cell>
          <cell r="HO67">
            <v>963.49900000000002</v>
          </cell>
          <cell r="HP67">
            <v>554.21</v>
          </cell>
          <cell r="HQ67">
            <v>-135.6089999999999</v>
          </cell>
          <cell r="HR67">
            <v>54.145000000000003</v>
          </cell>
          <cell r="HU67">
            <v>0</v>
          </cell>
          <cell r="HV67">
            <v>177.2</v>
          </cell>
          <cell r="HW67">
            <v>81.599999999999994</v>
          </cell>
          <cell r="HX67">
            <v>47.918999999999997</v>
          </cell>
          <cell r="HY67">
            <v>90.218999999999994</v>
          </cell>
          <cell r="HZ67">
            <v>90.218999999999994</v>
          </cell>
          <cell r="IA67">
            <v>31.103000000000002</v>
          </cell>
          <cell r="IB67">
            <v>362.04960899999998</v>
          </cell>
          <cell r="IC67">
            <v>1899.392482766581</v>
          </cell>
          <cell r="ID67">
            <v>616.54600000000005</v>
          </cell>
          <cell r="IE67">
            <v>1118.6500000000001</v>
          </cell>
          <cell r="IF67">
            <v>904.76199999999983</v>
          </cell>
          <cell r="IG67">
            <v>994.63</v>
          </cell>
          <cell r="IH67">
            <v>724.60500000000002</v>
          </cell>
          <cell r="II67">
            <v>108.059</v>
          </cell>
          <cell r="IJ67">
            <v>61.165999999999997</v>
          </cell>
          <cell r="IM67">
            <v>15</v>
          </cell>
          <cell r="IN67">
            <v>189.4</v>
          </cell>
          <cell r="IO67">
            <v>85</v>
          </cell>
          <cell r="IP67">
            <v>48.260000000000012</v>
          </cell>
          <cell r="IQ67">
            <v>96.06</v>
          </cell>
          <cell r="IR67">
            <v>96.06</v>
          </cell>
          <cell r="IS67">
            <v>32.283000000000001</v>
          </cell>
          <cell r="IT67">
            <v>362.04960899999998</v>
          </cell>
          <cell r="IU67">
            <v>1919.412</v>
          </cell>
          <cell r="IV67">
            <v>557.649</v>
          </cell>
          <cell r="IW67">
            <v>1132.4590000000001</v>
          </cell>
          <cell r="IX67">
            <v>922.13800000000003</v>
          </cell>
          <cell r="IY67">
            <v>997.274</v>
          </cell>
          <cell r="IZ67">
            <v>741.3610000000001</v>
          </cell>
          <cell r="JA67">
            <v>183.7120000000001</v>
          </cell>
          <cell r="JB67">
            <v>77.50200000000001</v>
          </cell>
          <cell r="JE67">
            <v>15</v>
          </cell>
          <cell r="JF67">
            <v>204.93299999999999</v>
          </cell>
          <cell r="JG67">
            <v>90.326999999999998</v>
          </cell>
          <cell r="JH67">
            <v>50.057000000000002</v>
          </cell>
          <cell r="JI67">
            <v>101.29900000000001</v>
          </cell>
          <cell r="JJ67">
            <v>101.29900000000001</v>
          </cell>
          <cell r="JK67">
            <v>26.245000000000001</v>
          </cell>
          <cell r="JL67">
            <v>362.04960899999998</v>
          </cell>
          <cell r="JM67">
            <v>1908.836</v>
          </cell>
          <cell r="JN67">
            <v>478.63400000000001</v>
          </cell>
          <cell r="JO67">
            <v>1243.1479999999999</v>
          </cell>
          <cell r="JP67">
            <v>885.31700000000001</v>
          </cell>
          <cell r="JQ67">
            <v>1023.519</v>
          </cell>
          <cell r="JR67">
            <v>732.67899999999997</v>
          </cell>
          <cell r="JS67">
            <v>254.04499999999999</v>
          </cell>
          <cell r="JT67">
            <v>57.061999999999998</v>
          </cell>
          <cell r="JW67">
            <v>25.209</v>
          </cell>
          <cell r="JX67">
            <v>215.7</v>
          </cell>
          <cell r="JY67">
            <v>97.234999999999985</v>
          </cell>
          <cell r="JZ67">
            <v>49.759999999999977</v>
          </cell>
          <cell r="KA67">
            <v>103.86</v>
          </cell>
          <cell r="KB67">
            <v>103.86</v>
          </cell>
          <cell r="KC67">
            <v>29.88799999999998</v>
          </cell>
          <cell r="KD67">
            <v>362.04960899999998</v>
          </cell>
          <cell r="KE67">
            <v>1998.0740000000001</v>
          </cell>
          <cell r="KF67">
            <v>443.988</v>
          </cell>
          <cell r="KG67">
            <v>1333.38</v>
          </cell>
          <cell r="KH67">
            <v>944.65700000000015</v>
          </cell>
          <cell r="KI67">
            <v>1053.4169999999999</v>
          </cell>
          <cell r="KJ67">
            <v>793.33800000000008</v>
          </cell>
          <cell r="KK67">
            <v>349.35000000000008</v>
          </cell>
          <cell r="KL67">
            <v>67.662000000000006</v>
          </cell>
          <cell r="KO67">
            <v>0</v>
          </cell>
          <cell r="KP67">
            <v>231.1</v>
          </cell>
          <cell r="KQ67">
            <v>103.4</v>
          </cell>
          <cell r="KR67">
            <v>60.79999999999999</v>
          </cell>
          <cell r="KS67">
            <v>117.8</v>
          </cell>
          <cell r="KT67">
            <v>117.8</v>
          </cell>
          <cell r="KU67">
            <v>40.937999999999988</v>
          </cell>
          <cell r="KV67">
            <v>362.04960899999998</v>
          </cell>
          <cell r="KW67">
            <v>1973.473</v>
          </cell>
          <cell r="KX67">
            <v>417.84800000000001</v>
          </cell>
          <cell r="KY67">
            <v>1360.174</v>
          </cell>
          <cell r="KZ67">
            <v>894.10500000000002</v>
          </cell>
          <cell r="LA67">
            <v>1079.3679999999999</v>
          </cell>
          <cell r="LB67">
            <v>716.00599999999997</v>
          </cell>
          <cell r="LC67">
            <v>298.15800000000002</v>
          </cell>
          <cell r="LD67">
            <v>36.244999999999997</v>
          </cell>
          <cell r="LG67">
            <v>13.012</v>
          </cell>
          <cell r="LH67">
            <v>231.4</v>
          </cell>
          <cell r="LI67">
            <v>106.4</v>
          </cell>
          <cell r="LJ67">
            <v>61.20000000000001</v>
          </cell>
          <cell r="LK67">
            <v>117.5</v>
          </cell>
          <cell r="LL67">
            <v>117.5</v>
          </cell>
          <cell r="LM67">
            <v>47.919000000000011</v>
          </cell>
          <cell r="LN67">
            <v>362.04960899999998</v>
          </cell>
          <cell r="LO67">
            <v>2016.925</v>
          </cell>
          <cell r="LP67">
            <v>385.387</v>
          </cell>
          <cell r="LQ67">
            <v>1409.1120000000001</v>
          </cell>
          <cell r="LR67">
            <v>919.5440000000001</v>
          </cell>
          <cell r="LS67">
            <v>1097.3810000000001</v>
          </cell>
          <cell r="LT67">
            <v>747.40600000000006</v>
          </cell>
          <cell r="LU67">
            <v>362.01900000000012</v>
          </cell>
          <cell r="LV67">
            <v>48.664999999999999</v>
          </cell>
          <cell r="LY67">
            <v>14.988</v>
          </cell>
          <cell r="LZ67">
            <v>249.3</v>
          </cell>
          <cell r="MA67">
            <v>127.4</v>
          </cell>
          <cell r="MB67">
            <v>63.400000000000013</v>
          </cell>
          <cell r="MC67">
            <v>123.4</v>
          </cell>
          <cell r="MD67">
            <v>123.4</v>
          </cell>
          <cell r="ME67">
            <v>37.52600000000001</v>
          </cell>
          <cell r="MF67">
            <v>362.04960899999998</v>
          </cell>
          <cell r="MG67">
            <v>1973.298</v>
          </cell>
          <cell r="MH67">
            <v>320.27300000000002</v>
          </cell>
          <cell r="MI67">
            <v>1431.2270000000001</v>
          </cell>
          <cell r="MJ67">
            <v>838.30700000000002</v>
          </cell>
          <cell r="MK67">
            <v>1134.991</v>
          </cell>
          <cell r="ML67">
            <v>663.75199999999995</v>
          </cell>
          <cell r="MM67">
            <v>343.47899999999993</v>
          </cell>
          <cell r="MN67">
            <v>56.388000000000012</v>
          </cell>
          <cell r="MQ67">
            <v>20</v>
          </cell>
          <cell r="MR67">
            <v>255</v>
          </cell>
          <cell r="MS67">
            <v>128.30000000000001</v>
          </cell>
          <cell r="MT67">
            <v>62.7</v>
          </cell>
          <cell r="MU67">
            <v>122</v>
          </cell>
          <cell r="MV67">
            <v>122</v>
          </cell>
          <cell r="MW67">
            <v>40.982999999999997</v>
          </cell>
          <cell r="MX67">
            <v>362.04960899999998</v>
          </cell>
          <cell r="MY67">
            <v>2225.4969999999998</v>
          </cell>
          <cell r="MZ67">
            <v>541.38599999999997</v>
          </cell>
          <cell r="NA67">
            <v>1458.097</v>
          </cell>
          <cell r="NB67">
            <v>1104.1590000000001</v>
          </cell>
          <cell r="NC67">
            <v>1121.338</v>
          </cell>
          <cell r="ND67">
            <v>901.45900000000006</v>
          </cell>
          <cell r="NE67">
            <v>360.07300000000009</v>
          </cell>
          <cell r="NF67">
            <v>79.658000000000001</v>
          </cell>
          <cell r="NI67">
            <v>55</v>
          </cell>
          <cell r="NJ67">
            <v>255.3</v>
          </cell>
          <cell r="NK67">
            <v>128.4</v>
          </cell>
          <cell r="NL67">
            <v>70.27000000000001</v>
          </cell>
          <cell r="NM67">
            <v>128.27000000000001</v>
          </cell>
          <cell r="NN67">
            <v>128.27000000000001</v>
          </cell>
          <cell r="NO67">
            <v>46.494999999999997</v>
          </cell>
          <cell r="NP67">
            <v>362.04960899999998</v>
          </cell>
          <cell r="NQ67">
            <v>2251.1170000000002</v>
          </cell>
          <cell r="NR67">
            <v>514.63800000000003</v>
          </cell>
          <cell r="NS67">
            <v>1493.182</v>
          </cell>
          <cell r="NT67">
            <v>1083.0899999999999</v>
          </cell>
          <cell r="NU67">
            <v>1168.027</v>
          </cell>
          <cell r="NV67">
            <v>875</v>
          </cell>
          <cell r="NW67">
            <v>360.36200000000002</v>
          </cell>
          <cell r="NX67">
            <v>88.722999999999999</v>
          </cell>
          <cell r="OA67">
            <v>0</v>
          </cell>
          <cell r="OB67">
            <v>263.71980378563478</v>
          </cell>
          <cell r="OC67">
            <v>132.63463692156489</v>
          </cell>
          <cell r="OD67">
            <v>69.547653636647851</v>
          </cell>
          <cell r="OE67">
            <v>130.99436791870079</v>
          </cell>
          <cell r="OF67">
            <v>130.99436791870079</v>
          </cell>
          <cell r="OG67">
            <v>46.448610845888062</v>
          </cell>
          <cell r="OH67">
            <v>362.04960899999998</v>
          </cell>
          <cell r="OI67">
            <v>2264.941883756369</v>
          </cell>
          <cell r="OJ67">
            <v>507.87652937375918</v>
          </cell>
          <cell r="OK67">
            <v>1509.0266581938879</v>
          </cell>
          <cell r="OL67">
            <v>1050.46627291048</v>
          </cell>
          <cell r="OM67">
            <v>1214.475610845888</v>
          </cell>
          <cell r="ON67">
            <v>841.78972604729688</v>
          </cell>
          <cell r="OO67">
            <v>333.91319667353758</v>
          </cell>
          <cell r="OP67">
            <v>65.929950946408709</v>
          </cell>
          <cell r="OS67">
            <v>0</v>
          </cell>
          <cell r="OT67">
            <v>274.69911573621101</v>
          </cell>
          <cell r="OU67">
            <v>138.7315379361213</v>
          </cell>
          <cell r="OV67">
            <v>63.26652301806206</v>
          </cell>
          <cell r="OW67">
            <v>127.2714169845992</v>
          </cell>
          <cell r="OX67">
            <v>127.2714169845992</v>
          </cell>
          <cell r="OY67">
            <v>34.976575107469223</v>
          </cell>
          <cell r="PA67">
            <v>2269.049518783198</v>
          </cell>
          <cell r="PB67">
            <v>463.62169216547147</v>
          </cell>
          <cell r="PC67">
            <v>1553.3711382637259</v>
          </cell>
          <cell r="PD67">
            <v>1019.597332829841</v>
          </cell>
          <cell r="PE67">
            <v>1249.452185953357</v>
          </cell>
          <cell r="PF67">
            <v>809.56481762338126</v>
          </cell>
          <cell r="PG67">
            <v>345.94312545790979</v>
          </cell>
          <cell r="PH67">
            <v>96.144690507673829</v>
          </cell>
          <cell r="PK67">
            <v>0</v>
          </cell>
          <cell r="PL67">
            <v>285.44733652660028</v>
          </cell>
          <cell r="PM67">
            <v>141.90650529991029</v>
          </cell>
          <cell r="PN67">
            <v>63.3357266693139</v>
          </cell>
          <cell r="PO67">
            <v>129.8449560800118</v>
          </cell>
          <cell r="PP67">
            <v>129.8449560800118</v>
          </cell>
          <cell r="PQ67">
            <v>38.597729121924118</v>
          </cell>
          <cell r="PS67">
            <v>2276.9566546184001</v>
          </cell>
          <cell r="PT67">
            <v>421.21497188940361</v>
          </cell>
          <cell r="PU67">
            <v>1598.869117908002</v>
          </cell>
          <cell r="PV67">
            <v>988.90673954311819</v>
          </cell>
          <cell r="PW67">
            <v>1288.049915075281</v>
          </cell>
          <cell r="PX67">
            <v>777.25094317608091</v>
          </cell>
          <cell r="PY67">
            <v>356.0359712866773</v>
          </cell>
          <cell r="PZ67">
            <v>99.906567784310099</v>
          </cell>
          <cell r="QC67">
            <v>0</v>
          </cell>
          <cell r="QD67">
            <v>291.9266221234929</v>
          </cell>
          <cell r="QE67">
            <v>145.0693501014012</v>
          </cell>
          <cell r="QF67">
            <v>73.345048717363042</v>
          </cell>
          <cell r="QG67">
            <v>141.36395167213689</v>
          </cell>
          <cell r="QH67">
            <v>141.36395167213689</v>
          </cell>
          <cell r="QI67">
            <v>46.189691935533347</v>
          </cell>
          <cell r="QK67">
            <v>2291.1126809774119</v>
          </cell>
          <cell r="QL67">
            <v>384.99943873865209</v>
          </cell>
          <cell r="QM67">
            <v>1643.456885746866</v>
          </cell>
          <cell r="QN67">
            <v>956.87307396659662</v>
          </cell>
          <cell r="QO67">
            <v>1334.239607010815</v>
          </cell>
          <cell r="QP67">
            <v>743.29360392491049</v>
          </cell>
          <cell r="QQ67">
            <v>358.29416518625828</v>
          </cell>
          <cell r="QR67">
            <v>102.1743177432225</v>
          </cell>
          <cell r="QU67">
            <v>0</v>
          </cell>
          <cell r="QV67">
            <v>301.63288115623732</v>
          </cell>
          <cell r="QW67">
            <v>149.89275633805619</v>
          </cell>
          <cell r="QX67">
            <v>72.306824624996977</v>
          </cell>
          <cell r="QY67">
            <v>142.58728593440031</v>
          </cell>
          <cell r="QZ67">
            <v>142.58728593440031</v>
          </cell>
          <cell r="RA67">
            <v>42.868489186418927</v>
          </cell>
          <cell r="RC67">
            <v>2333.8945821556008</v>
          </cell>
          <cell r="RD67">
            <v>374.52231929907123</v>
          </cell>
          <cell r="RE67">
            <v>1690.729070799222</v>
          </cell>
          <cell r="RF67">
            <v>956.78648595836717</v>
          </cell>
          <cell r="RG67">
            <v>1377.1080961972341</v>
          </cell>
          <cell r="RH67">
            <v>741.2160925668702</v>
          </cell>
          <cell r="RI67">
            <v>366.69377326779897</v>
          </cell>
          <cell r="RJ67">
            <v>105.5715084046831</v>
          </cell>
          <cell r="RM67">
            <v>0</v>
          </cell>
          <cell r="RN67">
            <v>312.46628360986432</v>
          </cell>
          <cell r="RO67">
            <v>157.80512420727271</v>
          </cell>
          <cell r="RP67">
            <v>71.964757772847392</v>
          </cell>
          <cell r="RQ67">
            <v>144.76940185394579</v>
          </cell>
          <cell r="RR67">
            <v>144.76940185394579</v>
          </cell>
          <cell r="RS67">
            <v>43.432210842588361</v>
          </cell>
          <cell r="RU67">
            <v>2377.485079037247</v>
          </cell>
          <cell r="RV67">
            <v>365.87797875702171</v>
          </cell>
          <cell r="RW67">
            <v>1737.0592205180781</v>
          </cell>
          <cell r="RX67">
            <v>956.94477199742551</v>
          </cell>
          <cell r="RY67">
            <v>1420.540307039822</v>
          </cell>
          <cell r="RZ67">
            <v>739.57251155847689</v>
          </cell>
          <cell r="SA67">
            <v>373.69453280145518</v>
          </cell>
          <cell r="SB67">
            <v>106.23853642735379</v>
          </cell>
          <cell r="SE67">
            <v>0</v>
          </cell>
          <cell r="SF67">
            <v>323.73036380622898</v>
          </cell>
          <cell r="SG67">
            <v>160.93842439104179</v>
          </cell>
          <cell r="SH67">
            <v>71.830054839829174</v>
          </cell>
          <cell r="SI67">
            <v>147.25922960668049</v>
          </cell>
          <cell r="SJ67">
            <v>147.25922960668049</v>
          </cell>
          <cell r="SK67">
            <v>44.708158254178997</v>
          </cell>
          <cell r="SM67">
            <v>2422.5710664405801</v>
          </cell>
          <cell r="SN67">
            <v>356.72629769326159</v>
          </cell>
          <cell r="SO67">
            <v>1785.3020580882101</v>
          </cell>
          <cell r="SP67">
            <v>957.32260114657879</v>
          </cell>
          <cell r="SQ67">
            <v>1465.2484652940011</v>
          </cell>
          <cell r="SR67">
            <v>738.09473388977301</v>
          </cell>
          <cell r="SS67">
            <v>381.36843619651142</v>
          </cell>
          <cell r="ST67">
            <v>110.06832369411789</v>
          </cell>
          <cell r="SW67">
            <v>0</v>
          </cell>
          <cell r="SX67">
            <v>330.43016078244813</v>
          </cell>
          <cell r="SY67">
            <v>164.20321082718289</v>
          </cell>
          <cell r="SZ67">
            <v>83.018862973115617</v>
          </cell>
          <cell r="TA67">
            <v>160.009090435426</v>
          </cell>
          <cell r="TB67">
            <v>160.009090435426</v>
          </cell>
          <cell r="TC67">
            <v>54.55839740530061</v>
          </cell>
          <cell r="TE67">
            <v>2475.7615532982968</v>
          </cell>
          <cell r="TF67">
            <v>356.2235906728236</v>
          </cell>
          <cell r="TG67">
            <v>1832.9656493590569</v>
          </cell>
          <cell r="TH67">
            <v>955.95469059899528</v>
          </cell>
          <cell r="TI67">
            <v>1519.806862699302</v>
          </cell>
          <cell r="TJ67">
            <v>734.85978763283867</v>
          </cell>
          <cell r="TK67">
            <v>378.63619696001513</v>
          </cell>
          <cell r="TL67">
            <v>112.34625466603239</v>
          </cell>
          <cell r="TO67">
            <v>0</v>
          </cell>
          <cell r="TP67">
            <v>340.67514699791622</v>
          </cell>
          <cell r="TQ67">
            <v>169.29433092189981</v>
          </cell>
          <cell r="TR67">
            <v>81.66595768222669</v>
          </cell>
          <cell r="TS67">
            <v>161.0432669327412</v>
          </cell>
          <cell r="TT67">
            <v>161.0432669327412</v>
          </cell>
          <cell r="TU67">
            <v>50.289892813135779</v>
          </cell>
          <cell r="TW67">
            <v>2526.6672438010878</v>
          </cell>
          <cell r="TX67">
            <v>350.4527365874153</v>
          </cell>
          <cell r="TY67">
            <v>1883.528227384355</v>
          </cell>
          <cell r="TZ67">
            <v>956.57048828865004</v>
          </cell>
          <cell r="UA67">
            <v>1570.0967555124371</v>
          </cell>
          <cell r="UB67">
            <v>733.58242674436826</v>
          </cell>
          <cell r="UC67">
            <v>383.12969015695302</v>
          </cell>
          <cell r="UD67">
            <v>115.8295499792915</v>
          </cell>
          <cell r="UG67">
            <v>0</v>
          </cell>
          <cell r="AZQ67">
            <v>2175.7763865000002</v>
          </cell>
          <cell r="AZR67">
            <v>5.59</v>
          </cell>
          <cell r="AZS67">
            <v>-0.1055456171735242</v>
          </cell>
          <cell r="AZT67">
            <v>0.53304479418786999</v>
          </cell>
          <cell r="AZU67">
            <v>11.27411524708484</v>
          </cell>
          <cell r="AZV67">
            <v>4.1738467238160322</v>
          </cell>
          <cell r="AZW67">
            <v>0.62492508679623104</v>
          </cell>
          <cell r="AZX67">
            <v>1.385759430978434</v>
          </cell>
          <cell r="AZY67">
            <v>0.1229151379605377</v>
          </cell>
          <cell r="AZZ67">
            <v>0</v>
          </cell>
          <cell r="BAA67">
            <v>0.63100374036862028</v>
          </cell>
          <cell r="BAB67">
            <v>9.5238871928428921</v>
          </cell>
          <cell r="BAC67">
            <v>3.65715099950968</v>
          </cell>
          <cell r="BAD67">
            <v>0.54371649175936021</v>
          </cell>
          <cell r="BAE67">
            <v>1.243652386829436</v>
          </cell>
          <cell r="BAF67">
            <v>0.13058243568487751</v>
          </cell>
          <cell r="BAG67">
            <v>2.2541911022859851E-2</v>
          </cell>
          <cell r="BAH67">
            <v>0.7390772058190952</v>
          </cell>
          <cell r="BAI67">
            <v>8.1312322910465227</v>
          </cell>
          <cell r="BAJ67">
            <v>3.247449176645937</v>
          </cell>
          <cell r="BAK67">
            <v>0.48982230263788762</v>
          </cell>
          <cell r="BAL67">
            <v>1.1233451567670549</v>
          </cell>
          <cell r="BAM67">
            <v>0.1381518958699525</v>
          </cell>
          <cell r="BAN67">
            <v>3.6867450941008947E-2</v>
          </cell>
          <cell r="BAO67">
            <v>0.85257987126148249</v>
          </cell>
          <cell r="BAP67">
            <v>7.0487336660210032</v>
          </cell>
          <cell r="BAQ67">
            <v>2.9170523520703862</v>
          </cell>
          <cell r="BAR67">
            <v>0.45415949969486952</v>
          </cell>
          <cell r="BAS67">
            <v>1.020064801137579</v>
          </cell>
          <cell r="BAT67">
            <v>0.14471603687551499</v>
          </cell>
          <cell r="BAU67">
            <v>5.1737924013024773E-2</v>
          </cell>
          <cell r="BAV67">
            <v>0.93939442627945835</v>
          </cell>
          <cell r="BAW67">
            <v>6.3973217994641143</v>
          </cell>
          <cell r="BAX67">
            <v>2.684202444021984</v>
          </cell>
          <cell r="BAY67">
            <v>0.43227244576410789</v>
          </cell>
          <cell r="BAZ67">
            <v>0.97715373052399845</v>
          </cell>
          <cell r="BBA67">
            <v>0.15274418907703721</v>
          </cell>
          <cell r="BBB67">
            <v>0.11326486415245759</v>
          </cell>
        </row>
        <row r="68">
          <cell r="A68" t="str">
            <v>FLRY3</v>
          </cell>
          <cell r="B68" t="str">
            <v>Fleury</v>
          </cell>
          <cell r="C68" t="str">
            <v>Health Care</v>
          </cell>
          <cell r="E68">
            <v>46191</v>
          </cell>
          <cell r="F68" t="str">
            <v>Neutral</v>
          </cell>
          <cell r="G68" t="b">
            <v>0</v>
          </cell>
          <cell r="H68" t="str">
            <v>BRL</v>
          </cell>
          <cell r="I68" t="str">
            <v>BRL</v>
          </cell>
          <cell r="J68">
            <v>18</v>
          </cell>
          <cell r="K68">
            <v>0.1648399999999999</v>
          </cell>
          <cell r="AX68">
            <v>7199.9447449339214</v>
          </cell>
          <cell r="AY68">
            <v>1936.129400759402</v>
          </cell>
          <cell r="AZ68">
            <v>1013.984844917115</v>
          </cell>
          <cell r="BA68">
            <v>1745.796811115626</v>
          </cell>
          <cell r="BB68">
            <v>1810.796811115626</v>
          </cell>
          <cell r="BC68">
            <v>469.62134974002061</v>
          </cell>
          <cell r="BD68">
            <v>547.1857</v>
          </cell>
          <cell r="BE68">
            <v>11579.968000000001</v>
          </cell>
          <cell r="BF68">
            <v>21.92</v>
          </cell>
          <cell r="BG68">
            <v>1348.492</v>
          </cell>
          <cell r="BH68">
            <v>6468.8980000000001</v>
          </cell>
          <cell r="BI68">
            <v>5111.07</v>
          </cell>
          <cell r="BJ68">
            <v>2809.5729999999999</v>
          </cell>
          <cell r="BK68">
            <v>2149.6309999999999</v>
          </cell>
          <cell r="BL68">
            <v>427.03300000000002</v>
          </cell>
          <cell r="BN68">
            <v>533.43633313726946</v>
          </cell>
          <cell r="BO68">
            <v>510.10899999999998</v>
          </cell>
          <cell r="BP68">
            <v>7684.6570711833629</v>
          </cell>
          <cell r="BQ68">
            <v>2143.1230711833618</v>
          </cell>
          <cell r="BR68">
            <v>1197.7180711833621</v>
          </cell>
          <cell r="BS68">
            <v>1977.701071183362</v>
          </cell>
          <cell r="BT68">
            <v>1977.701071183362</v>
          </cell>
          <cell r="BU68">
            <v>603.65207118336207</v>
          </cell>
          <cell r="BV68">
            <v>547.1857</v>
          </cell>
          <cell r="BW68">
            <v>13062.41</v>
          </cell>
          <cell r="BX68">
            <v>21.788</v>
          </cell>
          <cell r="BY68">
            <v>1375.0650000000001</v>
          </cell>
          <cell r="BZ68">
            <v>7687.5789999999997</v>
          </cell>
          <cell r="CA68">
            <v>5374.8310000000001</v>
          </cell>
          <cell r="CB68">
            <v>4105.0709999999999</v>
          </cell>
          <cell r="CC68">
            <v>2003.4929999999999</v>
          </cell>
          <cell r="CD68">
            <v>474.96334664000011</v>
          </cell>
          <cell r="CF68">
            <v>729.65463715979467</v>
          </cell>
          <cell r="CG68">
            <v>342.33699999999999</v>
          </cell>
          <cell r="CH68">
            <v>8291.1823056057274</v>
          </cell>
          <cell r="CI68">
            <v>2206.0374947157279</v>
          </cell>
          <cell r="CJ68">
            <v>1221.148583034206</v>
          </cell>
          <cell r="CK68">
            <v>2121.4595125642059</v>
          </cell>
          <cell r="CL68">
            <v>2109.4595125642059</v>
          </cell>
          <cell r="CM68">
            <v>596.6713775642063</v>
          </cell>
          <cell r="CN68">
            <v>547.1857</v>
          </cell>
          <cell r="CO68">
            <v>13220.481</v>
          </cell>
          <cell r="CP68">
            <v>21.771999999999998</v>
          </cell>
          <cell r="CQ68">
            <v>1379.2550000000001</v>
          </cell>
          <cell r="CR68">
            <v>8124.2130000000006</v>
          </cell>
          <cell r="CS68">
            <v>5096.268</v>
          </cell>
          <cell r="CT68">
            <v>4030.4690000000001</v>
          </cell>
          <cell r="CU68">
            <v>2466.3229999999999</v>
          </cell>
          <cell r="CV68">
            <v>505.9</v>
          </cell>
          <cell r="CX68">
            <v>1192.344314672361</v>
          </cell>
          <cell r="CY68">
            <v>537.00423980778567</v>
          </cell>
          <cell r="CZ68">
            <v>9100.6805907173657</v>
          </cell>
          <cell r="DA68">
            <v>2460.012519883308</v>
          </cell>
          <cell r="DB68">
            <v>1393.0233922758309</v>
          </cell>
          <cell r="DC68">
            <v>2307.787364320488</v>
          </cell>
          <cell r="DD68">
            <v>2307.787364320488</v>
          </cell>
          <cell r="DE68">
            <v>712.20468682740943</v>
          </cell>
          <cell r="DF68">
            <v>547.1857</v>
          </cell>
          <cell r="DG68">
            <v>14285.52387446449</v>
          </cell>
          <cell r="DH68">
            <v>831.75779202945887</v>
          </cell>
          <cell r="DI68">
            <v>1722.5983470774679</v>
          </cell>
          <cell r="DJ68">
            <v>8956.4346803591179</v>
          </cell>
          <cell r="DK68">
            <v>5329.0891941053696</v>
          </cell>
          <cell r="DL68">
            <v>4138.1530000000002</v>
          </cell>
          <cell r="DM68">
            <v>1746.8282079705409</v>
          </cell>
          <cell r="DN68">
            <v>567.17825554208343</v>
          </cell>
          <cell r="DP68">
            <v>605.37768313038282</v>
          </cell>
          <cell r="DQ68">
            <v>640.98421814467019</v>
          </cell>
          <cell r="DR68">
            <v>9636.2002400259007</v>
          </cell>
          <cell r="DS68">
            <v>2665.8411499413291</v>
          </cell>
          <cell r="DT68">
            <v>1552.7545728921571</v>
          </cell>
          <cell r="DU68">
            <v>2429.8784998540641</v>
          </cell>
          <cell r="DV68">
            <v>2429.8784998540641</v>
          </cell>
          <cell r="DW68">
            <v>804.50982841310952</v>
          </cell>
          <cell r="DX68">
            <v>547.1857</v>
          </cell>
          <cell r="DY68">
            <v>15039.106618447609</v>
          </cell>
          <cell r="DZ68">
            <v>1535.8518663012569</v>
          </cell>
          <cell r="EA68">
            <v>2066.950816764072</v>
          </cell>
          <cell r="EB68">
            <v>9629.5664415009305</v>
          </cell>
          <cell r="EC68">
            <v>5409.5401769466798</v>
          </cell>
          <cell r="ED68">
            <v>4138.1530000000002</v>
          </cell>
          <cell r="EE68">
            <v>1098.1061336987441</v>
          </cell>
          <cell r="EF68">
            <v>574.90560579053681</v>
          </cell>
          <cell r="EH68">
            <v>900.94453627992812</v>
          </cell>
          <cell r="EI68">
            <v>724.05884557179934</v>
          </cell>
          <cell r="EJ68">
            <v>10241.18739986033</v>
          </cell>
          <cell r="EK68">
            <v>2900.5158308651121</v>
          </cell>
          <cell r="EL68">
            <v>1740.7278561149781</v>
          </cell>
          <cell r="EM68">
            <v>2580.440526369885</v>
          </cell>
          <cell r="EN68">
            <v>2580.440526369885</v>
          </cell>
          <cell r="EO68">
            <v>995.67262238030753</v>
          </cell>
          <cell r="EP68">
            <v>547.1857</v>
          </cell>
          <cell r="EQ68">
            <v>15769.091775876899</v>
          </cell>
          <cell r="ER68">
            <v>2243.207360851477</v>
          </cell>
          <cell r="ES68">
            <v>2432.0851251742638</v>
          </cell>
          <cell r="ET68">
            <v>10309.7679678112</v>
          </cell>
          <cell r="EU68">
            <v>5459.3238080656956</v>
          </cell>
          <cell r="EV68">
            <v>4138.1530000000002</v>
          </cell>
          <cell r="EW68">
            <v>446.12263914852292</v>
          </cell>
          <cell r="EX68">
            <v>620.99976126225533</v>
          </cell>
          <cell r="EZ68">
            <v>1103.0097080745029</v>
          </cell>
          <cell r="FA68">
            <v>945.88899126129206</v>
          </cell>
          <cell r="FB68">
            <v>10867.83440742335</v>
          </cell>
          <cell r="FC68">
            <v>3134.440445928602</v>
          </cell>
          <cell r="FD68">
            <v>1923.3674728242961</v>
          </cell>
          <cell r="FE68">
            <v>2736.0059248394059</v>
          </cell>
          <cell r="FF68">
            <v>2736.0059248394059</v>
          </cell>
          <cell r="FG68">
            <v>1153.127806135986</v>
          </cell>
          <cell r="FH68">
            <v>547.1857</v>
          </cell>
          <cell r="FI68">
            <v>16479.43932988085</v>
          </cell>
          <cell r="FJ68">
            <v>2607.739365949642</v>
          </cell>
          <cell r="FK68">
            <v>2789.406283767386</v>
          </cell>
          <cell r="FL68">
            <v>10962.459131508351</v>
          </cell>
          <cell r="FM68">
            <v>5516.9801983724947</v>
          </cell>
          <cell r="FN68">
            <v>4138.1530000000002</v>
          </cell>
          <cell r="FO68">
            <v>136.96263405035799</v>
          </cell>
          <cell r="FP68">
            <v>658.38616550107781</v>
          </cell>
          <cell r="FR68">
            <v>989.04357192214525</v>
          </cell>
          <cell r="FS68">
            <v>1095.471415829187</v>
          </cell>
          <cell r="FT68">
            <v>11526.657406144959</v>
          </cell>
          <cell r="FU68">
            <v>3373.0178855908348</v>
          </cell>
          <cell r="FV68">
            <v>2105.419311674108</v>
          </cell>
          <cell r="FW68">
            <v>2898.9630514095288</v>
          </cell>
          <cell r="FX68">
            <v>2898.9630514095288</v>
          </cell>
          <cell r="FY68">
            <v>1269.628552090267</v>
          </cell>
          <cell r="FZ68">
            <v>547.1857</v>
          </cell>
          <cell r="GA68">
            <v>17160.080358309049</v>
          </cell>
          <cell r="GB68">
            <v>2882.7952363352829</v>
          </cell>
          <cell r="GC68">
            <v>3141.8011260173021</v>
          </cell>
          <cell r="GD68">
            <v>11579.618732332039</v>
          </cell>
          <cell r="GE68">
            <v>5580.4616259770082</v>
          </cell>
          <cell r="GF68">
            <v>4138.1530000000002</v>
          </cell>
          <cell r="GG68">
            <v>-82.721236335282811</v>
          </cell>
          <cell r="GH68">
            <v>697.69222242749197</v>
          </cell>
          <cell r="GJ68">
            <v>1053.5806289466809</v>
          </cell>
          <cell r="GK68">
            <v>1206.1471244857539</v>
          </cell>
          <cell r="JF68">
            <v>1786.8114105878999</v>
          </cell>
          <cell r="JG68">
            <v>507.40790336301052</v>
          </cell>
          <cell r="JH68">
            <v>291.91139938450061</v>
          </cell>
          <cell r="JI68">
            <v>465.31108099301071</v>
          </cell>
          <cell r="JJ68">
            <v>465.31108099301071</v>
          </cell>
          <cell r="JK68">
            <v>132.04900440450061</v>
          </cell>
          <cell r="JL68">
            <v>547.1857</v>
          </cell>
          <cell r="JM68">
            <v>10442.696</v>
          </cell>
          <cell r="JN68">
            <v>367.47800000000001</v>
          </cell>
          <cell r="JO68">
            <v>1245.2940000000001</v>
          </cell>
          <cell r="JP68">
            <v>6615.2960000000003</v>
          </cell>
          <cell r="JQ68">
            <v>3827.4</v>
          </cell>
          <cell r="JR68">
            <v>3111.8510000000001</v>
          </cell>
          <cell r="JS68">
            <v>1866.998</v>
          </cell>
          <cell r="JT68">
            <v>83.932999999999993</v>
          </cell>
          <cell r="JW68">
            <v>16.734999999999999</v>
          </cell>
          <cell r="JX68">
            <v>1838.64699957005</v>
          </cell>
          <cell r="JY68">
            <v>500.55672728236192</v>
          </cell>
          <cell r="JZ68">
            <v>218.41367541858489</v>
          </cell>
          <cell r="KA68">
            <v>398.78596000858488</v>
          </cell>
          <cell r="KB68">
            <v>463.78596000858488</v>
          </cell>
          <cell r="KC68">
            <v>84.61547379756027</v>
          </cell>
          <cell r="KD68">
            <v>547.1857</v>
          </cell>
          <cell r="KE68">
            <v>11509.984</v>
          </cell>
          <cell r="KF68">
            <v>31.512</v>
          </cell>
          <cell r="KG68">
            <v>1351.3340000000001</v>
          </cell>
          <cell r="KH68">
            <v>6401.4</v>
          </cell>
          <cell r="KI68">
            <v>5108.5839999999998</v>
          </cell>
          <cell r="KJ68">
            <v>2753.9580000000001</v>
          </cell>
          <cell r="KK68">
            <v>2183.5189999999989</v>
          </cell>
          <cell r="KL68">
            <v>106.3</v>
          </cell>
          <cell r="KO68">
            <v>256.46499999999997</v>
          </cell>
          <cell r="KP68">
            <v>1870.04532416597</v>
          </cell>
          <cell r="KQ68">
            <v>527.56575950402998</v>
          </cell>
          <cell r="KR68">
            <v>317.97975950403003</v>
          </cell>
          <cell r="KS68">
            <v>506.14075950402997</v>
          </cell>
          <cell r="KT68">
            <v>506.14075950402997</v>
          </cell>
          <cell r="KU68">
            <v>171.81675950402999</v>
          </cell>
          <cell r="KV68">
            <v>547.1857</v>
          </cell>
          <cell r="KW68">
            <v>11533.043</v>
          </cell>
          <cell r="KX68">
            <v>14.117000000000001</v>
          </cell>
          <cell r="KY68">
            <v>1349.2170000000001</v>
          </cell>
          <cell r="KZ68">
            <v>6341.098</v>
          </cell>
          <cell r="LA68">
            <v>5191.9449999999997</v>
          </cell>
          <cell r="LB68">
            <v>2646.2939999999999</v>
          </cell>
          <cell r="LC68">
            <v>1987.922</v>
          </cell>
          <cell r="LD68">
            <v>87.3</v>
          </cell>
          <cell r="LG68">
            <v>13.904000000000011</v>
          </cell>
          <cell r="LH68">
            <v>1704.4410106099999</v>
          </cell>
          <cell r="LI68">
            <v>400.59901060999908</v>
          </cell>
          <cell r="LJ68">
            <v>185.6800106099991</v>
          </cell>
          <cell r="LK68">
            <v>375.55901060999912</v>
          </cell>
          <cell r="LL68">
            <v>375.55901060999912</v>
          </cell>
          <cell r="LM68">
            <v>81.140112033929043</v>
          </cell>
          <cell r="LN68">
            <v>547.1857</v>
          </cell>
          <cell r="LO68">
            <v>11579.968000000001</v>
          </cell>
          <cell r="LP68">
            <v>21.92</v>
          </cell>
          <cell r="LQ68">
            <v>1348.492</v>
          </cell>
          <cell r="LR68">
            <v>6468.8980000000001</v>
          </cell>
          <cell r="LS68">
            <v>5111.07</v>
          </cell>
          <cell r="LT68">
            <v>2809.5729999999999</v>
          </cell>
          <cell r="LU68">
            <v>2149.6309999999999</v>
          </cell>
          <cell r="LV68">
            <v>149.5</v>
          </cell>
          <cell r="LY68">
            <v>223.005</v>
          </cell>
          <cell r="LZ68">
            <v>1904.4483080320749</v>
          </cell>
          <cell r="MA68">
            <v>565.24930803207531</v>
          </cell>
          <cell r="MB68">
            <v>327.23130803207528</v>
          </cell>
          <cell r="MC68">
            <v>516.78530803207525</v>
          </cell>
          <cell r="MD68">
            <v>516.78530803207525</v>
          </cell>
          <cell r="ME68">
            <v>168.31443043207531</v>
          </cell>
          <cell r="MF68">
            <v>547.1857</v>
          </cell>
          <cell r="MG68">
            <v>11686.093000000001</v>
          </cell>
          <cell r="MH68">
            <v>91.400999999999996</v>
          </cell>
          <cell r="MI68">
            <v>1326.6880000000001</v>
          </cell>
          <cell r="MJ68">
            <v>6473.3665812700001</v>
          </cell>
          <cell r="MK68">
            <v>5212.7259553741369</v>
          </cell>
          <cell r="ML68">
            <v>2818.7370000000001</v>
          </cell>
          <cell r="MM68">
            <v>2206.172</v>
          </cell>
          <cell r="MN68">
            <v>67.263346639999995</v>
          </cell>
          <cell r="MQ68">
            <v>-0.496</v>
          </cell>
          <cell r="MR68">
            <v>1978.2019470180271</v>
          </cell>
          <cell r="MS68">
            <v>567.32294701802743</v>
          </cell>
          <cell r="MT68">
            <v>329.44194701802741</v>
          </cell>
          <cell r="MU68">
            <v>521.24594701802744</v>
          </cell>
          <cell r="MV68">
            <v>521.24594701802744</v>
          </cell>
          <cell r="MW68">
            <v>172.16294701802741</v>
          </cell>
          <cell r="MX68">
            <v>547.1857</v>
          </cell>
          <cell r="MY68">
            <v>12802.394</v>
          </cell>
          <cell r="MZ68">
            <v>10.412000000000001</v>
          </cell>
          <cell r="NA68">
            <v>1320.192</v>
          </cell>
          <cell r="NB68">
            <v>7371.3490000000002</v>
          </cell>
          <cell r="NC68">
            <v>5431.0452757075182</v>
          </cell>
          <cell r="ND68">
            <v>3812.9079999999999</v>
          </cell>
          <cell r="NE68">
            <v>2014.0239999999999</v>
          </cell>
          <cell r="NF68">
            <v>84.699999999999989</v>
          </cell>
          <cell r="NI68">
            <v>80.533000000000001</v>
          </cell>
          <cell r="NJ68">
            <v>1962.669474</v>
          </cell>
          <cell r="NK68">
            <v>556.99747399999978</v>
          </cell>
          <cell r="NL68">
            <v>340.11547399999978</v>
          </cell>
          <cell r="NM68">
            <v>536.72447399999976</v>
          </cell>
          <cell r="NN68">
            <v>536.72447399999976</v>
          </cell>
          <cell r="NO68">
            <v>186.6904739999998</v>
          </cell>
          <cell r="NP68">
            <v>547.1857</v>
          </cell>
          <cell r="NQ68">
            <v>13031.227999999999</v>
          </cell>
          <cell r="NR68">
            <v>12.634</v>
          </cell>
          <cell r="NS68">
            <v>1334.5830000000001</v>
          </cell>
          <cell r="NT68">
            <v>7603.3730000000014</v>
          </cell>
          <cell r="NU68">
            <v>5427.8550000000014</v>
          </cell>
          <cell r="NV68">
            <v>3867.1280000000002</v>
          </cell>
          <cell r="NW68">
            <v>1872.4960000000001</v>
          </cell>
          <cell r="NX68">
            <v>112.7</v>
          </cell>
          <cell r="OA68">
            <v>0</v>
          </cell>
          <cell r="OB68">
            <v>1839.3373421332601</v>
          </cell>
          <cell r="OC68">
            <v>453.55334213326</v>
          </cell>
          <cell r="OD68">
            <v>200.92934213326001</v>
          </cell>
          <cell r="OE68">
            <v>402.94534213325989</v>
          </cell>
          <cell r="OF68">
            <v>402.94534213325989</v>
          </cell>
          <cell r="OG68">
            <v>76.484219733260019</v>
          </cell>
          <cell r="OH68">
            <v>547.1857</v>
          </cell>
          <cell r="OI68">
            <v>13062.41</v>
          </cell>
          <cell r="OJ68">
            <v>21.788</v>
          </cell>
          <cell r="OK68">
            <v>1375.0650000000001</v>
          </cell>
          <cell r="OL68">
            <v>7687.5789999999997</v>
          </cell>
          <cell r="OM68">
            <v>5374.8310000000001</v>
          </cell>
          <cell r="ON68">
            <v>4105.0709999999999</v>
          </cell>
          <cell r="OO68">
            <v>2003.4929999999999</v>
          </cell>
          <cell r="OP68">
            <v>210.3</v>
          </cell>
          <cell r="OS68">
            <v>262.3</v>
          </cell>
          <cell r="OT68">
            <v>2015.0740000000001</v>
          </cell>
          <cell r="OU68">
            <v>572.11906299999964</v>
          </cell>
          <cell r="OV68">
            <v>333.21357499999971</v>
          </cell>
          <cell r="OW68">
            <v>545.35465199999965</v>
          </cell>
          <cell r="OX68">
            <v>533.35465199999965</v>
          </cell>
          <cell r="OY68">
            <v>175.83016599999971</v>
          </cell>
          <cell r="OZ68">
            <v>547.1857</v>
          </cell>
          <cell r="PA68">
            <v>13270.726504</v>
          </cell>
          <cell r="PB68">
            <v>7.535596</v>
          </cell>
          <cell r="PC68">
            <v>1348.3655530000001</v>
          </cell>
          <cell r="PD68">
            <v>7950.503821190001</v>
          </cell>
          <cell r="PE68">
            <v>5320.2230279999994</v>
          </cell>
          <cell r="PF68">
            <v>4210.4717929999997</v>
          </cell>
          <cell r="PG68">
            <v>2019.6777039999999</v>
          </cell>
          <cell r="PH68">
            <v>66.800000000000011</v>
          </cell>
          <cell r="PK68">
            <v>158.2472780999997</v>
          </cell>
          <cell r="PL68">
            <v>2024.533169</v>
          </cell>
          <cell r="PM68">
            <v>527.97816900000021</v>
          </cell>
          <cell r="PN68">
            <v>306.9111690000002</v>
          </cell>
          <cell r="PO68">
            <v>529.31416900000022</v>
          </cell>
          <cell r="PP68">
            <v>529.31416900000022</v>
          </cell>
          <cell r="PQ68">
            <v>144.55016900000021</v>
          </cell>
          <cell r="PR68">
            <v>547.1857</v>
          </cell>
          <cell r="PS68">
            <v>13072.446</v>
          </cell>
          <cell r="PT68">
            <v>7.4320000000000004</v>
          </cell>
          <cell r="PU68">
            <v>1338.3589999999999</v>
          </cell>
          <cell r="PV68">
            <v>7601.9260000000004</v>
          </cell>
          <cell r="PW68">
            <v>5470.52</v>
          </cell>
          <cell r="PX68">
            <v>4123.2429999999986</v>
          </cell>
          <cell r="PY68">
            <v>2319.9899999999998</v>
          </cell>
          <cell r="PZ68">
            <v>141.5</v>
          </cell>
          <cell r="QC68">
            <v>130.0950234000002</v>
          </cell>
          <cell r="QD68">
            <v>2190.979656512945</v>
          </cell>
          <cell r="QE68">
            <v>615.85033816294504</v>
          </cell>
          <cell r="QF68">
            <v>366.38304325630588</v>
          </cell>
          <cell r="QG68">
            <v>595.75803989630595</v>
          </cell>
          <cell r="QH68">
            <v>595.75803989630595</v>
          </cell>
          <cell r="QI68">
            <v>182.2487466063059</v>
          </cell>
          <cell r="QJ68">
            <v>547.1857</v>
          </cell>
          <cell r="QK68">
            <v>13584.226000000001</v>
          </cell>
          <cell r="QL68">
            <v>11.689</v>
          </cell>
          <cell r="QM68">
            <v>1344.4490000000001</v>
          </cell>
          <cell r="QN68">
            <v>8101.5540000000001</v>
          </cell>
          <cell r="QO68">
            <v>5482.6719999999996</v>
          </cell>
          <cell r="QP68">
            <v>4257.4189999999999</v>
          </cell>
          <cell r="QQ68">
            <v>2120.3139999999989</v>
          </cell>
          <cell r="QR68">
            <v>125.9</v>
          </cell>
          <cell r="QU68">
            <v>164.0238719456753</v>
          </cell>
          <cell r="QV68">
            <v>2060.595480092783</v>
          </cell>
          <cell r="QW68">
            <v>490.08992455278297</v>
          </cell>
          <cell r="QX68">
            <v>214.64079577790051</v>
          </cell>
          <cell r="QY68">
            <v>451.0326516679005</v>
          </cell>
          <cell r="QZ68">
            <v>451.0326516679005</v>
          </cell>
          <cell r="RA68">
            <v>94.042295957900507</v>
          </cell>
          <cell r="RB68">
            <v>547.1857</v>
          </cell>
          <cell r="RC68">
            <v>13220.481</v>
          </cell>
          <cell r="RD68">
            <v>21.771999999999998</v>
          </cell>
          <cell r="RE68">
            <v>1379.2550000000001</v>
          </cell>
          <cell r="RF68">
            <v>8124.2130000000006</v>
          </cell>
          <cell r="RG68">
            <v>5096.268</v>
          </cell>
          <cell r="RH68">
            <v>4030.4690000000001</v>
          </cell>
          <cell r="RI68">
            <v>2466.3229999999999</v>
          </cell>
          <cell r="RJ68">
            <v>171.7</v>
          </cell>
          <cell r="RM68">
            <v>84.638066362110465</v>
          </cell>
          <cell r="RN68">
            <v>2223.1178601537272</v>
          </cell>
          <cell r="RO68">
            <v>628.06599985372668</v>
          </cell>
          <cell r="RP68">
            <v>367.8129538537267</v>
          </cell>
          <cell r="RQ68">
            <v>600.93464963372662</v>
          </cell>
          <cell r="RR68">
            <v>600.93464963372662</v>
          </cell>
          <cell r="RS68">
            <v>197.65274577372671</v>
          </cell>
          <cell r="RT68">
            <v>547.1857</v>
          </cell>
          <cell r="RU68">
            <v>13325.654</v>
          </cell>
          <cell r="RV68">
            <v>9.7200000000000006</v>
          </cell>
          <cell r="RW68">
            <v>1355.204</v>
          </cell>
          <cell r="RX68">
            <v>8048.02</v>
          </cell>
          <cell r="RY68">
            <v>5277.6340000000009</v>
          </cell>
          <cell r="RZ68">
            <v>4138.1530000000002</v>
          </cell>
          <cell r="SA68">
            <v>2527.337</v>
          </cell>
          <cell r="SB68">
            <v>60.6</v>
          </cell>
          <cell r="SE68">
            <v>177.887471196354</v>
          </cell>
          <cell r="SF68">
            <v>2268.1948292085408</v>
          </cell>
          <cell r="SG68">
            <v>629.65364125456563</v>
          </cell>
          <cell r="SH68">
            <v>366.3815762828724</v>
          </cell>
          <cell r="SI68">
            <v>595.87291706287238</v>
          </cell>
          <cell r="SJ68">
            <v>595.87291706287238</v>
          </cell>
          <cell r="SK68">
            <v>189.33798187214961</v>
          </cell>
          <cell r="SL68">
            <v>547.1857</v>
          </cell>
          <cell r="SM68">
            <v>13659.665857809279</v>
          </cell>
          <cell r="SN68">
            <v>288.35247131362541</v>
          </cell>
          <cell r="SO68">
            <v>1446.656784242505</v>
          </cell>
          <cell r="SP68">
            <v>8363.0980596220616</v>
          </cell>
          <cell r="SQ68">
            <v>5296.5677981872159</v>
          </cell>
          <cell r="SR68">
            <v>4138.1530000000002</v>
          </cell>
          <cell r="SS68">
            <v>2262.5475286863748</v>
          </cell>
          <cell r="ST68">
            <v>134.28710526488689</v>
          </cell>
          <cell r="SW68">
            <v>170.40418368493459</v>
          </cell>
          <cell r="SX68">
            <v>2381.5089063573041</v>
          </cell>
          <cell r="SY68">
            <v>666.92968052730794</v>
          </cell>
          <cell r="SZ68">
            <v>400.20107734106972</v>
          </cell>
          <cell r="TA68">
            <v>626.68327057815736</v>
          </cell>
          <cell r="TB68">
            <v>626.68327057815736</v>
          </cell>
          <cell r="TC68">
            <v>206.3172455689886</v>
          </cell>
          <cell r="TD68">
            <v>547.1857</v>
          </cell>
          <cell r="TE68">
            <v>14116.908646233191</v>
          </cell>
          <cell r="TF68">
            <v>560.60034099730194</v>
          </cell>
          <cell r="TG68">
            <v>1601.6778965345429</v>
          </cell>
          <cell r="TH68">
            <v>8799.7091234890704</v>
          </cell>
          <cell r="TI68">
            <v>5317.1995227441148</v>
          </cell>
          <cell r="TJ68">
            <v>4138.1530000000002</v>
          </cell>
          <cell r="TK68">
            <v>2004.142659002699</v>
          </cell>
          <cell r="TL68">
            <v>200.74600766236631</v>
          </cell>
          <cell r="TO68">
            <v>185.68552101208971</v>
          </cell>
          <cell r="TP68">
            <v>2227.858994997795</v>
          </cell>
          <cell r="TQ68">
            <v>535.36319824770999</v>
          </cell>
          <cell r="TR68">
            <v>258.62778479816438</v>
          </cell>
          <cell r="TS68">
            <v>484.29652704573391</v>
          </cell>
          <cell r="TT68">
            <v>484.29652704573391</v>
          </cell>
          <cell r="TU68">
            <v>118.89671361254641</v>
          </cell>
          <cell r="TV68">
            <v>547.1857</v>
          </cell>
          <cell r="TW68">
            <v>14285.52387446449</v>
          </cell>
          <cell r="TX68">
            <v>831.75779202945887</v>
          </cell>
          <cell r="TY68">
            <v>1722.5983470774679</v>
          </cell>
          <cell r="TZ68">
            <v>8956.4346803591179</v>
          </cell>
          <cell r="UA68">
            <v>5329.0891941053696</v>
          </cell>
          <cell r="UB68">
            <v>4138.1530000000002</v>
          </cell>
          <cell r="UC68">
            <v>1746.8282079705409</v>
          </cell>
          <cell r="UD68">
            <v>171.54514261483021</v>
          </cell>
          <cell r="UG68">
            <v>107.00704225129169</v>
          </cell>
          <cell r="UH68">
            <v>12218.85751811205</v>
          </cell>
          <cell r="UI68">
            <v>3617.2041097531642</v>
          </cell>
          <cell r="UJ68">
            <v>2287.8359637776248</v>
          </cell>
          <cell r="UK68">
            <v>3069.514354960173</v>
          </cell>
          <cell r="UL68">
            <v>3069.514354960173</v>
          </cell>
          <cell r="UM68">
            <v>1378.771164388945</v>
          </cell>
          <cell r="UN68">
            <v>547.1857</v>
          </cell>
          <cell r="UO68">
            <v>17845.05421762761</v>
          </cell>
          <cell r="UP68">
            <v>3104.6896127618502</v>
          </cell>
          <cell r="UQ68">
            <v>3491.870787796076</v>
          </cell>
          <cell r="UR68">
            <v>12195.65403343115</v>
          </cell>
          <cell r="US68">
            <v>5649.4001841964546</v>
          </cell>
          <cell r="UT68">
            <v>4138.1530000000002</v>
          </cell>
          <cell r="UU68">
            <v>-249.24361276184911</v>
          </cell>
          <cell r="UV68">
            <v>738.98959221914038</v>
          </cell>
          <cell r="UX68">
            <v>1113.1861290136439</v>
          </cell>
          <cell r="UY68">
            <v>1309.8326061694979</v>
          </cell>
          <cell r="AZQ68">
            <v>9018.7384182000005</v>
          </cell>
          <cell r="AZR68">
            <v>16.59</v>
          </cell>
          <cell r="AZS68">
            <v>8.4990958408679873E-2</v>
          </cell>
          <cell r="AZT68">
            <v>1.301577667010321</v>
          </cell>
          <cell r="AZU68">
            <v>12.663127026550359</v>
          </cell>
          <cell r="AZV68">
            <v>4.6648867190328804</v>
          </cell>
          <cell r="AZW68">
            <v>0.75692771135562675</v>
          </cell>
          <cell r="AZX68">
            <v>1.6923601932157259</v>
          </cell>
          <cell r="AZY68">
            <v>0.133644730062915</v>
          </cell>
          <cell r="AZZ68">
            <v>7.1072492450956426E-2</v>
          </cell>
          <cell r="BAA68">
            <v>1.4702683721689169</v>
          </cell>
          <cell r="BAB68">
            <v>11.21022776811739</v>
          </cell>
          <cell r="BAC68">
            <v>4.1635186913692817</v>
          </cell>
          <cell r="BAD68">
            <v>0.45191812420443872</v>
          </cell>
          <cell r="BAE68">
            <v>1.667191318152011</v>
          </cell>
          <cell r="BAF68">
            <v>0.14872055703396239</v>
          </cell>
          <cell r="BAG68">
            <v>8.0283828180517311E-2</v>
          </cell>
          <cell r="BAH68">
            <v>1.8196247131098411</v>
          </cell>
          <cell r="BAI68">
            <v>9.0579355256744218</v>
          </cell>
          <cell r="BAJ68">
            <v>3.6679245115807841</v>
          </cell>
          <cell r="BAK68">
            <v>0.17288623186216959</v>
          </cell>
          <cell r="BAL68">
            <v>1.6519881830192169</v>
          </cell>
          <cell r="BAM68">
            <v>0.18238020996470011</v>
          </cell>
          <cell r="BAN68">
            <v>0.1048804109178362</v>
          </cell>
          <cell r="BAO68">
            <v>2.107379279348832</v>
          </cell>
          <cell r="BAP68">
            <v>7.821109134832918</v>
          </cell>
          <cell r="BAQ68">
            <v>3.3463747169289348</v>
          </cell>
          <cell r="BAR68">
            <v>5.0059333865805557E-2</v>
          </cell>
          <cell r="BAS68">
            <v>1.6347237245586861</v>
          </cell>
          <cell r="BAT68">
            <v>0.2090143093999427</v>
          </cell>
          <cell r="BAU68">
            <v>0.12146614803889889</v>
          </cell>
          <cell r="BAV68">
            <v>2.320288253311932</v>
          </cell>
          <cell r="BAW68">
            <v>7.1034464397889447</v>
          </cell>
          <cell r="BAX68">
            <v>3.0824874354710601</v>
          </cell>
          <cell r="BAY68">
            <v>-2.853476738693245E-2</v>
          </cell>
          <cell r="BAZ68">
            <v>1.616127665176988</v>
          </cell>
          <cell r="BBA68">
            <v>0.22751317672003249</v>
          </cell>
          <cell r="BBB68">
            <v>0.13373789864574889</v>
          </cell>
        </row>
        <row r="69">
          <cell r="A69" t="str">
            <v>FRAS3</v>
          </cell>
          <cell r="B69" t="str">
            <v>Frasle Mobility</v>
          </cell>
          <cell r="C69" t="str">
            <v>Capital Goods</v>
          </cell>
          <cell r="D69" t="str">
            <v>Lucas Laghi</v>
          </cell>
          <cell r="E69">
            <v>46211</v>
          </cell>
          <cell r="F69" t="str">
            <v>Neutral</v>
          </cell>
          <cell r="G69" t="b">
            <v>0</v>
          </cell>
          <cell r="H69" t="str">
            <v>BRL</v>
          </cell>
          <cell r="I69" t="str">
            <v>BRL</v>
          </cell>
          <cell r="J69">
            <v>20</v>
          </cell>
          <cell r="K69">
            <v>0.16518099685713389</v>
          </cell>
          <cell r="L69">
            <v>0.1</v>
          </cell>
          <cell r="M69">
            <v>0.15724651710856319</v>
          </cell>
          <cell r="AF69">
            <v>3058.2</v>
          </cell>
          <cell r="AG69">
            <v>903.50599999999986</v>
          </cell>
          <cell r="AH69">
            <v>333.05300000000028</v>
          </cell>
          <cell r="AI69">
            <v>453.12926737318543</v>
          </cell>
          <cell r="AJ69">
            <v>475.62926737318543</v>
          </cell>
          <cell r="AK69">
            <v>201.04100000000031</v>
          </cell>
          <cell r="AL69">
            <v>274.33499999999998</v>
          </cell>
          <cell r="AM69">
            <v>3765.8766641481752</v>
          </cell>
          <cell r="AN69">
            <v>1061.9880000000001</v>
          </cell>
          <cell r="AO69">
            <v>1301.3979999999999</v>
          </cell>
          <cell r="AP69">
            <v>1987.4380000000001</v>
          </cell>
          <cell r="AQ69">
            <v>1763.9010000000001</v>
          </cell>
          <cell r="AR69">
            <v>921.87</v>
          </cell>
          <cell r="AS69">
            <v>11.60099999999994</v>
          </cell>
          <cell r="AT69">
            <v>106.4</v>
          </cell>
          <cell r="AU69">
            <v>386.30348515262449</v>
          </cell>
          <cell r="AV69">
            <v>291.39420563838922</v>
          </cell>
          <cell r="AW69">
            <v>70.099999999999994</v>
          </cell>
          <cell r="AX69">
            <v>3388.7</v>
          </cell>
          <cell r="AY69">
            <v>1138.645</v>
          </cell>
          <cell r="AZ69">
            <v>543.13799999999958</v>
          </cell>
          <cell r="BA69">
            <v>667.66739541064408</v>
          </cell>
          <cell r="BB69">
            <v>726.44288588734059</v>
          </cell>
          <cell r="BC69">
            <v>377.96999999999957</v>
          </cell>
          <cell r="BD69">
            <v>274.33499999999998</v>
          </cell>
          <cell r="BE69">
            <v>3911.9989999999998</v>
          </cell>
          <cell r="BF69">
            <v>1050.4639999999999</v>
          </cell>
          <cell r="BG69">
            <v>1405.942</v>
          </cell>
          <cell r="BH69">
            <v>2050.8850000000002</v>
          </cell>
          <cell r="BI69">
            <v>1838.1880000000001</v>
          </cell>
          <cell r="BJ69">
            <v>878.14200000000005</v>
          </cell>
          <cell r="BK69">
            <v>-172.32199999999989</v>
          </cell>
          <cell r="BL69">
            <v>133.69999999999999</v>
          </cell>
          <cell r="BM69">
            <v>343.82279211742991</v>
          </cell>
          <cell r="BN69">
            <v>248.02103236752549</v>
          </cell>
          <cell r="BO69">
            <v>111.267</v>
          </cell>
          <cell r="BP69">
            <v>3965.9</v>
          </cell>
          <cell r="BQ69">
            <v>1330.633</v>
          </cell>
          <cell r="BR69">
            <v>518.81999999999982</v>
          </cell>
          <cell r="BS69">
            <v>677.51999999999975</v>
          </cell>
          <cell r="BT69">
            <v>729.02371510211788</v>
          </cell>
          <cell r="BU69">
            <v>367.39199999999983</v>
          </cell>
          <cell r="BV69">
            <v>274.33499999999998</v>
          </cell>
          <cell r="BW69">
            <v>4869.6139999999996</v>
          </cell>
          <cell r="BX69">
            <v>858.87400000000002</v>
          </cell>
          <cell r="BY69">
            <v>1556.69</v>
          </cell>
          <cell r="BZ69">
            <v>2618.1289999999999</v>
          </cell>
          <cell r="CA69">
            <v>2218.85</v>
          </cell>
          <cell r="CB69">
            <v>1111.1780000000001</v>
          </cell>
          <cell r="CC69">
            <v>252.30400000000009</v>
          </cell>
          <cell r="CD69">
            <v>165.8</v>
          </cell>
          <cell r="CE69">
            <v>-346.90448618378571</v>
          </cell>
          <cell r="CF69">
            <v>-211.5498276787599</v>
          </cell>
          <cell r="CG69">
            <v>162.80000000000001</v>
          </cell>
          <cell r="CH69">
            <v>5490.7601791420839</v>
          </cell>
          <cell r="CI69">
            <v>1795.793371361691</v>
          </cell>
          <cell r="CJ69">
            <v>721.77537136169121</v>
          </cell>
          <cell r="CK69">
            <v>989.17185407436261</v>
          </cell>
          <cell r="CL69">
            <v>974.81282337656603</v>
          </cell>
          <cell r="CM69">
            <v>274.56447072169112</v>
          </cell>
          <cell r="CN69">
            <v>274.33499999999998</v>
          </cell>
          <cell r="CO69">
            <v>7222.66</v>
          </cell>
          <cell r="CP69">
            <v>1330.117</v>
          </cell>
          <cell r="CQ69">
            <v>3325.5459999999998</v>
          </cell>
          <cell r="CR69">
            <v>4741.1790000000001</v>
          </cell>
          <cell r="CS69">
            <v>2459.8339999999998</v>
          </cell>
          <cell r="CT69">
            <v>2748.8</v>
          </cell>
          <cell r="CU69">
            <v>1418.683</v>
          </cell>
          <cell r="CV69">
            <v>190.512478222863</v>
          </cell>
          <cell r="CW69">
            <v>847.5270751677707</v>
          </cell>
          <cell r="CX69">
            <v>2161.360363404448</v>
          </cell>
          <cell r="CY69">
            <v>163.65799999999999</v>
          </cell>
          <cell r="CZ69">
            <v>5518.7559054174308</v>
          </cell>
          <cell r="DA69">
            <v>1819.009174674354</v>
          </cell>
          <cell r="DB69">
            <v>733.14622651799891</v>
          </cell>
          <cell r="DC69">
            <v>1020.772345445817</v>
          </cell>
          <cell r="DD69">
            <v>1020.803113794006</v>
          </cell>
          <cell r="DE69">
            <v>318.30617778876672</v>
          </cell>
          <cell r="DF69">
            <v>274.33499999999998</v>
          </cell>
          <cell r="DG69">
            <v>7203.3180873896126</v>
          </cell>
          <cell r="DH69">
            <v>1530.652689038835</v>
          </cell>
          <cell r="DI69">
            <v>3082.5205594835161</v>
          </cell>
          <cell r="DJ69">
            <v>4597.1294436866756</v>
          </cell>
          <cell r="DK69">
            <v>2580.6358508288758</v>
          </cell>
          <cell r="DL69">
            <v>2712.077848717483</v>
          </cell>
          <cell r="DM69">
            <v>1181.425159678648</v>
          </cell>
          <cell r="DN69">
            <v>184.44636909474261</v>
          </cell>
          <cell r="DO69">
            <v>663.20612320789496</v>
          </cell>
          <cell r="DP69">
            <v>423.99286667054508</v>
          </cell>
          <cell r="DQ69">
            <v>202.4</v>
          </cell>
          <cell r="DR69">
            <v>5910.8078184000624</v>
          </cell>
          <cell r="DS69">
            <v>1956.500216358374</v>
          </cell>
          <cell r="DT69">
            <v>816.58901390634651</v>
          </cell>
          <cell r="DU69">
            <v>1109.4284670572811</v>
          </cell>
          <cell r="DV69">
            <v>1109.4284670572811</v>
          </cell>
          <cell r="DW69">
            <v>416.29784003746011</v>
          </cell>
          <cell r="DX69">
            <v>274.33499999999998</v>
          </cell>
          <cell r="DY69">
            <v>7555.2113256145713</v>
          </cell>
          <cell r="DZ69">
            <v>1780.6235013278019</v>
          </cell>
          <cell r="EA69">
            <v>3062.3902679626649</v>
          </cell>
          <cell r="EB69">
            <v>4800.3448818982561</v>
          </cell>
          <cell r="EC69">
            <v>2720.8177765557762</v>
          </cell>
          <cell r="ED69">
            <v>2864.6429126986868</v>
          </cell>
          <cell r="EE69">
            <v>1084.019411370886</v>
          </cell>
          <cell r="EF69">
            <v>206.87827364400221</v>
          </cell>
          <cell r="EG69">
            <v>657.80953067399071</v>
          </cell>
          <cell r="EH69">
            <v>527.43699362935854</v>
          </cell>
          <cell r="EI69">
            <v>276.1159143105603</v>
          </cell>
          <cell r="EJ69">
            <v>6387.3858473674572</v>
          </cell>
          <cell r="EK69">
            <v>2128.6956788432062</v>
          </cell>
          <cell r="EL69">
            <v>929.18385925805683</v>
          </cell>
          <cell r="EM69">
            <v>1220.11093471451</v>
          </cell>
          <cell r="EN69">
            <v>1220.11093471451</v>
          </cell>
          <cell r="EO69">
            <v>517.29849083937904</v>
          </cell>
          <cell r="EP69">
            <v>274.33499999999998</v>
          </cell>
          <cell r="EQ69">
            <v>7914.0110033312076</v>
          </cell>
          <cell r="ER69">
            <v>2006.3276219811739</v>
          </cell>
          <cell r="ES69">
            <v>3018.4102123503012</v>
          </cell>
          <cell r="ET69">
            <v>4983.1926919824509</v>
          </cell>
          <cell r="EU69">
            <v>2886.212532130271</v>
          </cell>
          <cell r="EV69">
            <v>2987.1878691234178</v>
          </cell>
          <cell r="EW69">
            <v>980.86024714224345</v>
          </cell>
          <cell r="EX69">
            <v>223.55850465786099</v>
          </cell>
          <cell r="EY69">
            <v>662.6358935677647</v>
          </cell>
          <cell r="EZ69">
            <v>577.9455156504996</v>
          </cell>
          <cell r="FA69">
            <v>351.90373526488372</v>
          </cell>
          <cell r="FB69">
            <v>6818.8781065513822</v>
          </cell>
          <cell r="FC69">
            <v>2278.0013411991922</v>
          </cell>
          <cell r="FD69">
            <v>1023.251761489606</v>
          </cell>
          <cell r="FE69">
            <v>1310.0007316628851</v>
          </cell>
          <cell r="FF69">
            <v>1310.0007316628851</v>
          </cell>
          <cell r="FG69">
            <v>595.34325725342183</v>
          </cell>
          <cell r="FH69">
            <v>274.33499999999998</v>
          </cell>
          <cell r="FI69">
            <v>8293.0751616467351</v>
          </cell>
          <cell r="FJ69">
            <v>2245.6585466111351</v>
          </cell>
          <cell r="FK69">
            <v>2995.252234698055</v>
          </cell>
          <cell r="FL69">
            <v>5169.8840290766339</v>
          </cell>
          <cell r="FM69">
            <v>3066.4354909586882</v>
          </cell>
          <cell r="FN69">
            <v>3117.97371448783</v>
          </cell>
          <cell r="FO69">
            <v>872.3151678766958</v>
          </cell>
          <cell r="FP69">
            <v>238.66073372929841</v>
          </cell>
          <cell r="FQ69">
            <v>716.45782985329595</v>
          </cell>
          <cell r="FR69">
            <v>654.82473109926468</v>
          </cell>
          <cell r="FS69">
            <v>415.12029842500488</v>
          </cell>
          <cell r="FT69">
            <v>7279.8424649903409</v>
          </cell>
          <cell r="FU69">
            <v>2435.433132866528</v>
          </cell>
          <cell r="FV69">
            <v>1121.4186373332111</v>
          </cell>
          <cell r="FW69">
            <v>1405.9675996295259</v>
          </cell>
          <cell r="FX69">
            <v>1405.9675996295259</v>
          </cell>
          <cell r="FY69">
            <v>667.83526644692893</v>
          </cell>
          <cell r="FZ69">
            <v>274.33499999999998</v>
          </cell>
          <cell r="GA69">
            <v>8697.2367622250258</v>
          </cell>
          <cell r="GB69">
            <v>2478.176021548702</v>
          </cell>
          <cell r="GC69">
            <v>2992.0731978322069</v>
          </cell>
          <cell r="GD69">
            <v>5369.6062623752523</v>
          </cell>
          <cell r="GE69">
            <v>3257.2455670863819</v>
          </cell>
          <cell r="GF69">
            <v>3257.5614921031629</v>
          </cell>
          <cell r="GG69">
            <v>779.38547055446088</v>
          </cell>
          <cell r="GH69">
            <v>254.79448627466189</v>
          </cell>
          <cell r="GI69">
            <v>759.18648080097273</v>
          </cell>
          <cell r="GJ69">
            <v>709.94947595819565</v>
          </cell>
          <cell r="GK69">
            <v>477.02519031923492</v>
          </cell>
          <cell r="GL69">
            <v>704.8</v>
          </cell>
          <cell r="GM69">
            <v>194.465</v>
          </cell>
          <cell r="GN69">
            <v>78.003999999999976</v>
          </cell>
          <cell r="GO69">
            <v>105.9783638981388</v>
          </cell>
          <cell r="GP69">
            <v>105.9783638981388</v>
          </cell>
          <cell r="GQ69">
            <v>27.295999999999982</v>
          </cell>
          <cell r="GR69">
            <v>274.33499999999998</v>
          </cell>
          <cell r="GS69">
            <v>2975.3609999999999</v>
          </cell>
          <cell r="GT69">
            <v>308.66199999999998</v>
          </cell>
          <cell r="GU69">
            <v>1265.146</v>
          </cell>
          <cell r="GV69">
            <v>1901.4580000000001</v>
          </cell>
          <cell r="GW69">
            <v>1065.0740000000001</v>
          </cell>
          <cell r="GX69">
            <v>973.82100000000003</v>
          </cell>
          <cell r="GY69">
            <v>821.04000000000008</v>
          </cell>
          <cell r="GZ69">
            <v>13.2</v>
          </cell>
          <cell r="HC69">
            <v>23</v>
          </cell>
          <cell r="HD69">
            <v>782.6</v>
          </cell>
          <cell r="HE69">
            <v>230.47399999999999</v>
          </cell>
          <cell r="HF69">
            <v>96.710000000000065</v>
          </cell>
          <cell r="HG69">
            <v>125.1051455772029</v>
          </cell>
          <cell r="HH69">
            <v>125.1051455772029</v>
          </cell>
          <cell r="HI69">
            <v>66.813000000000059</v>
          </cell>
          <cell r="HJ69">
            <v>274.33499999999998</v>
          </cell>
          <cell r="HK69">
            <v>3719.95167627</v>
          </cell>
          <cell r="HL69">
            <v>1004.766</v>
          </cell>
          <cell r="HM69">
            <v>1274.951</v>
          </cell>
          <cell r="HN69">
            <v>1956.32</v>
          </cell>
          <cell r="HO69">
            <v>1754.883</v>
          </cell>
          <cell r="HP69">
            <v>953.01100000000008</v>
          </cell>
          <cell r="HQ69">
            <v>106.7560000000001</v>
          </cell>
          <cell r="HR69">
            <v>12.9</v>
          </cell>
          <cell r="HU69">
            <v>23.3</v>
          </cell>
          <cell r="HV69">
            <v>824</v>
          </cell>
          <cell r="HW69">
            <v>259.46600000000001</v>
          </cell>
          <cell r="HX69">
            <v>108.345</v>
          </cell>
          <cell r="HY69">
            <v>137.97229442444851</v>
          </cell>
          <cell r="HZ69">
            <v>137.97229442444851</v>
          </cell>
          <cell r="IA69">
            <v>71.819000000000017</v>
          </cell>
          <cell r="IB69">
            <v>274.33499999999998</v>
          </cell>
          <cell r="IC69">
            <v>3753.6959999999999</v>
          </cell>
          <cell r="ID69">
            <v>1016.794</v>
          </cell>
          <cell r="IE69">
            <v>1278.069</v>
          </cell>
          <cell r="IF69">
            <v>1947.7850000000001</v>
          </cell>
          <cell r="IG69">
            <v>1798.952</v>
          </cell>
          <cell r="IH69">
            <v>933.39200000000005</v>
          </cell>
          <cell r="II69">
            <v>77.438999999999965</v>
          </cell>
          <cell r="IJ69">
            <v>20.8</v>
          </cell>
          <cell r="IM69">
            <v>23.81</v>
          </cell>
          <cell r="IN69">
            <v>746.80000000000007</v>
          </cell>
          <cell r="IO69">
            <v>219.10100000000011</v>
          </cell>
          <cell r="IP69">
            <v>49.994000000000113</v>
          </cell>
          <cell r="IQ69">
            <v>84.07346347339498</v>
          </cell>
          <cell r="IR69">
            <v>106.57346347339499</v>
          </cell>
          <cell r="IS69">
            <v>35.113000000000113</v>
          </cell>
          <cell r="IT69">
            <v>274.33499999999998</v>
          </cell>
          <cell r="IU69">
            <v>3765.8766641481752</v>
          </cell>
          <cell r="IV69">
            <v>1061.9880000000001</v>
          </cell>
          <cell r="IW69">
            <v>1301.3979999999999</v>
          </cell>
          <cell r="IX69">
            <v>1987.4380000000001</v>
          </cell>
          <cell r="IY69">
            <v>1763.9010000000001</v>
          </cell>
          <cell r="IZ69">
            <v>921.87</v>
          </cell>
          <cell r="JA69">
            <v>11.60099999999994</v>
          </cell>
          <cell r="JB69">
            <v>59.5</v>
          </cell>
          <cell r="JE69">
            <v>-1.0000000000005119E-2</v>
          </cell>
          <cell r="JF69">
            <v>838.90000000000009</v>
          </cell>
          <cell r="JG69">
            <v>296.32600000000008</v>
          </cell>
          <cell r="JH69">
            <v>147.27800000000011</v>
          </cell>
          <cell r="JI69">
            <v>177.22567971117789</v>
          </cell>
          <cell r="JJ69">
            <v>177.22567971117789</v>
          </cell>
          <cell r="JK69">
            <v>89.505000000000138</v>
          </cell>
          <cell r="JL69">
            <v>274.33499999999998</v>
          </cell>
          <cell r="JM69">
            <v>3864.4591117</v>
          </cell>
          <cell r="JN69">
            <v>955.83399999999995</v>
          </cell>
          <cell r="JO69">
            <v>1445.433</v>
          </cell>
          <cell r="JP69">
            <v>2016.636</v>
          </cell>
          <cell r="JQ69">
            <v>1832.7660000000001</v>
          </cell>
          <cell r="JR69">
            <v>938.48</v>
          </cell>
          <cell r="JS69">
            <v>148.2530000000001</v>
          </cell>
          <cell r="JT69">
            <v>31.2</v>
          </cell>
          <cell r="JW69">
            <v>46.7</v>
          </cell>
          <cell r="JX69">
            <v>919.5</v>
          </cell>
          <cell r="JY69">
            <v>320.43599999999998</v>
          </cell>
          <cell r="JZ69">
            <v>155.9850000000001</v>
          </cell>
          <cell r="KA69">
            <v>186.84787873826701</v>
          </cell>
          <cell r="KB69">
            <v>199.44787873826701</v>
          </cell>
          <cell r="KC69">
            <v>96.542000000000058</v>
          </cell>
          <cell r="KD69">
            <v>274.33499999999998</v>
          </cell>
          <cell r="KE69">
            <v>3893.0655396400002</v>
          </cell>
          <cell r="KF69">
            <v>1017.675</v>
          </cell>
          <cell r="KG69">
            <v>1424.144</v>
          </cell>
          <cell r="KH69">
            <v>1981.242</v>
          </cell>
          <cell r="KI69">
            <v>1895.915</v>
          </cell>
          <cell r="KJ69">
            <v>897.46799999999996</v>
          </cell>
          <cell r="KK69">
            <v>-120.20699999999999</v>
          </cell>
          <cell r="KL69">
            <v>25.4</v>
          </cell>
          <cell r="KO69">
            <v>0</v>
          </cell>
          <cell r="KP69">
            <v>889</v>
          </cell>
          <cell r="KQ69">
            <v>319.21600000000001</v>
          </cell>
          <cell r="KR69">
            <v>158.11600000000001</v>
          </cell>
          <cell r="KS69">
            <v>190.13483696119971</v>
          </cell>
          <cell r="KT69">
            <v>190.13483696119971</v>
          </cell>
          <cell r="KU69">
            <v>104.04</v>
          </cell>
          <cell r="KV69">
            <v>274.33499999999998</v>
          </cell>
          <cell r="KW69">
            <v>3946.53</v>
          </cell>
          <cell r="KX69">
            <v>1009.351</v>
          </cell>
          <cell r="KY69">
            <v>1419.0640000000001</v>
          </cell>
          <cell r="KZ69">
            <v>2002.13</v>
          </cell>
          <cell r="LA69">
            <v>1926.5989999999999</v>
          </cell>
          <cell r="LB69">
            <v>872.49400000000003</v>
          </cell>
          <cell r="LC69">
            <v>-136.857</v>
          </cell>
          <cell r="LD69">
            <v>17.5</v>
          </cell>
          <cell r="LG69">
            <v>64.566999999999993</v>
          </cell>
          <cell r="LH69">
            <v>741.3</v>
          </cell>
          <cell r="LI69">
            <v>202.66699999999989</v>
          </cell>
          <cell r="LJ69">
            <v>81.758999999999915</v>
          </cell>
          <cell r="LK69">
            <v>113.4589999999999</v>
          </cell>
          <cell r="LL69">
            <v>159.63449047669641</v>
          </cell>
          <cell r="LM69">
            <v>87.882999999999925</v>
          </cell>
          <cell r="LN69">
            <v>274.33499999999998</v>
          </cell>
          <cell r="LO69">
            <v>3911.9989999999998</v>
          </cell>
          <cell r="LP69">
            <v>1050.4639999999999</v>
          </cell>
          <cell r="LQ69">
            <v>1405.942</v>
          </cell>
          <cell r="LR69">
            <v>2050.8850000000002</v>
          </cell>
          <cell r="LS69">
            <v>1838.1880000000001</v>
          </cell>
          <cell r="LT69">
            <v>878.14200000000005</v>
          </cell>
          <cell r="LU69">
            <v>-172.32199999999989</v>
          </cell>
          <cell r="LV69">
            <v>59.6</v>
          </cell>
          <cell r="LY69">
            <v>0</v>
          </cell>
          <cell r="LZ69">
            <v>841.3</v>
          </cell>
          <cell r="MA69">
            <v>289.72499999999991</v>
          </cell>
          <cell r="MB69">
            <v>117.0479999999999</v>
          </cell>
          <cell r="MC69">
            <v>154.14799999999991</v>
          </cell>
          <cell r="MD69">
            <v>154.04670217155501</v>
          </cell>
          <cell r="ME69">
            <v>107.80199999999989</v>
          </cell>
          <cell r="MF69">
            <v>274.33499999999998</v>
          </cell>
          <cell r="MG69">
            <v>4164.4139999999998</v>
          </cell>
          <cell r="MH69">
            <v>1242.3499999999999</v>
          </cell>
          <cell r="MI69">
            <v>1432.0360000000001</v>
          </cell>
          <cell r="MJ69">
            <v>2171.2570000000001</v>
          </cell>
          <cell r="MK69">
            <v>1968.451</v>
          </cell>
          <cell r="ML69">
            <v>1097.6479999999999</v>
          </cell>
          <cell r="MM69">
            <v>-144.7019999999998</v>
          </cell>
          <cell r="MN69">
            <v>21.6</v>
          </cell>
          <cell r="MQ69">
            <v>61.9</v>
          </cell>
          <cell r="MR69">
            <v>980.3</v>
          </cell>
          <cell r="MS69">
            <v>315.53800000000001</v>
          </cell>
          <cell r="MT69">
            <v>76.782000000000011</v>
          </cell>
          <cell r="MU69">
            <v>112.38200000000001</v>
          </cell>
          <cell r="MV69">
            <v>162.529</v>
          </cell>
          <cell r="MW69">
            <v>40.018000000000001</v>
          </cell>
          <cell r="MX69">
            <v>274.33499999999998</v>
          </cell>
          <cell r="MY69">
            <v>4477.9970000000003</v>
          </cell>
          <cell r="MZ69">
            <v>1390.258</v>
          </cell>
          <cell r="NA69">
            <v>1454.347</v>
          </cell>
          <cell r="NB69">
            <v>2415.0459999999998</v>
          </cell>
          <cell r="NC69">
            <v>2035.2380000000001</v>
          </cell>
          <cell r="ND69">
            <v>1245.9090000000001</v>
          </cell>
          <cell r="NE69">
            <v>-144.3489999999999</v>
          </cell>
          <cell r="NF69">
            <v>20.100000000000001</v>
          </cell>
          <cell r="NI69">
            <v>35.299999999999997</v>
          </cell>
          <cell r="NJ69">
            <v>1036.5</v>
          </cell>
          <cell r="NK69">
            <v>330.95299999999997</v>
          </cell>
          <cell r="NL69">
            <v>153.785</v>
          </cell>
          <cell r="NM69">
            <v>190.785</v>
          </cell>
          <cell r="NN69">
            <v>195.40713787806311</v>
          </cell>
          <cell r="NO69">
            <v>86.08099999999996</v>
          </cell>
          <cell r="NP69">
            <v>274.33499999999998</v>
          </cell>
          <cell r="NQ69">
            <v>4430.6009999999997</v>
          </cell>
          <cell r="NR69">
            <v>832.00700000000006</v>
          </cell>
          <cell r="NS69">
            <v>1455.0260000000001</v>
          </cell>
          <cell r="NT69">
            <v>2354.1880000000001</v>
          </cell>
          <cell r="NU69">
            <v>2046.7429999999999</v>
          </cell>
          <cell r="NV69">
            <v>1142.4100000000001</v>
          </cell>
          <cell r="NW69">
            <v>310.40300000000002</v>
          </cell>
          <cell r="NX69">
            <v>44.2</v>
          </cell>
          <cell r="OA69">
            <v>65.599999999999994</v>
          </cell>
          <cell r="OB69">
            <v>1107.8</v>
          </cell>
          <cell r="OC69">
            <v>394.41699999999992</v>
          </cell>
          <cell r="OD69">
            <v>171.2049999999999</v>
          </cell>
          <cell r="OE69">
            <v>220.2049999999999</v>
          </cell>
          <cell r="OF69">
            <v>217.04087505249981</v>
          </cell>
          <cell r="OG69">
            <v>133.49100000000001</v>
          </cell>
          <cell r="OH69">
            <v>274.33499999999998</v>
          </cell>
          <cell r="OI69">
            <v>4869.6139999999996</v>
          </cell>
          <cell r="OJ69">
            <v>858.87400000000002</v>
          </cell>
          <cell r="OK69">
            <v>1556.69</v>
          </cell>
          <cell r="OL69">
            <v>2618.1289999999999</v>
          </cell>
          <cell r="OM69">
            <v>2218.85</v>
          </cell>
          <cell r="ON69">
            <v>1111.1780000000001</v>
          </cell>
          <cell r="OO69">
            <v>252.30400000000009</v>
          </cell>
          <cell r="OP69">
            <v>79.900000000000006</v>
          </cell>
          <cell r="OS69">
            <v>0</v>
          </cell>
          <cell r="OT69">
            <v>1331.6</v>
          </cell>
          <cell r="OU69">
            <v>455.07100000000008</v>
          </cell>
          <cell r="OV69">
            <v>192.0310000000002</v>
          </cell>
          <cell r="OW69">
            <v>260.23100000000022</v>
          </cell>
          <cell r="OX69">
            <v>252.88182337656241</v>
          </cell>
          <cell r="OY69">
            <v>67.031000000000176</v>
          </cell>
          <cell r="OZ69">
            <v>274.33499999999998</v>
          </cell>
          <cell r="PA69">
            <v>6847.7089999999998</v>
          </cell>
          <cell r="PB69">
            <v>720.601</v>
          </cell>
          <cell r="PC69">
            <v>3146.4169999999999</v>
          </cell>
          <cell r="PD69">
            <v>4683.2690000000002</v>
          </cell>
          <cell r="PE69">
            <v>2131.3620000000001</v>
          </cell>
          <cell r="PF69">
            <v>2735.6669999999999</v>
          </cell>
          <cell r="PG69">
            <v>2015.066</v>
          </cell>
          <cell r="PH69">
            <v>21.9</v>
          </cell>
          <cell r="PK69">
            <v>72.8</v>
          </cell>
          <cell r="PL69">
            <v>1360.140362618069</v>
          </cell>
          <cell r="PM69">
            <v>436.01436261806862</v>
          </cell>
          <cell r="PN69">
            <v>169.8983626180686</v>
          </cell>
          <cell r="PO69">
            <v>237.8493626180686</v>
          </cell>
          <cell r="PP69">
            <v>238.43100000000001</v>
          </cell>
          <cell r="PQ69">
            <v>47.734362618068573</v>
          </cell>
          <cell r="PR69">
            <v>274.33499999999998</v>
          </cell>
          <cell r="PS69">
            <v>6636.9979999999996</v>
          </cell>
          <cell r="PT69">
            <v>750.16199999999992</v>
          </cell>
          <cell r="PU69">
            <v>3185.6149999999998</v>
          </cell>
          <cell r="PV69">
            <v>4420.0969999999998</v>
          </cell>
          <cell r="PW69">
            <v>2183.556</v>
          </cell>
          <cell r="PX69">
            <v>2680.0889999999999</v>
          </cell>
          <cell r="PY69">
            <v>1929.9269999999999</v>
          </cell>
          <cell r="PZ69">
            <v>48.8</v>
          </cell>
          <cell r="QC69">
            <v>0</v>
          </cell>
          <cell r="QD69">
            <v>1414.066977824202</v>
          </cell>
          <cell r="QE69">
            <v>476.89697782420183</v>
          </cell>
          <cell r="QF69">
            <v>212.73497782420179</v>
          </cell>
          <cell r="QG69">
            <v>270.79685899731408</v>
          </cell>
          <cell r="QH69">
            <v>270</v>
          </cell>
          <cell r="QI69">
            <v>105.27997782420179</v>
          </cell>
          <cell r="QJ69">
            <v>274.33499999999998</v>
          </cell>
          <cell r="QK69">
            <v>6892.5069698761308</v>
          </cell>
          <cell r="QL69">
            <v>995.26800000000003</v>
          </cell>
          <cell r="QM69">
            <v>3204.1179999999999</v>
          </cell>
          <cell r="QN69">
            <v>4462.8151834840346</v>
          </cell>
          <cell r="QO69">
            <v>2409.7620000000002</v>
          </cell>
          <cell r="QP69">
            <v>2642.3842416500001</v>
          </cell>
          <cell r="QQ69">
            <v>1647.1162416499999</v>
          </cell>
          <cell r="QR69">
            <v>52.2</v>
          </cell>
          <cell r="QU69">
            <v>90.85799999999999</v>
          </cell>
          <cell r="QV69">
            <v>1384.9528386998129</v>
          </cell>
          <cell r="QW69">
            <v>427.81103091942009</v>
          </cell>
          <cell r="QX69">
            <v>147.1110309194201</v>
          </cell>
          <cell r="QY69">
            <v>220.29463245897929</v>
          </cell>
          <cell r="QZ69">
            <v>213.50000000000321</v>
          </cell>
          <cell r="RA69">
            <v>54.519130279420011</v>
          </cell>
          <cell r="RB69">
            <v>274.33499999999998</v>
          </cell>
          <cell r="RC69">
            <v>7222.66</v>
          </cell>
          <cell r="RD69">
            <v>1330.117</v>
          </cell>
          <cell r="RE69">
            <v>3325.5459999999998</v>
          </cell>
          <cell r="RF69">
            <v>4741.1790000000001</v>
          </cell>
          <cell r="RG69">
            <v>2459.8339999999998</v>
          </cell>
          <cell r="RH69">
            <v>2748.8</v>
          </cell>
          <cell r="RI69">
            <v>1418.683</v>
          </cell>
          <cell r="RJ69">
            <v>67.612478222863004</v>
          </cell>
          <cell r="RM69">
            <v>0</v>
          </cell>
          <cell r="RN69">
            <v>1250.163717842714</v>
          </cell>
          <cell r="RO69">
            <v>413.6321758898905</v>
          </cell>
          <cell r="RP69">
            <v>146.81917588989049</v>
          </cell>
          <cell r="RQ69">
            <v>209.66923165181501</v>
          </cell>
          <cell r="RR69">
            <v>209.7000000000036</v>
          </cell>
          <cell r="RS69">
            <v>44.112326959890531</v>
          </cell>
          <cell r="RT69">
            <v>274.33499999999998</v>
          </cell>
          <cell r="RU69">
            <v>6974.0210000000006</v>
          </cell>
          <cell r="RV69">
            <v>1229.202</v>
          </cell>
          <cell r="RW69">
            <v>3173.5419999999999</v>
          </cell>
          <cell r="RX69">
            <v>4547.6220000000003</v>
          </cell>
          <cell r="RY69">
            <v>2406.442</v>
          </cell>
          <cell r="RZ69">
            <v>2673.0479999999998</v>
          </cell>
          <cell r="SA69">
            <v>1443.846</v>
          </cell>
          <cell r="SB69">
            <v>20.474837120958</v>
          </cell>
          <cell r="SE69">
            <v>102.4</v>
          </cell>
          <cell r="AZQ69">
            <v>5671.5007500000002</v>
          </cell>
          <cell r="AZR69">
            <v>20.45</v>
          </cell>
          <cell r="AZS69">
            <v>-2.2004889975550061E-2</v>
          </cell>
          <cell r="AZT69">
            <v>1.160282784875305</v>
          </cell>
          <cell r="AZU69">
            <v>17.817752672597209</v>
          </cell>
          <cell r="AZV69">
            <v>6.7132690105229642</v>
          </cell>
          <cell r="AZW69">
            <v>1.1573487029126119</v>
          </cell>
          <cell r="AZX69">
            <v>2.197714469547638</v>
          </cell>
          <cell r="AZY69">
            <v>0.123344088894421</v>
          </cell>
          <cell r="AZZ69">
            <v>3.5687203250391882E-2</v>
          </cell>
          <cell r="BAA69">
            <v>1.517479869639164</v>
          </cell>
          <cell r="BAB69">
            <v>13.62366124573132</v>
          </cell>
          <cell r="BAC69">
            <v>6.0891894898728012</v>
          </cell>
          <cell r="BAD69">
            <v>0.97709716629699284</v>
          </cell>
          <cell r="BAE69">
            <v>2.0844838632227072</v>
          </cell>
          <cell r="BAF69">
            <v>0.1530046751475001</v>
          </cell>
          <cell r="BAG69">
            <v>4.8684806100142072E-2</v>
          </cell>
          <cell r="BAH69">
            <v>1.885645254303604</v>
          </cell>
          <cell r="BAI69">
            <v>10.9636908872425</v>
          </cell>
          <cell r="BAJ69">
            <v>5.4522591412548973</v>
          </cell>
          <cell r="BAK69">
            <v>0.80391070945671994</v>
          </cell>
          <cell r="BAL69">
            <v>1.965032265248307</v>
          </cell>
          <cell r="BAM69">
            <v>0.17923090731560529</v>
          </cell>
          <cell r="BAN69">
            <v>6.2047727890167978E-2</v>
          </cell>
          <cell r="BAO69">
            <v>2.1701323464137712</v>
          </cell>
          <cell r="BAP69">
            <v>9.5264382033402164</v>
          </cell>
          <cell r="BAQ69">
            <v>4.9952765366551564</v>
          </cell>
          <cell r="BAR69">
            <v>0.66588906921402935</v>
          </cell>
          <cell r="BAS69">
            <v>1.849541843199469</v>
          </cell>
          <cell r="BAT69">
            <v>0.1941483063996543</v>
          </cell>
          <cell r="BAU69">
            <v>7.3194083316484609E-2</v>
          </cell>
          <cell r="BAV69">
            <v>2.4343786481744178</v>
          </cell>
          <cell r="BAW69">
            <v>8.4923648614335328</v>
          </cell>
          <cell r="BAX69">
            <v>4.5882182649545236</v>
          </cell>
          <cell r="BAY69">
            <v>0.55434098962154599</v>
          </cell>
          <cell r="BAZ69">
            <v>1.7411953238371209</v>
          </cell>
          <cell r="BBA69">
            <v>0.2050306778203124</v>
          </cell>
          <cell r="BBB69">
            <v>8.4109164636755968E-2</v>
          </cell>
        </row>
        <row r="70">
          <cell r="A70" t="str">
            <v>G2DI33</v>
          </cell>
          <cell r="B70" t="str">
            <v>G2D</v>
          </cell>
          <cell r="C70" t="str">
            <v>TMT</v>
          </cell>
          <cell r="D70" t="str">
            <v>Bernardo Guttmann</v>
          </cell>
          <cell r="E70">
            <v>45884</v>
          </cell>
          <cell r="F70" t="str">
            <v>Under Review</v>
          </cell>
          <cell r="G70" t="b">
            <v>0</v>
          </cell>
          <cell r="H70" t="str">
            <v>BRL</v>
          </cell>
          <cell r="I70" t="str">
            <v>BRL</v>
          </cell>
          <cell r="J70">
            <v>7.18</v>
          </cell>
          <cell r="AL70">
            <v>105.279</v>
          </cell>
          <cell r="BD70">
            <v>105.279</v>
          </cell>
          <cell r="BV70">
            <v>115</v>
          </cell>
          <cell r="CN70">
            <v>115</v>
          </cell>
          <cell r="DF70">
            <v>115</v>
          </cell>
          <cell r="DX70">
            <v>115</v>
          </cell>
          <cell r="EP70">
            <v>115</v>
          </cell>
          <cell r="FH70">
            <v>115</v>
          </cell>
          <cell r="FZ70">
            <v>115</v>
          </cell>
          <cell r="AZQ70">
            <v>132.31484620000001</v>
          </cell>
          <cell r="AZR70">
            <v>1.1499999999999999</v>
          </cell>
          <cell r="AZS70">
            <v>5.2434782608695656</v>
          </cell>
        </row>
        <row r="71">
          <cell r="A71" t="str">
            <v>GGBR4</v>
          </cell>
          <cell r="B71" t="str">
            <v>Gerdau</v>
          </cell>
          <cell r="C71" t="str">
            <v>Metals &amp; Mining</v>
          </cell>
          <cell r="D71" t="str">
            <v>Lucas Laghi</v>
          </cell>
          <cell r="E71">
            <v>46215</v>
          </cell>
          <cell r="F71" t="str">
            <v>Buy</v>
          </cell>
          <cell r="G71" t="b">
            <v>0</v>
          </cell>
          <cell r="H71" t="str">
            <v>BRL</v>
          </cell>
          <cell r="I71" t="str">
            <v>BRL</v>
          </cell>
          <cell r="J71">
            <v>28</v>
          </cell>
          <cell r="K71">
            <v>0.13604987119711631</v>
          </cell>
          <cell r="L71">
            <v>7.0000000000000007E-2</v>
          </cell>
          <cell r="M71">
            <v>0.1251213814093847</v>
          </cell>
          <cell r="AX71">
            <v>68916.44132603897</v>
          </cell>
          <cell r="AY71">
            <v>11332.14839536412</v>
          </cell>
          <cell r="AZ71">
            <v>10456.163549409321</v>
          </cell>
          <cell r="BA71">
            <v>13503.37650437425</v>
          </cell>
          <cell r="BB71">
            <v>13505.20132603897</v>
          </cell>
          <cell r="BC71">
            <v>7540.7199807593242</v>
          </cell>
          <cell r="BD71">
            <v>1749.2231837500001</v>
          </cell>
          <cell r="BE71">
            <v>74885.103999999992</v>
          </cell>
          <cell r="BF71">
            <v>5343.7420000000002</v>
          </cell>
          <cell r="BG71">
            <v>34079.347999999998</v>
          </cell>
          <cell r="BH71">
            <v>25646.280999999999</v>
          </cell>
          <cell r="BI71">
            <v>49058.959000000003</v>
          </cell>
          <cell r="BJ71">
            <v>12156.489</v>
          </cell>
          <cell r="BK71">
            <v>6812.7469999999976</v>
          </cell>
          <cell r="BL71">
            <v>5683.4973879099998</v>
          </cell>
          <cell r="BM71">
            <v>6159.7744628050104</v>
          </cell>
          <cell r="BN71">
            <v>3747.6229630387302</v>
          </cell>
          <cell r="BO71">
            <v>2683.328</v>
          </cell>
          <cell r="BP71">
            <v>67026.576105222281</v>
          </cell>
          <cell r="BQ71">
            <v>9203.1033693262725</v>
          </cell>
          <cell r="BR71">
            <v>6577.1125019754709</v>
          </cell>
          <cell r="BS71">
            <v>9703.3626063127795</v>
          </cell>
          <cell r="BT71">
            <v>10843.320105222279</v>
          </cell>
          <cell r="BU71">
            <v>3689.173131485471</v>
          </cell>
          <cell r="BV71">
            <v>1995.73732875</v>
          </cell>
          <cell r="BW71">
            <v>86814.492999999988</v>
          </cell>
          <cell r="BX71">
            <v>8276.8430000000008</v>
          </cell>
          <cell r="BY71">
            <v>43844.995000000003</v>
          </cell>
          <cell r="BZ71">
            <v>28640.66</v>
          </cell>
          <cell r="CA71">
            <v>57948.758999999998</v>
          </cell>
          <cell r="CB71">
            <v>14917.153</v>
          </cell>
          <cell r="CC71">
            <v>6640.3099999999977</v>
          </cell>
          <cell r="CD71">
            <v>6182.5684810299999</v>
          </cell>
          <cell r="CE71">
            <v>1914.6299438819401</v>
          </cell>
          <cell r="CF71">
            <v>3683.648242923518</v>
          </cell>
          <cell r="CG71">
            <v>1656.414</v>
          </cell>
          <cell r="CH71">
            <v>69858.723206396186</v>
          </cell>
          <cell r="CI71">
            <v>7967.631536715453</v>
          </cell>
          <cell r="CJ71">
            <v>3738.3276801720349</v>
          </cell>
          <cell r="CK71">
            <v>7421.9233361324932</v>
          </cell>
          <cell r="CL71">
            <v>10072.67846765879</v>
          </cell>
          <cell r="CM71">
            <v>1417.6976801720359</v>
          </cell>
          <cell r="CN71">
            <v>2003.9427450000001</v>
          </cell>
          <cell r="CO71">
            <v>81688.174999999988</v>
          </cell>
          <cell r="CP71">
            <v>6374.7969999999996</v>
          </cell>
          <cell r="CQ71">
            <v>43327.925000000003</v>
          </cell>
          <cell r="CR71">
            <v>27889.686000000002</v>
          </cell>
          <cell r="CS71">
            <v>53585.392999999996</v>
          </cell>
          <cell r="CT71">
            <v>15571.312</v>
          </cell>
          <cell r="CU71">
            <v>9196.5149999999994</v>
          </cell>
          <cell r="CV71">
            <v>6144.7861130270339</v>
          </cell>
          <cell r="CW71">
            <v>620.86732900472634</v>
          </cell>
          <cell r="CX71">
            <v>-5.5918820333998838</v>
          </cell>
          <cell r="CY71">
            <v>1285.5260000000001</v>
          </cell>
          <cell r="CZ71">
            <v>68496.602102310004</v>
          </cell>
          <cell r="DA71">
            <v>10169.291042117449</v>
          </cell>
          <cell r="DB71">
            <v>8376.3912175284095</v>
          </cell>
          <cell r="DC71">
            <v>11951.98334344901</v>
          </cell>
          <cell r="DD71">
            <v>12600.48247795629</v>
          </cell>
          <cell r="DE71">
            <v>5314.7800837642899</v>
          </cell>
          <cell r="DF71">
            <v>1967.474982</v>
          </cell>
          <cell r="DG71">
            <v>84498.975038568024</v>
          </cell>
          <cell r="DH71">
            <v>7942.7644884022629</v>
          </cell>
          <cell r="DI71">
            <v>43299.952530850533</v>
          </cell>
          <cell r="DJ71">
            <v>28856.888703557601</v>
          </cell>
          <cell r="DK71">
            <v>55442.550335010397</v>
          </cell>
          <cell r="DL71">
            <v>16422.594056653768</v>
          </cell>
          <cell r="DM71">
            <v>8479.829568251509</v>
          </cell>
          <cell r="DN71">
            <v>4683.8278865763177</v>
          </cell>
          <cell r="DO71">
            <v>4312.2336788626262</v>
          </cell>
          <cell r="DP71">
            <v>3858.5684901418122</v>
          </cell>
          <cell r="DQ71">
            <v>1817.707748753895</v>
          </cell>
          <cell r="DR71">
            <v>70274.241863574294</v>
          </cell>
          <cell r="DS71">
            <v>10280.502244668851</v>
          </cell>
          <cell r="DT71">
            <v>8442.5087233778904</v>
          </cell>
          <cell r="DU71">
            <v>12123.004688500179</v>
          </cell>
          <cell r="DV71">
            <v>12635.11786956401</v>
          </cell>
          <cell r="DW71">
            <v>5493.1018369703124</v>
          </cell>
          <cell r="DX71">
            <v>1967.474982</v>
          </cell>
          <cell r="DY71">
            <v>89588.104203749142</v>
          </cell>
          <cell r="DZ71">
            <v>10847.022131507219</v>
          </cell>
          <cell r="EA71">
            <v>44218.824936207922</v>
          </cell>
          <cell r="EB71">
            <v>31109.975573650561</v>
          </cell>
          <cell r="EC71">
            <v>58278.592630098567</v>
          </cell>
          <cell r="ED71">
            <v>18416.249132783261</v>
          </cell>
          <cell r="EE71">
            <v>7569.2270012760418</v>
          </cell>
          <cell r="EF71">
            <v>4161.3265196200045</v>
          </cell>
          <cell r="EG71">
            <v>5047.1049419847404</v>
          </cell>
          <cell r="EH71">
            <v>5280.7416055003778</v>
          </cell>
          <cell r="EI71">
            <v>2657.0595418821481</v>
          </cell>
          <cell r="EJ71">
            <v>73626.615576974858</v>
          </cell>
          <cell r="EK71">
            <v>10725.138152149621</v>
          </cell>
          <cell r="EL71">
            <v>8806.9703109913862</v>
          </cell>
          <cell r="EM71">
            <v>12565.57043056906</v>
          </cell>
          <cell r="EN71">
            <v>13070.28421783862</v>
          </cell>
          <cell r="EO71">
            <v>5832.8798799209417</v>
          </cell>
          <cell r="EP71">
            <v>1967.474982</v>
          </cell>
          <cell r="EQ71">
            <v>94781.254333264427</v>
          </cell>
          <cell r="ER71">
            <v>13832.675272923971</v>
          </cell>
          <cell r="ES71">
            <v>44636.384649129926</v>
          </cell>
          <cell r="ET71">
            <v>33216.796741730068</v>
          </cell>
          <cell r="EU71">
            <v>61364.921591534359</v>
          </cell>
          <cell r="EV71">
            <v>20070.389847553761</v>
          </cell>
          <cell r="EW71">
            <v>6237.714574629792</v>
          </cell>
          <cell r="EX71">
            <v>4014.9807426444499</v>
          </cell>
          <cell r="EY71">
            <v>5218.3366291702541</v>
          </cell>
          <cell r="EZ71">
            <v>5455.8562559858128</v>
          </cell>
          <cell r="FA71">
            <v>2746.5509184851562</v>
          </cell>
          <cell r="FB71">
            <v>75675.629850965939</v>
          </cell>
          <cell r="FC71">
            <v>10614.562998969321</v>
          </cell>
          <cell r="FD71">
            <v>8616.9374030460494</v>
          </cell>
          <cell r="FE71">
            <v>12411.030098222091</v>
          </cell>
          <cell r="FF71">
            <v>12897.92861187931</v>
          </cell>
          <cell r="FG71">
            <v>5732.12588564621</v>
          </cell>
          <cell r="FH71">
            <v>1967.474982</v>
          </cell>
          <cell r="FI71">
            <v>99665.299429368664</v>
          </cell>
          <cell r="FJ71">
            <v>16695.620278768849</v>
          </cell>
          <cell r="FK71">
            <v>45195.657470086757</v>
          </cell>
          <cell r="FL71">
            <v>35285.155892148548</v>
          </cell>
          <cell r="FM71">
            <v>64180.607537220087</v>
          </cell>
          <cell r="FN71">
            <v>21802.541270142388</v>
          </cell>
          <cell r="FO71">
            <v>5106.9209913735394</v>
          </cell>
          <cell r="FP71">
            <v>4176.1205800961216</v>
          </cell>
          <cell r="FQ71">
            <v>5192.6468656722363</v>
          </cell>
          <cell r="FR71">
            <v>5514.2040096639103</v>
          </cell>
          <cell r="FS71">
            <v>2916.4399399604708</v>
          </cell>
          <cell r="FT71">
            <v>79138.168294796866</v>
          </cell>
          <cell r="FU71">
            <v>11287.969928698691</v>
          </cell>
          <cell r="FV71">
            <v>9244.6560516951813</v>
          </cell>
          <cell r="FW71">
            <v>13086.286936652559</v>
          </cell>
          <cell r="FX71">
            <v>13594.86813493977</v>
          </cell>
          <cell r="FY71">
            <v>6222.666179608681</v>
          </cell>
          <cell r="FZ71">
            <v>1967.474982</v>
          </cell>
          <cell r="GA71">
            <v>105269.8329825265</v>
          </cell>
          <cell r="GB71">
            <v>19785.085618172699</v>
          </cell>
          <cell r="GC71">
            <v>45892.175217126889</v>
          </cell>
          <cell r="GD71">
            <v>37533.086208520763</v>
          </cell>
          <cell r="GE71">
            <v>67537.210774005667</v>
          </cell>
          <cell r="GF71">
            <v>23616.255917009799</v>
          </cell>
          <cell r="GG71">
            <v>3831.170298837103</v>
          </cell>
          <cell r="GH71">
            <v>4343.8901718378556</v>
          </cell>
          <cell r="GI71">
            <v>5284.2929514994457</v>
          </cell>
          <cell r="GJ71">
            <v>5678.9045995242386</v>
          </cell>
          <cell r="GK71">
            <v>2866.062942823105</v>
          </cell>
          <cell r="JF71">
            <v>18872.302659010002</v>
          </cell>
          <cell r="JG71">
            <v>3628.5634821474978</v>
          </cell>
          <cell r="JH71">
            <v>4292.5536862876706</v>
          </cell>
          <cell r="JI71">
            <v>5007.3119321701706</v>
          </cell>
          <cell r="JJ71">
            <v>4321.5566590099952</v>
          </cell>
          <cell r="JK71">
            <v>3215.5151525576712</v>
          </cell>
          <cell r="JL71">
            <v>1749.0904029999999</v>
          </cell>
          <cell r="JM71">
            <v>75746.608000000007</v>
          </cell>
          <cell r="JN71">
            <v>5825.3370000000004</v>
          </cell>
          <cell r="JO71">
            <v>32382.455999999998</v>
          </cell>
          <cell r="JP71">
            <v>26944.440999999999</v>
          </cell>
          <cell r="JQ71">
            <v>48618.148000000001</v>
          </cell>
          <cell r="JR71">
            <v>13362.165000000001</v>
          </cell>
          <cell r="JS71">
            <v>7536.8280000000004</v>
          </cell>
          <cell r="JT71">
            <v>954.34765255000013</v>
          </cell>
          <cell r="JW71">
            <v>332.25299999999999</v>
          </cell>
          <cell r="JX71">
            <v>18265.370490959998</v>
          </cell>
          <cell r="JY71">
            <v>3278.252356332498</v>
          </cell>
          <cell r="JZ71">
            <v>2885.2024880026188</v>
          </cell>
          <cell r="KA71">
            <v>3637.6702071901191</v>
          </cell>
          <cell r="KB71">
            <v>3792.2324909599961</v>
          </cell>
          <cell r="KC71">
            <v>2143.0221085526191</v>
          </cell>
          <cell r="KD71">
            <v>1749.141132</v>
          </cell>
          <cell r="KE71">
            <v>73795.456999999995</v>
          </cell>
          <cell r="KF71">
            <v>4184.6419999999998</v>
          </cell>
          <cell r="KG71">
            <v>32140.803</v>
          </cell>
          <cell r="KH71">
            <v>24638.445</v>
          </cell>
          <cell r="KI71">
            <v>48976.944000000003</v>
          </cell>
          <cell r="KJ71">
            <v>11906.124</v>
          </cell>
          <cell r="KK71">
            <v>7721.482</v>
          </cell>
          <cell r="KL71">
            <v>1228.71330354</v>
          </cell>
          <cell r="KO71">
            <v>772.11</v>
          </cell>
          <cell r="KP71">
            <v>17063.223343521378</v>
          </cell>
          <cell r="KQ71">
            <v>2792.567844430183</v>
          </cell>
          <cell r="KR71">
            <v>2383.590219998885</v>
          </cell>
          <cell r="KS71">
            <v>3172.7388611324182</v>
          </cell>
          <cell r="KT71">
            <v>3349.269343521381</v>
          </cell>
          <cell r="KU71">
            <v>1591.5143607288851</v>
          </cell>
          <cell r="KV71">
            <v>1749.3306</v>
          </cell>
          <cell r="KW71">
            <v>76410.383000000002</v>
          </cell>
          <cell r="KX71">
            <v>6002.6679999999997</v>
          </cell>
          <cell r="KY71">
            <v>33620.875999999997</v>
          </cell>
          <cell r="KZ71">
            <v>25622.883000000002</v>
          </cell>
          <cell r="LA71">
            <v>50600.936999999998</v>
          </cell>
          <cell r="LB71">
            <v>12844.165999999999</v>
          </cell>
          <cell r="LC71">
            <v>6841.4979999999978</v>
          </cell>
          <cell r="LD71">
            <v>1485.7136165300001</v>
          </cell>
          <cell r="LG71">
            <v>750.70899999999995</v>
          </cell>
          <cell r="LH71">
            <v>14715.54483254759</v>
          </cell>
          <cell r="LI71">
            <v>1632.764712453938</v>
          </cell>
          <cell r="LJ71">
            <v>891.81715512014375</v>
          </cell>
          <cell r="LK71">
            <v>1682.655503881535</v>
          </cell>
          <cell r="LL71">
            <v>2039.142832547592</v>
          </cell>
          <cell r="LM71">
            <v>587.66835892014365</v>
          </cell>
          <cell r="LN71">
            <v>1749.3306</v>
          </cell>
          <cell r="LO71">
            <v>74885.103999999992</v>
          </cell>
          <cell r="LP71">
            <v>5343.7420000000002</v>
          </cell>
          <cell r="LQ71">
            <v>34079.347999999998</v>
          </cell>
          <cell r="LR71">
            <v>25646.280999999999</v>
          </cell>
          <cell r="LS71">
            <v>49058.959000000003</v>
          </cell>
          <cell r="LT71">
            <v>12156.489</v>
          </cell>
          <cell r="LU71">
            <v>6812.7469999999976</v>
          </cell>
          <cell r="LV71">
            <v>2014.72281529</v>
          </cell>
          <cell r="LY71">
            <v>828.25599999999997</v>
          </cell>
          <cell r="LZ71">
            <v>16210.28478112925</v>
          </cell>
          <cell r="MA71">
            <v>2419.7215784638338</v>
          </cell>
          <cell r="MB71">
            <v>1943.722973531909</v>
          </cell>
          <cell r="MC71">
            <v>2669.5087434277571</v>
          </cell>
          <cell r="MD71">
            <v>2812.729781129246</v>
          </cell>
          <cell r="ME71">
            <v>1244.483603041909</v>
          </cell>
          <cell r="MF71">
            <v>1752.963829</v>
          </cell>
          <cell r="MG71">
            <v>76961.068999999989</v>
          </cell>
          <cell r="MH71">
            <v>5941.1629999999996</v>
          </cell>
          <cell r="MI71">
            <v>35268.487000000001</v>
          </cell>
          <cell r="MJ71">
            <v>24850.126</v>
          </cell>
          <cell r="MK71">
            <v>51919.411</v>
          </cell>
          <cell r="ML71">
            <v>12349.022000000001</v>
          </cell>
          <cell r="MM71">
            <v>6407.8590000000013</v>
          </cell>
          <cell r="MN71">
            <v>858.32102331999999</v>
          </cell>
          <cell r="MQ71">
            <v>174.66</v>
          </cell>
          <cell r="MR71">
            <v>16615.83729067921</v>
          </cell>
          <cell r="MS71">
            <v>2186.8980468587179</v>
          </cell>
          <cell r="MT71">
            <v>1518.5949238417579</v>
          </cell>
          <cell r="MU71">
            <v>2289.9162031372211</v>
          </cell>
          <cell r="MV71">
            <v>2623.7464568305109</v>
          </cell>
          <cell r="MW71">
            <v>765.50892384175813</v>
          </cell>
          <cell r="MX71">
            <v>2103.6516179999999</v>
          </cell>
          <cell r="MY71">
            <v>82399.263999999996</v>
          </cell>
          <cell r="MZ71">
            <v>6639.0129999999999</v>
          </cell>
          <cell r="NA71">
            <v>38201.445</v>
          </cell>
          <cell r="NB71">
            <v>27057.358</v>
          </cell>
          <cell r="NC71">
            <v>55130.309000000001</v>
          </cell>
          <cell r="ND71">
            <v>13930.29</v>
          </cell>
          <cell r="NE71">
            <v>7291.277000000001</v>
          </cell>
          <cell r="NF71">
            <v>1419.7748788500001</v>
          </cell>
          <cell r="NI71">
            <v>586.72500000000002</v>
          </cell>
          <cell r="NJ71">
            <v>17378.05403341381</v>
          </cell>
          <cell r="NK71">
            <v>2576.6177440037081</v>
          </cell>
          <cell r="NL71">
            <v>2121.9306173217169</v>
          </cell>
          <cell r="NM71">
            <v>2918.2076724677149</v>
          </cell>
          <cell r="NN71">
            <v>3015.9838799824388</v>
          </cell>
          <cell r="NO71">
            <v>1356.7086173217169</v>
          </cell>
          <cell r="NP71">
            <v>2085.040387</v>
          </cell>
          <cell r="NQ71">
            <v>81851.316999999995</v>
          </cell>
          <cell r="NR71">
            <v>8831.6820000000007</v>
          </cell>
          <cell r="NS71">
            <v>38762.408000000003</v>
          </cell>
          <cell r="NT71">
            <v>26335.38</v>
          </cell>
          <cell r="NU71">
            <v>55294.999000000003</v>
          </cell>
          <cell r="NV71">
            <v>13736.93</v>
          </cell>
          <cell r="NW71">
            <v>4905.2479999999978</v>
          </cell>
          <cell r="NX71">
            <v>1509.4778711499989</v>
          </cell>
          <cell r="OA71">
            <v>251.66499999999999</v>
          </cell>
          <cell r="OB71">
            <v>16822.400000000001</v>
          </cell>
          <cell r="OC71">
            <v>2019.866000000002</v>
          </cell>
          <cell r="OD71">
            <v>993.3560000000025</v>
          </cell>
          <cell r="OE71">
            <v>1826.222000000002</v>
          </cell>
          <cell r="OF71">
            <v>2391.351999999999</v>
          </cell>
          <cell r="OG71">
            <v>322.9640000000025</v>
          </cell>
          <cell r="OH71">
            <v>2041.2934809999999</v>
          </cell>
          <cell r="OI71">
            <v>86814.492999999988</v>
          </cell>
          <cell r="OJ71">
            <v>8276.8430000000008</v>
          </cell>
          <cell r="OK71">
            <v>43844.995000000003</v>
          </cell>
          <cell r="OL71">
            <v>28640.66</v>
          </cell>
          <cell r="OM71">
            <v>57948.758999999998</v>
          </cell>
          <cell r="ON71">
            <v>14917.153</v>
          </cell>
          <cell r="OO71">
            <v>6640.3099999999977</v>
          </cell>
          <cell r="OP71">
            <v>2394.994707710001</v>
          </cell>
          <cell r="OS71">
            <v>643.36400000000003</v>
          </cell>
          <cell r="OT71">
            <v>17375.38453087879</v>
          </cell>
          <cell r="OU71">
            <v>1946.558490715634</v>
          </cell>
          <cell r="OV71">
            <v>1386.2033565217639</v>
          </cell>
          <cell r="OW71">
            <v>2259.7419999999988</v>
          </cell>
          <cell r="OX71">
            <v>2401.571948891939</v>
          </cell>
          <cell r="OY71">
            <v>758.10135652176382</v>
          </cell>
          <cell r="OZ71">
            <v>2029.018695</v>
          </cell>
          <cell r="PA71">
            <v>85576.17</v>
          </cell>
          <cell r="PB71">
            <v>6869.8789999999999</v>
          </cell>
          <cell r="PC71">
            <v>43327.993999999999</v>
          </cell>
          <cell r="PD71">
            <v>29356.720000000001</v>
          </cell>
          <cell r="PE71">
            <v>56017.076999999997</v>
          </cell>
          <cell r="PF71">
            <v>15994.067999999999</v>
          </cell>
          <cell r="PG71">
            <v>9124.1890000000021</v>
          </cell>
          <cell r="PH71">
            <v>1377</v>
          </cell>
          <cell r="PK71">
            <v>202.48500000000001</v>
          </cell>
          <cell r="PL71">
            <v>17525.775193407469</v>
          </cell>
          <cell r="PM71">
            <v>2030.6640191557669</v>
          </cell>
          <cell r="PN71">
            <v>1485.035518287184</v>
          </cell>
          <cell r="PO71">
            <v>2421.880000000001</v>
          </cell>
          <cell r="PP71">
            <v>2561.0760859526731</v>
          </cell>
          <cell r="PQ71">
            <v>864.19551828718443</v>
          </cell>
          <cell r="PR71">
            <v>1997.794545</v>
          </cell>
          <cell r="PS71">
            <v>86854.07</v>
          </cell>
          <cell r="PT71">
            <v>8973.85</v>
          </cell>
          <cell r="PU71">
            <v>43460.012999999999</v>
          </cell>
          <cell r="PV71">
            <v>31729.863000000001</v>
          </cell>
          <cell r="PW71">
            <v>54922.968000000001</v>
          </cell>
          <cell r="PX71">
            <v>19519.41</v>
          </cell>
          <cell r="PY71">
            <v>10545.56</v>
          </cell>
          <cell r="PZ71">
            <v>1600.2981578270339</v>
          </cell>
          <cell r="QC71">
            <v>260.767</v>
          </cell>
          <cell r="QD71">
            <v>17983.26048210993</v>
          </cell>
          <cell r="QE71">
            <v>2142.1080268440528</v>
          </cell>
          <cell r="QF71">
            <v>1658.749</v>
          </cell>
          <cell r="QG71">
            <v>2596.3095307694061</v>
          </cell>
          <cell r="QH71">
            <v>2736.9173748960889</v>
          </cell>
          <cell r="QI71">
            <v>1089.8800000000001</v>
          </cell>
          <cell r="QJ71">
            <v>2013.8138489999999</v>
          </cell>
          <cell r="QK71">
            <v>87235.016000000003</v>
          </cell>
          <cell r="QL71">
            <v>9873.5820000000003</v>
          </cell>
          <cell r="QM71">
            <v>43713.254999999997</v>
          </cell>
          <cell r="QN71">
            <v>32496.98</v>
          </cell>
          <cell r="QO71">
            <v>54539.163</v>
          </cell>
          <cell r="QP71">
            <v>19989.288</v>
          </cell>
          <cell r="QQ71">
            <v>10115.706</v>
          </cell>
          <cell r="QR71">
            <v>1670.8066033600001</v>
          </cell>
          <cell r="QU71">
            <v>248.28700000000001</v>
          </cell>
          <cell r="QV71">
            <v>16974.303</v>
          </cell>
          <cell r="QW71">
            <v>1848.300999999999</v>
          </cell>
          <cell r="QX71">
            <v>-790.92400000000134</v>
          </cell>
          <cell r="QY71">
            <v>144.7279999999987</v>
          </cell>
          <cell r="QZ71">
            <v>2373.8492525549991</v>
          </cell>
          <cell r="RA71">
            <v>-1293.7430000000011</v>
          </cell>
          <cell r="RB71">
            <v>1975.1438909999999</v>
          </cell>
          <cell r="RC71">
            <v>81688.174999999988</v>
          </cell>
          <cell r="RD71">
            <v>6374.7969999999996</v>
          </cell>
          <cell r="RE71">
            <v>43327.925000000003</v>
          </cell>
          <cell r="RF71">
            <v>27889.686000000002</v>
          </cell>
          <cell r="RG71">
            <v>53585.392999999996</v>
          </cell>
          <cell r="RH71">
            <v>15571.312</v>
          </cell>
          <cell r="RI71">
            <v>9196.5149999999994</v>
          </cell>
          <cell r="RJ71">
            <v>1496.6813518399999</v>
          </cell>
          <cell r="RM71">
            <v>573.98699999999997</v>
          </cell>
          <cell r="RN71">
            <v>16715.661</v>
          </cell>
          <cell r="RO71">
            <v>2293.8670000000002</v>
          </cell>
          <cell r="RP71">
            <v>1833.9550000000011</v>
          </cell>
          <cell r="RQ71">
            <v>2736.3490000000011</v>
          </cell>
          <cell r="RR71">
            <v>2958.038</v>
          </cell>
          <cell r="RS71">
            <v>1013.355</v>
          </cell>
          <cell r="RT71">
            <v>1967.474982</v>
          </cell>
          <cell r="RU71">
            <v>81047.539000000004</v>
          </cell>
          <cell r="RV71">
            <v>5589.835</v>
          </cell>
          <cell r="RW71">
            <v>42648.930999999997</v>
          </cell>
          <cell r="RX71">
            <v>28075.55</v>
          </cell>
          <cell r="RY71">
            <v>52772.453000000001</v>
          </cell>
          <cell r="RZ71">
            <v>15374.749</v>
          </cell>
          <cell r="SA71">
            <v>9784.9140000000007</v>
          </cell>
          <cell r="SB71">
            <v>1097.66532104</v>
          </cell>
          <cell r="SE71">
            <v>187.041</v>
          </cell>
          <cell r="AZQ71">
            <v>44815.043334000002</v>
          </cell>
          <cell r="AZR71">
            <v>24.04</v>
          </cell>
          <cell r="AZS71">
            <v>0.16472545757071549</v>
          </cell>
          <cell r="AZT71">
            <v>2.7013202873673392</v>
          </cell>
          <cell r="AZU71">
            <v>8.4321538478895874</v>
          </cell>
          <cell r="AZV71">
            <v>4.2295898586016332</v>
          </cell>
          <cell r="AZW71">
            <v>0.67297657713396364</v>
          </cell>
          <cell r="AZX71">
            <v>0.80831496861536989</v>
          </cell>
          <cell r="AZY71">
            <v>9.5861031854592674E-2</v>
          </cell>
          <cell r="AZZ71">
            <v>4.056021401578893E-2</v>
          </cell>
          <cell r="BAA71">
            <v>2.7919551136484611</v>
          </cell>
          <cell r="BAB71">
            <v>8.1584220835631687</v>
          </cell>
          <cell r="BAC71">
            <v>4.1459265260565088</v>
          </cell>
          <cell r="BAD71">
            <v>0.59906263474669308</v>
          </cell>
          <cell r="BAE71">
            <v>0.7689795053639441</v>
          </cell>
          <cell r="BAF71">
            <v>9.4255910945477153E-2</v>
          </cell>
          <cell r="BAG71">
            <v>5.9289456044468579E-2</v>
          </cell>
          <cell r="BAH71">
            <v>2.9646526300383429</v>
          </cell>
          <cell r="BAI71">
            <v>7.6831761079584284</v>
          </cell>
          <cell r="BAJ71">
            <v>3.9060174253098361</v>
          </cell>
          <cell r="BAK71">
            <v>0.47724398878154589</v>
          </cell>
          <cell r="BAL71">
            <v>0.73030392888471474</v>
          </cell>
          <cell r="BAM71">
            <v>9.5052347964307032E-2</v>
          </cell>
          <cell r="BAN71">
            <v>6.1286360876983019E-2</v>
          </cell>
          <cell r="BAO71">
            <v>2.9134428331176672</v>
          </cell>
          <cell r="BAP71">
            <v>7.8182238541238496</v>
          </cell>
          <cell r="BAQ71">
            <v>3.8705412184863688</v>
          </cell>
          <cell r="BAR71">
            <v>0.39594892676564658</v>
          </cell>
          <cell r="BAS71">
            <v>0.69826455456986025</v>
          </cell>
          <cell r="BAT71">
            <v>8.9312427937395161E-2</v>
          </cell>
          <cell r="BAU71">
            <v>6.5077253595955897E-2</v>
          </cell>
          <cell r="BAV71">
            <v>3.1627676268000862</v>
          </cell>
          <cell r="BAW71">
            <v>7.2019038207217863</v>
          </cell>
          <cell r="BAX71">
            <v>3.578277711117543</v>
          </cell>
          <cell r="BAY71">
            <v>0.28181003749427508</v>
          </cell>
          <cell r="BAZ71">
            <v>0.66356076628572913</v>
          </cell>
          <cell r="BBA71">
            <v>9.2136854754501007E-2</v>
          </cell>
          <cell r="BBB71">
            <v>6.3953144515843816E-2</v>
          </cell>
        </row>
        <row r="72">
          <cell r="A72" t="str">
            <v>GGPS3</v>
          </cell>
          <cell r="B72" t="str">
            <v>GPS</v>
          </cell>
          <cell r="C72" t="str">
            <v>Transportation</v>
          </cell>
          <cell r="D72" t="str">
            <v>Pedro Bruno</v>
          </cell>
          <cell r="E72">
            <v>46147</v>
          </cell>
          <cell r="F72" t="str">
            <v>Buy</v>
          </cell>
          <cell r="G72" t="b">
            <v>0</v>
          </cell>
          <cell r="H72" t="str">
            <v>BRL</v>
          </cell>
          <cell r="I72" t="str">
            <v>BRL</v>
          </cell>
          <cell r="J72">
            <v>19.5</v>
          </cell>
          <cell r="K72">
            <v>0.16764190032512041</v>
          </cell>
          <cell r="L72">
            <v>0.1165714285714286</v>
          </cell>
          <cell r="M72">
            <v>0.1392480732178307</v>
          </cell>
          <cell r="N72">
            <v>6615.2554663500086</v>
          </cell>
          <cell r="O72">
            <v>1115.1984663500109</v>
          </cell>
          <cell r="P72">
            <v>609.36200000000076</v>
          </cell>
          <cell r="Q72">
            <v>736.0282486300008</v>
          </cell>
          <cell r="R72">
            <v>85.831948659999995</v>
          </cell>
          <cell r="S72">
            <v>444.26928922000059</v>
          </cell>
          <cell r="T72">
            <v>752.35048700000004</v>
          </cell>
          <cell r="U72">
            <v>6602.9132527199999</v>
          </cell>
          <cell r="V72">
            <v>1639.9599961500001</v>
          </cell>
          <cell r="W72">
            <v>272.63299999999998</v>
          </cell>
          <cell r="X72">
            <v>4406.3082527200004</v>
          </cell>
          <cell r="Y72">
            <v>2196.605</v>
          </cell>
          <cell r="Z72">
            <v>2212.8878952800001</v>
          </cell>
          <cell r="AA72">
            <v>614.87289913000018</v>
          </cell>
          <cell r="AB72">
            <v>-593.67099999999994</v>
          </cell>
          <cell r="AC72">
            <v>0</v>
          </cell>
          <cell r="AD72">
            <v>0</v>
          </cell>
          <cell r="AE72">
            <v>-539.31399999999996</v>
          </cell>
          <cell r="AF72">
            <v>9218.6838026899404</v>
          </cell>
          <cell r="AG72">
            <v>1535.42840799999</v>
          </cell>
          <cell r="AH72">
            <v>931.06640799999468</v>
          </cell>
          <cell r="AI72">
            <v>1122.4757897099951</v>
          </cell>
          <cell r="AJ72">
            <v>1007.990769969991</v>
          </cell>
          <cell r="AK72">
            <v>586.49139370379453</v>
          </cell>
          <cell r="AL72">
            <v>752.35048700000004</v>
          </cell>
          <cell r="AM72">
            <v>8996.4989999999998</v>
          </cell>
          <cell r="AN72">
            <v>2699.5729999999999</v>
          </cell>
          <cell r="AO72">
            <v>407.47399999999999</v>
          </cell>
          <cell r="AP72">
            <v>6404.2340000000004</v>
          </cell>
          <cell r="AQ72">
            <v>2592.2649999999999</v>
          </cell>
          <cell r="AR72">
            <v>3577.35</v>
          </cell>
          <cell r="AS72">
            <v>947.67200000000048</v>
          </cell>
          <cell r="AT72">
            <v>-512.35799999999995</v>
          </cell>
          <cell r="AU72">
            <v>481.75465386160892</v>
          </cell>
          <cell r="AV72">
            <v>1767.720963090507</v>
          </cell>
          <cell r="AW72">
            <v>-1.4</v>
          </cell>
          <cell r="AX72">
            <v>10631.153849939959</v>
          </cell>
          <cell r="AY72">
            <v>1833.98584993996</v>
          </cell>
          <cell r="AZ72">
            <v>1138.2318499399589</v>
          </cell>
          <cell r="BA72">
            <v>1377.089366839959</v>
          </cell>
          <cell r="BB72">
            <v>1229.972846339959</v>
          </cell>
          <cell r="BC72">
            <v>730.246804069159</v>
          </cell>
          <cell r="BD72">
            <v>752.35048700000004</v>
          </cell>
          <cell r="BE72">
            <v>10019.062</v>
          </cell>
          <cell r="BF72">
            <v>2256.41</v>
          </cell>
          <cell r="BG72">
            <v>476.73399999999998</v>
          </cell>
          <cell r="BH72">
            <v>7030.7810000000009</v>
          </cell>
          <cell r="BI72">
            <v>2988.2809999999999</v>
          </cell>
          <cell r="BJ72">
            <v>3439.038</v>
          </cell>
          <cell r="BK72">
            <v>1485.203</v>
          </cell>
          <cell r="BL72">
            <v>-387.10700000000003</v>
          </cell>
          <cell r="BM72">
            <v>540.84152918814743</v>
          </cell>
          <cell r="BN72">
            <v>284.27899256199322</v>
          </cell>
          <cell r="BO72">
            <v>-176.14</v>
          </cell>
          <cell r="BP72">
            <v>14774.36899106995</v>
          </cell>
          <cell r="BQ72">
            <v>2234.5190447199489</v>
          </cell>
          <cell r="BR72">
            <v>1278.73603750898</v>
          </cell>
          <cell r="BS72">
            <v>1673.8518916689841</v>
          </cell>
          <cell r="BT72">
            <v>1577.0072472099521</v>
          </cell>
          <cell r="BU72">
            <v>783.33206293717831</v>
          </cell>
          <cell r="BV72">
            <v>752.35048700000004</v>
          </cell>
          <cell r="BW72">
            <v>14370.413</v>
          </cell>
          <cell r="BX72">
            <v>3026.5219999999999</v>
          </cell>
          <cell r="BY72">
            <v>738.09799999999996</v>
          </cell>
          <cell r="BZ72">
            <v>10880.064</v>
          </cell>
          <cell r="CA72">
            <v>3490.3490000000002</v>
          </cell>
          <cell r="CB72">
            <v>5584.0490000000009</v>
          </cell>
          <cell r="CC72">
            <v>2862.2380000000012</v>
          </cell>
          <cell r="CD72">
            <v>-1637.3579999999999</v>
          </cell>
          <cell r="CE72">
            <v>-60.019052408504358</v>
          </cell>
          <cell r="CF72">
            <v>1906.5136816353249</v>
          </cell>
          <cell r="CG72">
            <v>-228.40700000000001</v>
          </cell>
          <cell r="CH72">
            <v>17283.159646790009</v>
          </cell>
          <cell r="CI72">
            <v>2534.5273633701358</v>
          </cell>
          <cell r="CJ72">
            <v>1433.7738543601361</v>
          </cell>
          <cell r="CK72">
            <v>1853.380229350136</v>
          </cell>
          <cell r="CL72">
            <v>1751.533490860134</v>
          </cell>
          <cell r="CM72">
            <v>821.97255826973264</v>
          </cell>
          <cell r="CN72">
            <v>752.35048700000004</v>
          </cell>
          <cell r="CO72">
            <v>15621.24427458</v>
          </cell>
          <cell r="CP72">
            <v>3892.614</v>
          </cell>
          <cell r="CQ72">
            <v>801.80899999999997</v>
          </cell>
          <cell r="CR72">
            <v>11645.303274579999</v>
          </cell>
          <cell r="CS72">
            <v>3975.9409999999998</v>
          </cell>
          <cell r="CT72">
            <v>6449.7990000000009</v>
          </cell>
          <cell r="CU72">
            <v>2668.025000000001</v>
          </cell>
          <cell r="CV72">
            <v>-584.13300000000004</v>
          </cell>
          <cell r="CW72">
            <v>503.71954430488489</v>
          </cell>
          <cell r="CX72">
            <v>1103.222547113663</v>
          </cell>
          <cell r="CY72">
            <v>-228.19499999999999</v>
          </cell>
          <cell r="CZ72">
            <v>19158.985934550019</v>
          </cell>
          <cell r="DA72">
            <v>2936.5210226633062</v>
          </cell>
          <cell r="DB72">
            <v>1602.9676307895249</v>
          </cell>
          <cell r="DC72">
            <v>2020.460354862139</v>
          </cell>
          <cell r="DD72">
            <v>1922.6647379126821</v>
          </cell>
          <cell r="DE72">
            <v>877.1988638985797</v>
          </cell>
          <cell r="DF72">
            <v>752.35048700000004</v>
          </cell>
          <cell r="DG72">
            <v>16818.180642160991</v>
          </cell>
          <cell r="DH72">
            <v>4096.2239896159163</v>
          </cell>
          <cell r="DI72">
            <v>865.55774192078331</v>
          </cell>
          <cell r="DJ72">
            <v>12297.47486721218</v>
          </cell>
          <cell r="DK72">
            <v>4520.705774948814</v>
          </cell>
          <cell r="DL72">
            <v>6668.1364134371852</v>
          </cell>
          <cell r="DM72">
            <v>2706.283376825812</v>
          </cell>
          <cell r="DN72">
            <v>-667.61848752381798</v>
          </cell>
          <cell r="DO72">
            <v>783.99889985806203</v>
          </cell>
          <cell r="DP72">
            <v>703.84686646972955</v>
          </cell>
          <cell r="DQ72">
            <v>-465.88018329920823</v>
          </cell>
          <cell r="DR72">
            <v>21376.97574969272</v>
          </cell>
          <cell r="DS72">
            <v>3333.334801078181</v>
          </cell>
          <cell r="DT72">
            <v>1800.8869388305541</v>
          </cell>
          <cell r="DU72">
            <v>2221.627612134409</v>
          </cell>
          <cell r="DV72">
            <v>2157.7863108141869</v>
          </cell>
          <cell r="DW72">
            <v>1099.94737245131</v>
          </cell>
          <cell r="DX72">
            <v>752.35048700000004</v>
          </cell>
          <cell r="DY72">
            <v>18045.031506494921</v>
          </cell>
          <cell r="DZ72">
            <v>4735.0175154856051</v>
          </cell>
          <cell r="EA72">
            <v>867.82131676641677</v>
          </cell>
          <cell r="EB72">
            <v>13069.989029305339</v>
          </cell>
          <cell r="EC72">
            <v>4975.0424771895778</v>
          </cell>
          <cell r="ED72">
            <v>6838.3867247241014</v>
          </cell>
          <cell r="EE72">
            <v>2262.262373859106</v>
          </cell>
          <cell r="EF72">
            <v>-380.80211281141538</v>
          </cell>
          <cell r="EG72">
            <v>1114.785539279249</v>
          </cell>
          <cell r="EH72">
            <v>1118.761519290261</v>
          </cell>
          <cell r="EI72">
            <v>-492.19809409416058</v>
          </cell>
          <cell r="EJ72">
            <v>23087.133809668139</v>
          </cell>
          <cell r="EK72">
            <v>3659.30064051308</v>
          </cell>
          <cell r="EL72">
            <v>2033.5035805828441</v>
          </cell>
          <cell r="EM72">
            <v>2466.4858266757519</v>
          </cell>
          <cell r="EN72">
            <v>2514.7456252146071</v>
          </cell>
          <cell r="EO72">
            <v>1355.022889898858</v>
          </cell>
          <cell r="EP72">
            <v>752.35048700000004</v>
          </cell>
          <cell r="EQ72">
            <v>19215.90117295337</v>
          </cell>
          <cell r="ER72">
            <v>5374.0619382786899</v>
          </cell>
          <cell r="ES72">
            <v>884.37622137724532</v>
          </cell>
          <cell r="ET72">
            <v>13741.06638940857</v>
          </cell>
          <cell r="EU72">
            <v>5474.8347835447958</v>
          </cell>
          <cell r="EV72">
            <v>7044.8242199785036</v>
          </cell>
          <cell r="EW72">
            <v>1855.124686947958</v>
          </cell>
          <cell r="EX72">
            <v>-461.74267619336268</v>
          </cell>
          <cell r="EY72">
            <v>1256.709965840414</v>
          </cell>
          <cell r="EZ72">
            <v>1347.3041646790309</v>
          </cell>
          <cell r="FA72">
            <v>-662.51538284296316</v>
          </cell>
          <cell r="FB72">
            <v>24786.363362578599</v>
          </cell>
          <cell r="FC72">
            <v>3935.0087660178028</v>
          </cell>
          <cell r="FD72">
            <v>2221.084017957151</v>
          </cell>
          <cell r="FE72">
            <v>2667.9558336240439</v>
          </cell>
          <cell r="FF72">
            <v>2888.6546404098772</v>
          </cell>
          <cell r="FG72">
            <v>1587.750599379809</v>
          </cell>
          <cell r="FH72">
            <v>752.35048700000004</v>
          </cell>
          <cell r="FI72">
            <v>20400.33134025956</v>
          </cell>
          <cell r="FJ72">
            <v>6014.33650963125</v>
          </cell>
          <cell r="FK72">
            <v>905.74569851869808</v>
          </cell>
          <cell r="FL72">
            <v>14424.311198423709</v>
          </cell>
          <cell r="FM72">
            <v>5976.0201418358574</v>
          </cell>
          <cell r="FN72">
            <v>7266.4556624615661</v>
          </cell>
          <cell r="FO72">
            <v>1446.4393458688589</v>
          </cell>
          <cell r="FP72">
            <v>-495.72726725157207</v>
          </cell>
          <cell r="FQ72">
            <v>1338.849208038934</v>
          </cell>
          <cell r="FR72">
            <v>1524.329373449581</v>
          </cell>
          <cell r="FS72">
            <v>-817.72347931699619</v>
          </cell>
          <cell r="FT72">
            <v>26452.042419070451</v>
          </cell>
          <cell r="FU72">
            <v>4206.3415082172542</v>
          </cell>
          <cell r="FV72">
            <v>2414.5653903060211</v>
          </cell>
          <cell r="FW72">
            <v>2872.0425005730131</v>
          </cell>
          <cell r="FX72">
            <v>3236.8341497399151</v>
          </cell>
          <cell r="FY72">
            <v>1788.149406358652</v>
          </cell>
          <cell r="FZ72">
            <v>752.35048700000004</v>
          </cell>
          <cell r="GA72">
            <v>21371.198186149591</v>
          </cell>
          <cell r="GB72">
            <v>6428.6700995053543</v>
          </cell>
          <cell r="GC72">
            <v>931.44393715013734</v>
          </cell>
          <cell r="GD72">
            <v>15100.878466908871</v>
          </cell>
          <cell r="GE72">
            <v>6270.3197192407279</v>
          </cell>
          <cell r="GF72">
            <v>7502.9810547590441</v>
          </cell>
          <cell r="GG72">
            <v>1266.2600740158041</v>
          </cell>
          <cell r="GH72">
            <v>-529.04084838140909</v>
          </cell>
          <cell r="GI72">
            <v>1713.762768932427</v>
          </cell>
          <cell r="GJ72">
            <v>1835.62270691302</v>
          </cell>
          <cell r="GK72">
            <v>-1177.1983096194799</v>
          </cell>
          <cell r="GL72">
            <v>2081.6016043599898</v>
          </cell>
          <cell r="GM72">
            <v>314.2325326499863</v>
          </cell>
          <cell r="GN72">
            <v>169.76809712998619</v>
          </cell>
          <cell r="GO72">
            <v>215.22964829998611</v>
          </cell>
          <cell r="GP72">
            <v>196.0908986299809</v>
          </cell>
          <cell r="GQ72">
            <v>111.9638441799862</v>
          </cell>
          <cell r="GR72">
            <v>752.35048700000004</v>
          </cell>
          <cell r="GS72">
            <v>6758.8698091452843</v>
          </cell>
          <cell r="GT72">
            <v>1589.597861839999</v>
          </cell>
          <cell r="GU72">
            <v>270.92034542999983</v>
          </cell>
          <cell r="GV72">
            <v>4473.25121081</v>
          </cell>
          <cell r="GW72">
            <v>2285.618598349397</v>
          </cell>
          <cell r="GX72">
            <v>2187.5225785399998</v>
          </cell>
          <cell r="GY72">
            <v>649.53017652000017</v>
          </cell>
          <cell r="GZ72">
            <v>-46.661999999999999</v>
          </cell>
          <cell r="HC72">
            <v>0</v>
          </cell>
          <cell r="HD72">
            <v>2224.9236269400139</v>
          </cell>
          <cell r="HE72">
            <v>384.06209142002513</v>
          </cell>
          <cell r="HF72">
            <v>184.98255759002419</v>
          </cell>
          <cell r="HG72">
            <v>236.57121630002419</v>
          </cell>
          <cell r="HH72">
            <v>238.58883040002439</v>
          </cell>
          <cell r="HI72">
            <v>122.7278799910242</v>
          </cell>
          <cell r="HJ72">
            <v>752.35048700000004</v>
          </cell>
          <cell r="HK72">
            <v>7134.3440000000001</v>
          </cell>
          <cell r="HL72">
            <v>1418.643</v>
          </cell>
          <cell r="HM72">
            <v>317.54500000000002</v>
          </cell>
          <cell r="HN72">
            <v>4717.5240000000003</v>
          </cell>
          <cell r="HO72">
            <v>2416.8200000000002</v>
          </cell>
          <cell r="HP72">
            <v>2132.8760000000002</v>
          </cell>
          <cell r="HQ72">
            <v>777.89099999999962</v>
          </cell>
          <cell r="HR72">
            <v>-199.054</v>
          </cell>
          <cell r="HU72">
            <v>0</v>
          </cell>
          <cell r="HV72">
            <v>2426.5563875500011</v>
          </cell>
          <cell r="HW72">
            <v>441.85456092003409</v>
          </cell>
          <cell r="HX72">
            <v>242.51592177003309</v>
          </cell>
          <cell r="HY72">
            <v>297.46312550003319</v>
          </cell>
          <cell r="HZ72">
            <v>278.41368643003358</v>
          </cell>
          <cell r="IA72">
            <v>139.02193395483309</v>
          </cell>
          <cell r="IB72">
            <v>752.35048700000004</v>
          </cell>
          <cell r="IC72">
            <v>7497.7260000000006</v>
          </cell>
          <cell r="ID72">
            <v>1295.5899999999999</v>
          </cell>
          <cell r="IE72">
            <v>400.50799999999998</v>
          </cell>
          <cell r="IF72">
            <v>4985.0010000000002</v>
          </cell>
          <cell r="IG72">
            <v>2512.7249999999999</v>
          </cell>
          <cell r="IH72">
            <v>2133.0819999999999</v>
          </cell>
          <cell r="II72">
            <v>905.11499999999978</v>
          </cell>
          <cell r="IJ72">
            <v>-212.91</v>
          </cell>
          <cell r="IM72">
            <v>-1.4</v>
          </cell>
          <cell r="IN72">
            <v>2485.6021838399361</v>
          </cell>
          <cell r="IO72">
            <v>395.27922300994487</v>
          </cell>
          <cell r="IP72">
            <v>333.79983150995179</v>
          </cell>
          <cell r="IQ72">
            <v>373.21179960995181</v>
          </cell>
          <cell r="IR72">
            <v>294.89735450995181</v>
          </cell>
          <cell r="IS72">
            <v>212.77773557795169</v>
          </cell>
          <cell r="IT72">
            <v>752.35048700000004</v>
          </cell>
          <cell r="IU72">
            <v>8996.4989999999998</v>
          </cell>
          <cell r="IV72">
            <v>2699.5729999999999</v>
          </cell>
          <cell r="IW72">
            <v>407.47399999999999</v>
          </cell>
          <cell r="IX72">
            <v>6404.2340000000004</v>
          </cell>
          <cell r="IY72">
            <v>2592.2649999999999</v>
          </cell>
          <cell r="IZ72">
            <v>3577.35</v>
          </cell>
          <cell r="JA72">
            <v>947.67200000000048</v>
          </cell>
          <cell r="JB72">
            <v>-53.731999999999999</v>
          </cell>
          <cell r="JE72">
            <v>0</v>
          </cell>
          <cell r="JF72">
            <v>2527.6254354499938</v>
          </cell>
          <cell r="JG72">
            <v>452.00943544999342</v>
          </cell>
          <cell r="JH72">
            <v>258.16303914999281</v>
          </cell>
          <cell r="JI72">
            <v>308.0470809099927</v>
          </cell>
          <cell r="JJ72">
            <v>294.3191623199927</v>
          </cell>
          <cell r="JK72">
            <v>138.33401926659269</v>
          </cell>
          <cell r="JL72">
            <v>752.35048700000004</v>
          </cell>
          <cell r="JM72">
            <v>9337.8919999999998</v>
          </cell>
          <cell r="JN72">
            <v>2883.415</v>
          </cell>
          <cell r="JO72">
            <v>430.73</v>
          </cell>
          <cell r="JP72">
            <v>6599.098</v>
          </cell>
          <cell r="JQ72">
            <v>2738.7939999999999</v>
          </cell>
          <cell r="JR72">
            <v>3585.6950000000002</v>
          </cell>
          <cell r="JS72">
            <v>767.30799999999999</v>
          </cell>
          <cell r="JT72">
            <v>-31.446999999999999</v>
          </cell>
          <cell r="JW72">
            <v>0</v>
          </cell>
          <cell r="JX72">
            <v>2610.0264268199762</v>
          </cell>
          <cell r="JY72">
            <v>483.32117842996331</v>
          </cell>
          <cell r="JZ72">
            <v>250.91216929996321</v>
          </cell>
          <cell r="KA72">
            <v>306.19100747996322</v>
          </cell>
          <cell r="KB72">
            <v>307.31760027996381</v>
          </cell>
          <cell r="KC72">
            <v>149.32730091456369</v>
          </cell>
          <cell r="KD72">
            <v>752.35048700000004</v>
          </cell>
          <cell r="KE72">
            <v>9338.152</v>
          </cell>
          <cell r="KF72">
            <v>2598.3240000000001</v>
          </cell>
          <cell r="KG72">
            <v>438.77100000000002</v>
          </cell>
          <cell r="KH72">
            <v>6523.5870000000004</v>
          </cell>
          <cell r="KI72">
            <v>2814.5650000000001</v>
          </cell>
          <cell r="KJ72">
            <v>3485.915</v>
          </cell>
          <cell r="KK72">
            <v>947.05099999999948</v>
          </cell>
          <cell r="KL72">
            <v>-72.199000000000012</v>
          </cell>
          <cell r="KO72">
            <v>-175.11799999999999</v>
          </cell>
          <cell r="KP72">
            <v>2628.7189199200011</v>
          </cell>
          <cell r="KQ72">
            <v>477.7391683099836</v>
          </cell>
          <cell r="KR72">
            <v>259.10957373998332</v>
          </cell>
          <cell r="KS72">
            <v>319.17553813998342</v>
          </cell>
          <cell r="KT72">
            <v>307.10256928998342</v>
          </cell>
          <cell r="KU72">
            <v>165.50520465918331</v>
          </cell>
          <cell r="KV72">
            <v>752.35048700000004</v>
          </cell>
          <cell r="KW72">
            <v>9670.7129999999997</v>
          </cell>
          <cell r="KX72">
            <v>2598.0720000000001</v>
          </cell>
          <cell r="KY72">
            <v>459.89499999999998</v>
          </cell>
          <cell r="KZ72">
            <v>6716.4009999999998</v>
          </cell>
          <cell r="LA72">
            <v>2954.3119999999999</v>
          </cell>
          <cell r="LB72">
            <v>3423.2429999999999</v>
          </cell>
          <cell r="LC72">
            <v>984.96</v>
          </cell>
          <cell r="LD72">
            <v>-120.154</v>
          </cell>
          <cell r="LG72">
            <v>-0.79400000000000004</v>
          </cell>
          <cell r="LH72">
            <v>2864.7830677499892</v>
          </cell>
          <cell r="LI72">
            <v>420.91606775001952</v>
          </cell>
          <cell r="LJ72">
            <v>370.04706775001961</v>
          </cell>
          <cell r="LK72">
            <v>443.67574031001959</v>
          </cell>
          <cell r="LL72">
            <v>321.23351445001907</v>
          </cell>
          <cell r="LM72">
            <v>277.08027922881922</v>
          </cell>
          <cell r="LN72">
            <v>752.35048700000004</v>
          </cell>
          <cell r="LO72">
            <v>10019.062</v>
          </cell>
          <cell r="LP72">
            <v>2256.41</v>
          </cell>
          <cell r="LQ72">
            <v>476.73399999999998</v>
          </cell>
          <cell r="LR72">
            <v>7030.7810000000009</v>
          </cell>
          <cell r="LS72">
            <v>2988.2809999999999</v>
          </cell>
          <cell r="LT72">
            <v>3439.038</v>
          </cell>
          <cell r="LU72">
            <v>1485.203</v>
          </cell>
          <cell r="LV72">
            <v>-163.30699999999999</v>
          </cell>
          <cell r="LY72">
            <v>-0.22800000000000001</v>
          </cell>
          <cell r="LZ72">
            <v>3072.0299029099961</v>
          </cell>
          <cell r="MA72">
            <v>539.75381157999482</v>
          </cell>
          <cell r="MB72">
            <v>264.12381157999482</v>
          </cell>
          <cell r="MC72">
            <v>349.69375097999477</v>
          </cell>
          <cell r="MD72">
            <v>352.4548654299943</v>
          </cell>
          <cell r="ME72">
            <v>168.34282277199429</v>
          </cell>
          <cell r="MF72">
            <v>752.35048700000004</v>
          </cell>
          <cell r="MG72">
            <v>10526.094999999999</v>
          </cell>
          <cell r="MH72">
            <v>1975.154</v>
          </cell>
          <cell r="MI72">
            <v>583.05100000000004</v>
          </cell>
          <cell r="MJ72">
            <v>7352.7510000000002</v>
          </cell>
          <cell r="MK72">
            <v>3173.3440000000001</v>
          </cell>
          <cell r="ML72">
            <v>3514.3220000000001</v>
          </cell>
          <cell r="MM72">
            <v>1840.046</v>
          </cell>
          <cell r="MN72">
            <v>-185.154</v>
          </cell>
          <cell r="MQ72">
            <v>-0.40200000000000002</v>
          </cell>
          <cell r="MR72">
            <v>3492.9078997299762</v>
          </cell>
          <cell r="MS72">
            <v>573.34199105997777</v>
          </cell>
          <cell r="MT72">
            <v>269.65699105997783</v>
          </cell>
          <cell r="MU72">
            <v>357.65427228997783</v>
          </cell>
          <cell r="MV72">
            <v>369.71205791997778</v>
          </cell>
          <cell r="MW72">
            <v>166.1527805251778</v>
          </cell>
          <cell r="MX72">
            <v>752.35048700000004</v>
          </cell>
          <cell r="MY72">
            <v>13589.906999999999</v>
          </cell>
          <cell r="MZ72">
            <v>2397.5700000000002</v>
          </cell>
          <cell r="NA72">
            <v>688.82100000000003</v>
          </cell>
          <cell r="NB72">
            <v>10302.206</v>
          </cell>
          <cell r="NC72">
            <v>3287.701</v>
          </cell>
          <cell r="ND72">
            <v>5187.4570000000003</v>
          </cell>
          <cell r="NE72">
            <v>3099.8829999999998</v>
          </cell>
          <cell r="NF72">
            <v>-1320.7550000000001</v>
          </cell>
          <cell r="NI72">
            <v>-224.185</v>
          </cell>
          <cell r="NJ72">
            <v>4112.743285579988</v>
          </cell>
          <cell r="NK72">
            <v>641.87254207900651</v>
          </cell>
          <cell r="NL72">
            <v>331.46299999999962</v>
          </cell>
          <cell r="NM72">
            <v>439.98238050999561</v>
          </cell>
          <cell r="NN72">
            <v>444.46266761096427</v>
          </cell>
          <cell r="NO72">
            <v>177.77448669619949</v>
          </cell>
          <cell r="NP72">
            <v>752.35048700000004</v>
          </cell>
          <cell r="NQ72">
            <v>14476.618</v>
          </cell>
          <cell r="NR72">
            <v>3203.92</v>
          </cell>
          <cell r="NS72">
            <v>727.84699999999998</v>
          </cell>
          <cell r="NT72">
            <v>11030.078</v>
          </cell>
          <cell r="NU72">
            <v>3446.54</v>
          </cell>
          <cell r="NV72">
            <v>5630.6039999999994</v>
          </cell>
          <cell r="NW72">
            <v>2725.8829999999989</v>
          </cell>
          <cell r="NX72">
            <v>-66.206999999999994</v>
          </cell>
          <cell r="OA72">
            <v>-0.45500000000000002</v>
          </cell>
          <cell r="OB72">
            <v>4096.6879028499879</v>
          </cell>
          <cell r="OC72">
            <v>479.55070000096981</v>
          </cell>
          <cell r="OD72">
            <v>413.4922348690078</v>
          </cell>
          <cell r="OE72">
            <v>526.52148788901536</v>
          </cell>
          <cell r="OF72">
            <v>410.37765624901539</v>
          </cell>
          <cell r="OG72">
            <v>271.0619729438078</v>
          </cell>
          <cell r="OH72">
            <v>752.35048700000004</v>
          </cell>
          <cell r="OI72">
            <v>14370.413</v>
          </cell>
          <cell r="OJ72">
            <v>3026.5219999999999</v>
          </cell>
          <cell r="OK72">
            <v>738.09799999999996</v>
          </cell>
          <cell r="OL72">
            <v>10880.064</v>
          </cell>
          <cell r="OM72">
            <v>3490.3490000000002</v>
          </cell>
          <cell r="ON72">
            <v>5584.0490000000009</v>
          </cell>
          <cell r="OO72">
            <v>2862.2380000000012</v>
          </cell>
          <cell r="OP72">
            <v>-65.242000000000004</v>
          </cell>
          <cell r="OS72">
            <v>-3.3650000000000002</v>
          </cell>
          <cell r="OT72">
            <v>4104.0870000000004</v>
          </cell>
          <cell r="OU72">
            <v>658.53262538000081</v>
          </cell>
          <cell r="OV72">
            <v>319.16638594000091</v>
          </cell>
          <cell r="OW72">
            <v>428.06936027000103</v>
          </cell>
          <cell r="OX72">
            <v>422.16004682000101</v>
          </cell>
          <cell r="OY72">
            <v>180.23469038920089</v>
          </cell>
          <cell r="OZ72">
            <v>752.35048700000004</v>
          </cell>
          <cell r="PA72">
            <v>14482.16185029</v>
          </cell>
          <cell r="PB72">
            <v>3087.585</v>
          </cell>
          <cell r="PC72">
            <v>757.81100000000004</v>
          </cell>
          <cell r="PD72">
            <v>10796.77885029</v>
          </cell>
          <cell r="PE72">
            <v>3685.3829999999998</v>
          </cell>
          <cell r="PF72">
            <v>5494.2150000000011</v>
          </cell>
          <cell r="PG72">
            <v>2707.1710000000012</v>
          </cell>
          <cell r="PH72">
            <v>-56.311999999999998</v>
          </cell>
          <cell r="PK72">
            <v>-3.97</v>
          </cell>
          <cell r="PL72">
            <v>4298.3723964899273</v>
          </cell>
          <cell r="PM72">
            <v>647.16377110992744</v>
          </cell>
          <cell r="PN72">
            <v>316.91977653992728</v>
          </cell>
          <cell r="PO72">
            <v>425.90590960992728</v>
          </cell>
          <cell r="PP72">
            <v>426.00734327992728</v>
          </cell>
          <cell r="PQ72">
            <v>155.8703069013273</v>
          </cell>
          <cell r="PR72">
            <v>752.35048700000004</v>
          </cell>
          <cell r="PS72">
            <v>14217.07164821</v>
          </cell>
          <cell r="PT72">
            <v>2699.3159999999998</v>
          </cell>
          <cell r="PU72">
            <v>773.18299999999999</v>
          </cell>
          <cell r="PV72">
            <v>10463.185648209999</v>
          </cell>
          <cell r="PW72">
            <v>3753.886</v>
          </cell>
          <cell r="PX72">
            <v>5207.0969999999998</v>
          </cell>
          <cell r="PY72">
            <v>2744.9459999999999</v>
          </cell>
          <cell r="PZ72">
            <v>-326.04500000000002</v>
          </cell>
          <cell r="QC72">
            <v>-223.28700000000001</v>
          </cell>
          <cell r="QD72">
            <v>4462.3238121800323</v>
          </cell>
          <cell r="QE72">
            <v>696.05181218003054</v>
          </cell>
          <cell r="QF72">
            <v>358.9995596200306</v>
          </cell>
          <cell r="QG72">
            <v>460.36338079003059</v>
          </cell>
          <cell r="QH72">
            <v>463.03989894003053</v>
          </cell>
          <cell r="QI72">
            <v>188.26785398043049</v>
          </cell>
          <cell r="QJ72">
            <v>752.35048700000004</v>
          </cell>
          <cell r="QK72">
            <v>14372.18468276</v>
          </cell>
          <cell r="QL72">
            <v>2777.1460000000002</v>
          </cell>
          <cell r="QM72">
            <v>786.649</v>
          </cell>
          <cell r="QN72">
            <v>10458.591682759999</v>
          </cell>
          <cell r="QO72">
            <v>3913.5929999999998</v>
          </cell>
          <cell r="QP72">
            <v>5131.9930000000013</v>
          </cell>
          <cell r="QQ72">
            <v>2451.1800000000012</v>
          </cell>
          <cell r="QR72">
            <v>-77.073999999999998</v>
          </cell>
          <cell r="QU72">
            <v>-0.441</v>
          </cell>
          <cell r="QV72">
            <v>4418.3764381200472</v>
          </cell>
          <cell r="QW72">
            <v>532.77915470017479</v>
          </cell>
          <cell r="QX72">
            <v>438.68813226017483</v>
          </cell>
          <cell r="QY72">
            <v>539.04157868017478</v>
          </cell>
          <cell r="QZ72">
            <v>440.32620182017467</v>
          </cell>
          <cell r="RA72">
            <v>297.59970699877482</v>
          </cell>
          <cell r="RB72">
            <v>752.35048700000004</v>
          </cell>
          <cell r="RC72">
            <v>15621.24427458</v>
          </cell>
          <cell r="RD72">
            <v>3892.614</v>
          </cell>
          <cell r="RE72">
            <v>801.80899999999997</v>
          </cell>
          <cell r="RF72">
            <v>11645.303274579999</v>
          </cell>
          <cell r="RG72">
            <v>3975.9409999999998</v>
          </cell>
          <cell r="RH72">
            <v>6449.7990000000009</v>
          </cell>
          <cell r="RI72">
            <v>2668.025000000001</v>
          </cell>
          <cell r="RJ72">
            <v>-124.702</v>
          </cell>
          <cell r="RM72">
            <v>-0.497</v>
          </cell>
          <cell r="RN72">
            <v>4483.8841257400036</v>
          </cell>
          <cell r="RO72">
            <v>707.71412574000487</v>
          </cell>
          <cell r="RP72">
            <v>338.21488233000503</v>
          </cell>
          <cell r="RQ72">
            <v>439.62554260000178</v>
          </cell>
          <cell r="RR72">
            <v>448.47613529000182</v>
          </cell>
          <cell r="RS72">
            <v>158.0136253724049</v>
          </cell>
          <cell r="RT72">
            <v>752.35048700000004</v>
          </cell>
          <cell r="RU72">
            <v>15631.414000000001</v>
          </cell>
          <cell r="RV72">
            <v>3766.0230000000001</v>
          </cell>
          <cell r="RW72">
            <v>807.44200000000001</v>
          </cell>
          <cell r="RX72">
            <v>11480.666999999999</v>
          </cell>
          <cell r="RY72">
            <v>4150.7470000000003</v>
          </cell>
          <cell r="RZ72">
            <v>6397.7159999999994</v>
          </cell>
          <cell r="SA72">
            <v>2753.121999999998</v>
          </cell>
          <cell r="SB72">
            <v>-62.764000000000003</v>
          </cell>
          <cell r="SE72">
            <v>-219.24100000000001</v>
          </cell>
          <cell r="SF72">
            <v>4622.8428086433314</v>
          </cell>
          <cell r="SG72">
            <v>732.21660603226337</v>
          </cell>
          <cell r="SH72">
            <v>354.70900422457117</v>
          </cell>
          <cell r="SI72">
            <v>456.16484393718719</v>
          </cell>
          <cell r="SJ72">
            <v>456.27393451116711</v>
          </cell>
          <cell r="SK72">
            <v>177.36303797526131</v>
          </cell>
          <cell r="SL72">
            <v>752.35048700000004</v>
          </cell>
          <cell r="SM72">
            <v>15906.84839968475</v>
          </cell>
          <cell r="SN72">
            <v>3969.289972871753</v>
          </cell>
          <cell r="SO72">
            <v>803.83736235964921</v>
          </cell>
          <cell r="SP72">
            <v>11669.44062076202</v>
          </cell>
          <cell r="SQ72">
            <v>4237.4077789227395</v>
          </cell>
          <cell r="SR72">
            <v>6428.8675766592432</v>
          </cell>
          <cell r="SS72">
            <v>2582.790984727415</v>
          </cell>
          <cell r="ST72">
            <v>-69.677324637931235</v>
          </cell>
          <cell r="SW72">
            <v>-57.773852615158667</v>
          </cell>
          <cell r="SX72">
            <v>4988.9990729249294</v>
          </cell>
          <cell r="SY72">
            <v>807.06123732611195</v>
          </cell>
          <cell r="SZ72">
            <v>394.00506018149702</v>
          </cell>
          <cell r="TA72">
            <v>507.07532865992772</v>
          </cell>
          <cell r="TB72">
            <v>510.06774855840462</v>
          </cell>
          <cell r="TC72">
            <v>210.52609438812601</v>
          </cell>
          <cell r="TD72">
            <v>752.35048700000004</v>
          </cell>
          <cell r="TE72">
            <v>16485.420566626301</v>
          </cell>
          <cell r="TF72">
            <v>3962.0884071598239</v>
          </cell>
          <cell r="TG72">
            <v>843.983815042797</v>
          </cell>
          <cell r="TH72">
            <v>12143.71591540278</v>
          </cell>
          <cell r="TI72">
            <v>4341.7046512235183</v>
          </cell>
          <cell r="TJ72">
            <v>6574.5654361906891</v>
          </cell>
          <cell r="TK72">
            <v>2745.8928376217741</v>
          </cell>
          <cell r="TL72">
            <v>-325.88517649271148</v>
          </cell>
          <cell r="TO72">
            <v>-69.531248200519556</v>
          </cell>
          <cell r="TP72">
            <v>5063.259927241751</v>
          </cell>
          <cell r="TQ72">
            <v>689.52905356492556</v>
          </cell>
          <cell r="TR72">
            <v>516.03868405345133</v>
          </cell>
          <cell r="TS72">
            <v>617.59463966502176</v>
          </cell>
          <cell r="TT72">
            <v>507.84691955310882</v>
          </cell>
          <cell r="TU72">
            <v>331.29610616278688</v>
          </cell>
          <cell r="TV72">
            <v>752.35048700000004</v>
          </cell>
          <cell r="TW72">
            <v>16818.180642160991</v>
          </cell>
          <cell r="TX72">
            <v>4096.2239896159163</v>
          </cell>
          <cell r="TY72">
            <v>865.55774192078331</v>
          </cell>
          <cell r="TZ72">
            <v>12297.47486721218</v>
          </cell>
          <cell r="UA72">
            <v>4520.705774948814</v>
          </cell>
          <cell r="UB72">
            <v>6668.1364134371861</v>
          </cell>
          <cell r="UC72">
            <v>2706.283376825812</v>
          </cell>
          <cell r="UD72">
            <v>-209.29198639317519</v>
          </cell>
          <cell r="UG72">
            <v>-119.3340824835299</v>
          </cell>
          <cell r="UH72">
            <v>28060.383328219272</v>
          </cell>
          <cell r="UI72">
            <v>4468.0893209043752</v>
          </cell>
          <cell r="UJ72">
            <v>2608.1809287800038</v>
          </cell>
          <cell r="UK72">
            <v>3076.5878822841869</v>
          </cell>
          <cell r="UL72">
            <v>3522.9253001085472</v>
          </cell>
          <cell r="UM72">
            <v>1963.829897958248</v>
          </cell>
          <cell r="UN72">
            <v>752.35048700000004</v>
          </cell>
          <cell r="UO72">
            <v>22284.343510499421</v>
          </cell>
          <cell r="UP72">
            <v>6778.233444663204</v>
          </cell>
          <cell r="UQ72">
            <v>960.93703502130791</v>
          </cell>
          <cell r="UR72">
            <v>15772.661175153349</v>
          </cell>
          <cell r="US72">
            <v>6511.6823353460804</v>
          </cell>
          <cell r="UT72">
            <v>7753.8876981696794</v>
          </cell>
          <cell r="UU72">
            <v>1161.20186288951</v>
          </cell>
          <cell r="UV72">
            <v>-561.20766656438548</v>
          </cell>
          <cell r="UW72">
            <v>1864.590206380245</v>
          </cell>
          <cell r="UX72">
            <v>1998.803811457539</v>
          </cell>
          <cell r="UY72">
            <v>-1367.7214912636571</v>
          </cell>
          <cell r="ARF72">
            <v>4942.1863425399388</v>
          </cell>
          <cell r="ARG72">
            <v>941.18434253993837</v>
          </cell>
          <cell r="ARH72">
            <v>464.83134253993842</v>
          </cell>
          <cell r="ARI72">
            <v>566.10043530993846</v>
          </cell>
          <cell r="ARJ72">
            <v>109.37323221</v>
          </cell>
          <cell r="ARK72">
            <v>319.12526376813838</v>
          </cell>
          <cell r="ARL72">
            <v>752.35048700000004</v>
          </cell>
          <cell r="ARM72">
            <v>4482.3670000000002</v>
          </cell>
          <cell r="ARN72">
            <v>833.96899999999994</v>
          </cell>
          <cell r="ARO72">
            <v>213.38800000000001</v>
          </cell>
          <cell r="ARP72">
            <v>3743.66</v>
          </cell>
          <cell r="ARQ72">
            <v>738.70699999999999</v>
          </cell>
          <cell r="ARR72">
            <v>1871.1420000000001</v>
          </cell>
          <cell r="ARS72">
            <v>1084.3150000000001</v>
          </cell>
          <cell r="ART72">
            <v>-254.23</v>
          </cell>
          <cell r="ARU72">
            <v>0</v>
          </cell>
          <cell r="ARV72">
            <v>0</v>
          </cell>
          <cell r="ARW72">
            <v>-74.385000000000005</v>
          </cell>
          <cell r="ARX72">
            <v>1201.5740000000001</v>
          </cell>
          <cell r="ARY72">
            <v>178.08399999999989</v>
          </cell>
          <cell r="ARZ72">
            <v>78.590956646689932</v>
          </cell>
          <cell r="ASA72">
            <v>100.9043787091868</v>
          </cell>
          <cell r="ASB72">
            <v>100.9043787091868</v>
          </cell>
          <cell r="ASC72">
            <v>48.035864499614043</v>
          </cell>
          <cell r="ASD72">
            <v>752.35048700000004</v>
          </cell>
          <cell r="ASE72">
            <v>3529.319</v>
          </cell>
          <cell r="ASF72">
            <v>657.005</v>
          </cell>
          <cell r="ASG72">
            <v>144.89599999999999</v>
          </cell>
          <cell r="ASH72">
            <v>2625.6790000000001</v>
          </cell>
          <cell r="ASI72">
            <v>903.64</v>
          </cell>
          <cell r="ASJ72">
            <v>1527.9159999999999</v>
          </cell>
          <cell r="ASK72">
            <v>912.27800000000036</v>
          </cell>
          <cell r="ASL72">
            <v>0</v>
          </cell>
          <cell r="ASM72">
            <v>0</v>
          </cell>
          <cell r="ASN72">
            <v>1122.9373175399901</v>
          </cell>
          <cell r="ASO72">
            <v>207.08331753998991</v>
          </cell>
          <cell r="ASP72">
            <v>119.44031753998991</v>
          </cell>
          <cell r="ASQ72">
            <v>141.8973175399899</v>
          </cell>
          <cell r="ASR72">
            <v>141.8973175399899</v>
          </cell>
          <cell r="ASS72">
            <v>78.043737539989934</v>
          </cell>
          <cell r="AST72">
            <v>752.35048700000004</v>
          </cell>
          <cell r="ASU72">
            <v>3904.2460000000001</v>
          </cell>
          <cell r="ASV72">
            <v>927.0630000000001</v>
          </cell>
          <cell r="ASW72">
            <v>147.27000000000001</v>
          </cell>
          <cell r="ASX72">
            <v>2921.6010000000001</v>
          </cell>
          <cell r="ASY72">
            <v>982.64499999999998</v>
          </cell>
          <cell r="ASZ72">
            <v>1596.4179999999999</v>
          </cell>
          <cell r="ATA72">
            <v>709.89400000000001</v>
          </cell>
          <cell r="ATB72">
            <v>-22.445</v>
          </cell>
          <cell r="ATC72">
            <v>-22.975999999999999</v>
          </cell>
          <cell r="ATD72">
            <v>1137.9036805799699</v>
          </cell>
          <cell r="ATE72">
            <v>210.07768057996961</v>
          </cell>
          <cell r="ATF72">
            <v>108.31172393327969</v>
          </cell>
          <cell r="ATG72">
            <v>134.1002670273983</v>
          </cell>
          <cell r="ATH72">
            <v>134.1002670273983</v>
          </cell>
          <cell r="ATI72">
            <v>76.601395644814161</v>
          </cell>
          <cell r="ATJ72">
            <v>752.35048700000004</v>
          </cell>
          <cell r="ATK72">
            <v>3837.982</v>
          </cell>
          <cell r="ATL72">
            <v>888.93200000000002</v>
          </cell>
          <cell r="ATM72">
            <v>150.50700000000001</v>
          </cell>
          <cell r="ATN72">
            <v>2792.4920000000002</v>
          </cell>
          <cell r="ATO72">
            <v>1045.49</v>
          </cell>
          <cell r="ATP72">
            <v>1547.489</v>
          </cell>
          <cell r="ATQ72">
            <v>693.35599999999999</v>
          </cell>
          <cell r="ATR72">
            <v>-25.111999999999998</v>
          </cell>
          <cell r="ATS72">
            <v>-23.995000000000001</v>
          </cell>
          <cell r="ATT72">
            <v>1479.771344419979</v>
          </cell>
          <cell r="ATU72">
            <v>345.93934441997908</v>
          </cell>
          <cell r="ATV72">
            <v>158.48834441997909</v>
          </cell>
          <cell r="ATW72">
            <v>189.19847203336349</v>
          </cell>
          <cell r="ATX72">
            <v>189.19847203336349</v>
          </cell>
          <cell r="ATY72">
            <v>116.44426608372051</v>
          </cell>
          <cell r="ATZ72">
            <v>752.35048700000004</v>
          </cell>
          <cell r="AUA72">
            <v>4482.3670000000002</v>
          </cell>
          <cell r="AUB72">
            <v>833.96899999999994</v>
          </cell>
          <cell r="AUC72">
            <v>213.38800000000001</v>
          </cell>
          <cell r="AUD72">
            <v>3743.66</v>
          </cell>
          <cell r="AUE72">
            <v>738.70699999999999</v>
          </cell>
          <cell r="AUF72">
            <v>1871.1420000000001</v>
          </cell>
          <cell r="AUG72">
            <v>1084.3150000000001</v>
          </cell>
          <cell r="AUH72">
            <v>-125.35899999999999</v>
          </cell>
          <cell r="AUI72">
            <v>-27.414000000000001</v>
          </cell>
          <cell r="AUJ72">
            <v>1492.9259999999999</v>
          </cell>
          <cell r="AUK72">
            <v>245.307667070012</v>
          </cell>
          <cell r="AUL72">
            <v>112.1380004636903</v>
          </cell>
          <cell r="AUM72">
            <v>140.80686926369029</v>
          </cell>
          <cell r="AUN72">
            <v>140.80686926369029</v>
          </cell>
          <cell r="AUO72">
            <v>86.610081808890314</v>
          </cell>
          <cell r="AUP72">
            <v>752.35048700000004</v>
          </cell>
          <cell r="AUQ72">
            <v>766.73300000000006</v>
          </cell>
          <cell r="AUR72">
            <v>226.55699999999999</v>
          </cell>
          <cell r="AUS72">
            <v>3625.6779999999999</v>
          </cell>
          <cell r="AUT72">
            <v>883.16800000000001</v>
          </cell>
          <cell r="AUU72">
            <v>1776.9929999999999</v>
          </cell>
          <cell r="AUV72">
            <v>1069.5419999999999</v>
          </cell>
          <cell r="AUW72">
            <v>-96.24799999999999</v>
          </cell>
          <cell r="AUX72">
            <v>-53.603000000000002</v>
          </cell>
          <cell r="AUY72">
            <v>1538.259201359989</v>
          </cell>
          <cell r="AUZ72">
            <v>265.43352232996989</v>
          </cell>
          <cell r="AVA72">
            <v>133.18499511619879</v>
          </cell>
          <cell r="AVB72">
            <v>160.54499169619871</v>
          </cell>
          <cell r="AVC72">
            <v>160.54499169619871</v>
          </cell>
          <cell r="AVD72">
            <v>90.060895839598757</v>
          </cell>
          <cell r="AVE72">
            <v>752.35048700000004</v>
          </cell>
          <cell r="AVF72">
            <v>5148.6819999999998</v>
          </cell>
          <cell r="AVG72">
            <v>1411.4059999999999</v>
          </cell>
          <cell r="AVH72">
            <v>229.56100000000001</v>
          </cell>
          <cell r="AVI72">
            <v>3142.04</v>
          </cell>
          <cell r="AVJ72">
            <v>2006.6420000000001</v>
          </cell>
          <cell r="AVK72">
            <v>1614.75</v>
          </cell>
          <cell r="AVL72">
            <v>243.59100000000009</v>
          </cell>
          <cell r="AVM72">
            <v>-64.679000000000002</v>
          </cell>
          <cell r="AVN72">
            <v>-353.54300000000001</v>
          </cell>
          <cell r="AVO72">
            <v>1658.90830985001</v>
          </cell>
          <cell r="AVP72">
            <v>280.88444013000799</v>
          </cell>
          <cell r="AVQ72">
            <v>158.54023538000871</v>
          </cell>
          <cell r="AVR72">
            <v>191.7346585600086</v>
          </cell>
          <cell r="AVS72">
            <v>191.7346585600086</v>
          </cell>
          <cell r="AVT72">
            <v>110.7285016524086</v>
          </cell>
          <cell r="AVU72">
            <v>752.35048700000004</v>
          </cell>
          <cell r="AVV72">
            <v>5554.1180000000004</v>
          </cell>
          <cell r="AVW72">
            <v>1359.921</v>
          </cell>
          <cell r="AVX72">
            <v>257.18900000000002</v>
          </cell>
          <cell r="AVY72">
            <v>3385.7489999999998</v>
          </cell>
          <cell r="AVZ72">
            <v>2168.3690000000001</v>
          </cell>
          <cell r="AWA72">
            <v>1506.94544077</v>
          </cell>
          <cell r="AWB72">
            <v>191.8954407700005</v>
          </cell>
          <cell r="AWC72">
            <v>-223.483</v>
          </cell>
          <cell r="AWD72">
            <v>-7.1689999999999996</v>
          </cell>
          <cell r="AWE72">
            <v>1925.161955140009</v>
          </cell>
          <cell r="AWF72">
            <v>323.57283682001997</v>
          </cell>
          <cell r="AWG72">
            <v>205.49876904010239</v>
          </cell>
          <cell r="AWH72">
            <v>242.94172911010239</v>
          </cell>
          <cell r="AWI72">
            <v>242.94172911010239</v>
          </cell>
          <cell r="AWJ72">
            <v>156.86980991910229</v>
          </cell>
          <cell r="AWK72">
            <v>752.35048700000004</v>
          </cell>
          <cell r="AWL72">
            <v>6602.9132527199999</v>
          </cell>
          <cell r="AWM72">
            <v>1639.9599961500001</v>
          </cell>
          <cell r="AWN72">
            <v>272.63299999999998</v>
          </cell>
          <cell r="AWO72">
            <v>4406.3082527200004</v>
          </cell>
          <cell r="AWP72">
            <v>2196.605</v>
          </cell>
          <cell r="AWQ72">
            <v>2212.8878952800001</v>
          </cell>
          <cell r="AWR72">
            <v>614.87289913000018</v>
          </cell>
          <cell r="AWS72">
            <v>-209.261</v>
          </cell>
          <cell r="AWT72">
            <v>-124.999</v>
          </cell>
          <cell r="AZQ72">
            <v>9434.4751070000002</v>
          </cell>
          <cell r="AZR72">
            <v>12.54</v>
          </cell>
          <cell r="AZS72">
            <v>0.55502392344497609</v>
          </cell>
          <cell r="AZT72">
            <v>1.165944435546806</v>
          </cell>
          <cell r="AZU72">
            <v>10.755229509839859</v>
          </cell>
          <cell r="AZV72">
            <v>6.3145478483192452</v>
          </cell>
          <cell r="AZW72">
            <v>1.407569049070851</v>
          </cell>
          <cell r="AZX72">
            <v>2.0869473875695488</v>
          </cell>
          <cell r="AZY72">
            <v>0.19404024671535089</v>
          </cell>
          <cell r="AZZ72">
            <v>4.9380615033214073E-2</v>
          </cell>
          <cell r="BAA72">
            <v>1.462014568286323</v>
          </cell>
          <cell r="BAB72">
            <v>8.5772059130198279</v>
          </cell>
          <cell r="BAC72">
            <v>5.4207116906055601</v>
          </cell>
          <cell r="BAD72">
            <v>1.048418169362423</v>
          </cell>
          <cell r="BAE72">
            <v>1.8963607145580741</v>
          </cell>
          <cell r="BAF72">
            <v>0.22109306151546171</v>
          </cell>
          <cell r="BAG72">
            <v>5.2170161933965939E-2</v>
          </cell>
          <cell r="BAH72">
            <v>1.8010527185301839</v>
          </cell>
          <cell r="BAI72">
            <v>6.9625946375741368</v>
          </cell>
          <cell r="BAJ72">
            <v>4.4893605463512873</v>
          </cell>
          <cell r="BAK72">
            <v>0.73769874310434191</v>
          </cell>
          <cell r="BAL72">
            <v>1.7232438018689309</v>
          </cell>
          <cell r="BAM72">
            <v>0.24750023397446169</v>
          </cell>
          <cell r="BAN72">
            <v>7.0222813174990892E-2</v>
          </cell>
          <cell r="BAO72">
            <v>2.1103868832609778</v>
          </cell>
          <cell r="BAP72">
            <v>5.9420384477796437</v>
          </cell>
          <cell r="BAQ72">
            <v>3.76677582036077</v>
          </cell>
          <cell r="BAR72">
            <v>0.50073114509238148</v>
          </cell>
          <cell r="BAS72">
            <v>1.578722106532541</v>
          </cell>
          <cell r="BAT72">
            <v>0.26568695581605678</v>
          </cell>
          <cell r="BAU72">
            <v>8.6673977093890298E-2</v>
          </cell>
          <cell r="BAV72">
            <v>2.376750513565697</v>
          </cell>
          <cell r="BAW72">
            <v>5.2761111982315603</v>
          </cell>
          <cell r="BAX72">
            <v>3.3059263113235589</v>
          </cell>
          <cell r="BAY72">
            <v>0.39120326079034667</v>
          </cell>
          <cell r="BAZ72">
            <v>1.5046242503472249</v>
          </cell>
          <cell r="BBA72">
            <v>0.2851767511745284</v>
          </cell>
          <cell r="BBB72">
            <v>0.1247762378159275</v>
          </cell>
        </row>
        <row r="73">
          <cell r="A73" t="str">
            <v>GMAT3</v>
          </cell>
          <cell r="B73" t="str">
            <v>Grupo Mateus</v>
          </cell>
          <cell r="C73" t="str">
            <v>Retail</v>
          </cell>
          <cell r="D73" t="str">
            <v>Danniela Eiger</v>
          </cell>
          <cell r="E73">
            <v>46054</v>
          </cell>
          <cell r="F73" t="str">
            <v>Buy</v>
          </cell>
          <cell r="G73" t="b">
            <v>0</v>
          </cell>
          <cell r="H73" t="str">
            <v>BRL</v>
          </cell>
          <cell r="I73" t="str">
            <v>BRL</v>
          </cell>
          <cell r="J73">
            <v>7</v>
          </cell>
          <cell r="K73">
            <v>0.1593059</v>
          </cell>
          <cell r="L73">
            <v>6.5273999999999985E-2</v>
          </cell>
          <cell r="M73">
            <v>0.14990270999999999</v>
          </cell>
          <cell r="AF73">
            <v>21768.47649956555</v>
          </cell>
          <cell r="AG73">
            <v>4799.0419884000003</v>
          </cell>
          <cell r="AH73">
            <v>1290.287022848938</v>
          </cell>
          <cell r="AI73">
            <v>1619.4540228489379</v>
          </cell>
          <cell r="AJ73">
            <v>1359.9601454799999</v>
          </cell>
          <cell r="AK73">
            <v>1094.5990228489379</v>
          </cell>
          <cell r="AL73">
            <v>2202.9764829999999</v>
          </cell>
          <cell r="AM73">
            <v>13263.93794475</v>
          </cell>
          <cell r="AN73">
            <v>1795.6469999999999</v>
          </cell>
          <cell r="AO73">
            <v>2960.1849999999999</v>
          </cell>
          <cell r="AP73">
            <v>13263.93794475</v>
          </cell>
          <cell r="AQ73">
            <v>7541.9849999999997</v>
          </cell>
          <cell r="AR73">
            <v>1831.0530000000001</v>
          </cell>
          <cell r="AS73">
            <v>35.405999999999949</v>
          </cell>
          <cell r="AT73">
            <v>868.37143607000064</v>
          </cell>
          <cell r="AU73">
            <v>200.85349341526231</v>
          </cell>
          <cell r="AV73">
            <v>633.7024934152621</v>
          </cell>
          <cell r="AW73">
            <v>0</v>
          </cell>
          <cell r="AX73">
            <v>26773.585714343211</v>
          </cell>
          <cell r="AY73">
            <v>5990.8359999999993</v>
          </cell>
          <cell r="AZ73">
            <v>1682.612162469999</v>
          </cell>
          <cell r="BA73">
            <v>2036.0041624699991</v>
          </cell>
          <cell r="BB73">
            <v>1651.06066758</v>
          </cell>
          <cell r="BC73">
            <v>1234.639604629999</v>
          </cell>
          <cell r="BD73">
            <v>2202.9764829999999</v>
          </cell>
          <cell r="BE73">
            <v>16357.296</v>
          </cell>
          <cell r="BF73">
            <v>1289.1379999999999</v>
          </cell>
          <cell r="BG73">
            <v>3730.5149999999999</v>
          </cell>
          <cell r="BH73">
            <v>16357.296</v>
          </cell>
          <cell r="BI73">
            <v>8773.5130000000008</v>
          </cell>
          <cell r="BJ73">
            <v>1779.384</v>
          </cell>
          <cell r="BK73">
            <v>490.24600000000009</v>
          </cell>
          <cell r="BL73">
            <v>1212.624362</v>
          </cell>
          <cell r="BM73">
            <v>-596.37983919779845</v>
          </cell>
          <cell r="BN73">
            <v>-1126.380397037798</v>
          </cell>
          <cell r="BO73">
            <v>0</v>
          </cell>
          <cell r="BP73">
            <v>32085.429352271109</v>
          </cell>
          <cell r="BQ73">
            <v>7260.0743522711064</v>
          </cell>
          <cell r="BR73">
            <v>2090.816230841107</v>
          </cell>
          <cell r="BS73">
            <v>2467.5622308411071</v>
          </cell>
          <cell r="BT73">
            <v>2123.6669999999999</v>
          </cell>
          <cell r="BU73">
            <v>1334.896070931107</v>
          </cell>
          <cell r="BV73">
            <v>2202.9764829999999</v>
          </cell>
          <cell r="BW73">
            <v>18959.322</v>
          </cell>
          <cell r="BX73">
            <v>1664.1669999999999</v>
          </cell>
          <cell r="BY73">
            <v>4382.4269999999997</v>
          </cell>
          <cell r="BZ73">
            <v>18959.322</v>
          </cell>
          <cell r="CA73">
            <v>9963.4480000000003</v>
          </cell>
          <cell r="CB73">
            <v>2273.8580000000002</v>
          </cell>
          <cell r="CC73">
            <v>609.69100000000026</v>
          </cell>
          <cell r="CD73">
            <v>1268.652</v>
          </cell>
          <cell r="CE73">
            <v>-262.76461717678239</v>
          </cell>
          <cell r="CF73">
            <v>-407.34235708678221</v>
          </cell>
          <cell r="CG73">
            <v>0</v>
          </cell>
          <cell r="CH73">
            <v>38839.315905654832</v>
          </cell>
          <cell r="CI73">
            <v>8726.4526342553945</v>
          </cell>
          <cell r="CJ73">
            <v>2476.4116845166759</v>
          </cell>
          <cell r="CK73">
            <v>3026.9196498394749</v>
          </cell>
          <cell r="CL73">
            <v>2501.4482520528632</v>
          </cell>
          <cell r="CM73">
            <v>1901.798042010151</v>
          </cell>
          <cell r="CN73">
            <v>2202.9764829999999</v>
          </cell>
          <cell r="CO73">
            <v>24226.550423166838</v>
          </cell>
          <cell r="CP73">
            <v>1510.9830473551899</v>
          </cell>
          <cell r="CQ73">
            <v>5674.3044529980189</v>
          </cell>
          <cell r="CR73">
            <v>24226.550423166849</v>
          </cell>
          <cell r="CS73">
            <v>11528.490059064899</v>
          </cell>
          <cell r="CT73">
            <v>2621.4009999999998</v>
          </cell>
          <cell r="CU73">
            <v>1110.4179526448099</v>
          </cell>
          <cell r="CV73">
            <v>1007.906818320818</v>
          </cell>
          <cell r="CW73">
            <v>2899.2889419601188</v>
          </cell>
          <cell r="CX73">
            <v>2477.955823052027</v>
          </cell>
          <cell r="CY73">
            <v>0</v>
          </cell>
          <cell r="CZ73">
            <v>45930.730256060328</v>
          </cell>
          <cell r="DA73">
            <v>10305.675564725991</v>
          </cell>
          <cell r="DB73">
            <v>2631.9688793987598</v>
          </cell>
          <cell r="DC73">
            <v>3315.0475085132548</v>
          </cell>
          <cell r="DD73">
            <v>2640.3401827542939</v>
          </cell>
          <cell r="DE73">
            <v>1523.5517552708709</v>
          </cell>
          <cell r="DF73">
            <v>2202.9764829999999</v>
          </cell>
          <cell r="DG73">
            <v>25944.97682718527</v>
          </cell>
          <cell r="DH73">
            <v>2053.0723270961248</v>
          </cell>
          <cell r="DI73">
            <v>5976.8323200031737</v>
          </cell>
          <cell r="DJ73">
            <v>25944.976827185281</v>
          </cell>
          <cell r="DK73">
            <v>12632.00360958654</v>
          </cell>
          <cell r="DL73">
            <v>2621.4009999999998</v>
          </cell>
          <cell r="DM73">
            <v>568.32867290387458</v>
          </cell>
          <cell r="DN73">
            <v>691.85604888286082</v>
          </cell>
          <cell r="DO73">
            <v>1193.8541689741601</v>
          </cell>
          <cell r="DP73">
            <v>381.81925079949048</v>
          </cell>
          <cell r="DQ73">
            <v>0</v>
          </cell>
          <cell r="DR73">
            <v>53192.582518476593</v>
          </cell>
          <cell r="DS73">
            <v>11881.93129301519</v>
          </cell>
          <cell r="DT73">
            <v>3239.138229416169</v>
          </cell>
          <cell r="DU73">
            <v>4030.2146208259578</v>
          </cell>
          <cell r="DV73">
            <v>3321.6759708965251</v>
          </cell>
          <cell r="DW73">
            <v>1939.0524788153659</v>
          </cell>
          <cell r="DX73">
            <v>2202.9764829999999</v>
          </cell>
          <cell r="DY73">
            <v>28420.145454193371</v>
          </cell>
          <cell r="DZ73">
            <v>2219.4822405333648</v>
          </cell>
          <cell r="EA73">
            <v>6365.801697271766</v>
          </cell>
          <cell r="EB73">
            <v>28420.145454193371</v>
          </cell>
          <cell r="EC73">
            <v>14036.59828054824</v>
          </cell>
          <cell r="ED73">
            <v>2621.4009999999998</v>
          </cell>
          <cell r="EE73">
            <v>401.91875946663458</v>
          </cell>
          <cell r="EF73">
            <v>886.29532144159339</v>
          </cell>
          <cell r="EG73">
            <v>969.30436844753285</v>
          </cell>
          <cell r="EH73">
            <v>108.9966019860792</v>
          </cell>
          <cell r="EI73">
            <v>534.45780785366776</v>
          </cell>
          <cell r="EJ73">
            <v>59241.180351906289</v>
          </cell>
          <cell r="EK73">
            <v>13219.257694567041</v>
          </cell>
          <cell r="EL73">
            <v>3557.246041026247</v>
          </cell>
          <cell r="EM73">
            <v>4438.2767591600032</v>
          </cell>
          <cell r="EN73">
            <v>3671.6310243997182</v>
          </cell>
          <cell r="EO73">
            <v>2105.9028824035199</v>
          </cell>
          <cell r="EP73">
            <v>2202.9764829999999</v>
          </cell>
          <cell r="EQ73">
            <v>30886.659316430221</v>
          </cell>
          <cell r="ER73">
            <v>3016.837315484453</v>
          </cell>
          <cell r="ES73">
            <v>6518.9165853294107</v>
          </cell>
          <cell r="ET73">
            <v>30886.659316430221</v>
          </cell>
          <cell r="EU73">
            <v>15555.555566182429</v>
          </cell>
          <cell r="EV73">
            <v>2621.4009999999998</v>
          </cell>
          <cell r="EW73">
            <v>-395.43631548445319</v>
          </cell>
          <cell r="EX73">
            <v>718.20384105571884</v>
          </cell>
          <cell r="EY73">
            <v>1724.3786318500561</v>
          </cell>
          <cell r="EZ73">
            <v>763.68405096198649</v>
          </cell>
          <cell r="FA73">
            <v>586.94559676933056</v>
          </cell>
          <cell r="FB73">
            <v>65724.529089687741</v>
          </cell>
          <cell r="FC73">
            <v>14654.86525501659</v>
          </cell>
          <cell r="FD73">
            <v>3893.8547860952999</v>
          </cell>
          <cell r="FE73">
            <v>4871.3054161961782</v>
          </cell>
          <cell r="FF73">
            <v>4046.585766461837</v>
          </cell>
          <cell r="FG73">
            <v>2324.143347949469</v>
          </cell>
          <cell r="FH73">
            <v>2202.9764829999999</v>
          </cell>
          <cell r="FI73">
            <v>33560.783214923787</v>
          </cell>
          <cell r="FJ73">
            <v>4008.0515525469841</v>
          </cell>
          <cell r="FK73">
            <v>6617.2332619691506</v>
          </cell>
          <cell r="FL73">
            <v>33560.783214923787</v>
          </cell>
          <cell r="FM73">
            <v>17237.212874426172</v>
          </cell>
          <cell r="FN73">
            <v>2621.4009999999998</v>
          </cell>
          <cell r="FO73">
            <v>-1386.650552546984</v>
          </cell>
          <cell r="FP73">
            <v>737.65388726906315</v>
          </cell>
          <cell r="FQ73">
            <v>1952.1864372600601</v>
          </cell>
          <cell r="FR73">
            <v>879.26013360919933</v>
          </cell>
          <cell r="FS73">
            <v>642.48603970572447</v>
          </cell>
          <cell r="FT73">
            <v>72655.091422619895</v>
          </cell>
          <cell r="FU73">
            <v>16191.58056074538</v>
          </cell>
          <cell r="FV73">
            <v>4246.5964517468801</v>
          </cell>
          <cell r="FW73">
            <v>5327.1179233296916</v>
          </cell>
          <cell r="FX73">
            <v>4439.8358621940679</v>
          </cell>
          <cell r="FY73">
            <v>2562.769469177033</v>
          </cell>
          <cell r="FZ73">
            <v>2202.9764829999999</v>
          </cell>
          <cell r="GA73">
            <v>36457.193420151401</v>
          </cell>
          <cell r="GB73">
            <v>5056.3842945617944</v>
          </cell>
          <cell r="GC73">
            <v>6655.4424384616241</v>
          </cell>
          <cell r="GD73">
            <v>36457.193420151401</v>
          </cell>
          <cell r="GE73">
            <v>19099.29392906497</v>
          </cell>
          <cell r="GF73">
            <v>2621.4009999999998</v>
          </cell>
          <cell r="GG73">
            <v>-2434.983294561795</v>
          </cell>
          <cell r="GH73">
            <v>758.44557426785957</v>
          </cell>
          <cell r="GI73">
            <v>2029.415238872612</v>
          </cell>
          <cell r="GJ73">
            <v>838.52271732490567</v>
          </cell>
          <cell r="GK73">
            <v>700.68841453823518</v>
          </cell>
          <cell r="GL73">
            <v>4578.77953623342</v>
          </cell>
          <cell r="GM73">
            <v>1022.3109884</v>
          </cell>
          <cell r="GN73">
            <v>214.16554873999979</v>
          </cell>
          <cell r="GO73">
            <v>302.00323555999989</v>
          </cell>
          <cell r="GP73">
            <v>262.35559731000018</v>
          </cell>
          <cell r="GQ73">
            <v>199.21222093999981</v>
          </cell>
          <cell r="GR73">
            <v>2202.9764829999999</v>
          </cell>
          <cell r="GS73">
            <v>10460.07</v>
          </cell>
          <cell r="GT73">
            <v>618.57000000000005</v>
          </cell>
          <cell r="GU73">
            <v>2857.8820000000001</v>
          </cell>
          <cell r="GV73">
            <v>10460.07</v>
          </cell>
          <cell r="GW73">
            <v>6675.795000000001</v>
          </cell>
          <cell r="GX73">
            <v>1046.0440000000001</v>
          </cell>
          <cell r="GY73">
            <v>427.47399999999982</v>
          </cell>
          <cell r="GZ73">
            <v>324.13500000000022</v>
          </cell>
          <cell r="HC73">
            <v>0</v>
          </cell>
          <cell r="HD73">
            <v>5201.9889999999996</v>
          </cell>
          <cell r="HE73">
            <v>1174.001</v>
          </cell>
          <cell r="HF73">
            <v>300.1725967399999</v>
          </cell>
          <cell r="HG73">
            <v>409.7867178599999</v>
          </cell>
          <cell r="HH73">
            <v>357.31454817000002</v>
          </cell>
          <cell r="HI73">
            <v>264.12048315999988</v>
          </cell>
          <cell r="HJ73">
            <v>2202.9764829999999</v>
          </cell>
          <cell r="HK73">
            <v>11434.974449040001</v>
          </cell>
          <cell r="HL73">
            <v>889.89300000000003</v>
          </cell>
          <cell r="HM73">
            <v>2953.797</v>
          </cell>
          <cell r="HN73">
            <v>11434.974449040001</v>
          </cell>
          <cell r="HO73">
            <v>6940.3469999999998</v>
          </cell>
          <cell r="HP73">
            <v>1063.809</v>
          </cell>
          <cell r="HQ73">
            <v>173.91599999999991</v>
          </cell>
          <cell r="HR73">
            <v>228.55099999999999</v>
          </cell>
          <cell r="HU73">
            <v>0</v>
          </cell>
          <cell r="HV73">
            <v>5923.1310000000003</v>
          </cell>
          <cell r="HW73">
            <v>1314.222</v>
          </cell>
          <cell r="HX73">
            <v>348.26499999999987</v>
          </cell>
          <cell r="HY73">
            <v>463.75599999999991</v>
          </cell>
          <cell r="HZ73">
            <v>422.88799999999998</v>
          </cell>
          <cell r="IA73">
            <v>282.21499999999992</v>
          </cell>
          <cell r="IB73">
            <v>2202.9764829999999</v>
          </cell>
          <cell r="IC73">
            <v>12387.778937999999</v>
          </cell>
          <cell r="ID73">
            <v>694.79200000000003</v>
          </cell>
          <cell r="IE73">
            <v>3018.884</v>
          </cell>
          <cell r="IF73">
            <v>12387.778937999999</v>
          </cell>
          <cell r="IG73">
            <v>7231.27</v>
          </cell>
          <cell r="IH73">
            <v>1832.3630000000001</v>
          </cell>
          <cell r="II73">
            <v>1137.5709999999999</v>
          </cell>
          <cell r="IJ73">
            <v>173.34700000000001</v>
          </cell>
          <cell r="IM73">
            <v>0</v>
          </cell>
          <cell r="IN73">
            <v>6064.5769633321324</v>
          </cell>
          <cell r="IO73">
            <v>1288.508</v>
          </cell>
          <cell r="IP73">
            <v>398.0619999999999</v>
          </cell>
          <cell r="IQ73">
            <v>414.28619205999979</v>
          </cell>
          <cell r="IR73">
            <v>317.40199999999999</v>
          </cell>
          <cell r="IS73">
            <v>319.42899999999992</v>
          </cell>
          <cell r="IT73">
            <v>2202.9764829999999</v>
          </cell>
          <cell r="IU73">
            <v>13263.93794475</v>
          </cell>
          <cell r="IV73">
            <v>1795.6469999999999</v>
          </cell>
          <cell r="IW73">
            <v>2960.1849999999999</v>
          </cell>
          <cell r="IX73">
            <v>13263.93794475</v>
          </cell>
          <cell r="IY73">
            <v>7541.9849999999997</v>
          </cell>
          <cell r="IZ73">
            <v>1831.0530000000001</v>
          </cell>
          <cell r="JA73">
            <v>35.405999999999949</v>
          </cell>
          <cell r="JB73">
            <v>142.33843607000051</v>
          </cell>
          <cell r="JE73">
            <v>0</v>
          </cell>
          <cell r="JF73">
            <v>5867.8797143432093</v>
          </cell>
          <cell r="JG73">
            <v>1293.374</v>
          </cell>
          <cell r="JH73">
            <v>312.99066757999981</v>
          </cell>
          <cell r="JI73">
            <v>408.51166757999982</v>
          </cell>
          <cell r="JJ73">
            <v>342.24266757999987</v>
          </cell>
          <cell r="JK73">
            <v>273.56766757999981</v>
          </cell>
          <cell r="JL73">
            <v>2202.9764829999999</v>
          </cell>
          <cell r="JM73">
            <v>13726.170221890001</v>
          </cell>
          <cell r="JN73">
            <v>1671.461</v>
          </cell>
          <cell r="JO73">
            <v>3105.7710000000002</v>
          </cell>
          <cell r="JP73">
            <v>13726.170221890001</v>
          </cell>
          <cell r="JQ73">
            <v>7781.5970000000007</v>
          </cell>
          <cell r="JR73">
            <v>1808.374</v>
          </cell>
          <cell r="JS73">
            <v>136.91300000000021</v>
          </cell>
          <cell r="JT73">
            <v>234.333</v>
          </cell>
          <cell r="JW73">
            <v>0</v>
          </cell>
          <cell r="JX73">
            <v>6429.4719999999998</v>
          </cell>
          <cell r="JY73">
            <v>1444.434</v>
          </cell>
          <cell r="JZ73">
            <v>413.57999999999993</v>
          </cell>
          <cell r="KA73">
            <v>508.20499999999993</v>
          </cell>
          <cell r="KB73">
            <v>410.036</v>
          </cell>
          <cell r="KC73">
            <v>331.72644215999992</v>
          </cell>
          <cell r="KD73">
            <v>2202.9764829999999</v>
          </cell>
          <cell r="KE73">
            <v>14378.138999999999</v>
          </cell>
          <cell r="KF73">
            <v>1355.789</v>
          </cell>
          <cell r="KG73">
            <v>3276.7849999999999</v>
          </cell>
          <cell r="KH73">
            <v>14378.138999999999</v>
          </cell>
          <cell r="KI73">
            <v>8076.0039999999999</v>
          </cell>
          <cell r="KJ73">
            <v>1798.296</v>
          </cell>
          <cell r="KK73">
            <v>442.50700000000012</v>
          </cell>
          <cell r="KL73">
            <v>269.637362</v>
          </cell>
          <cell r="KO73">
            <v>0</v>
          </cell>
          <cell r="KP73">
            <v>6934.9290000000001</v>
          </cell>
          <cell r="KQ73">
            <v>1560.7260000000001</v>
          </cell>
          <cell r="KR73">
            <v>414.02800000000002</v>
          </cell>
          <cell r="KS73">
            <v>512.55600000000004</v>
          </cell>
          <cell r="KT73">
            <v>428.48599999999999</v>
          </cell>
          <cell r="KU73">
            <v>359.13299999999998</v>
          </cell>
          <cell r="KV73">
            <v>2202.9764829999999</v>
          </cell>
          <cell r="KW73">
            <v>15056.338</v>
          </cell>
          <cell r="KX73">
            <v>1116.8130000000001</v>
          </cell>
          <cell r="KY73">
            <v>3504.174</v>
          </cell>
          <cell r="KZ73">
            <v>15056.338</v>
          </cell>
          <cell r="LA73">
            <v>8385.4110000000001</v>
          </cell>
          <cell r="LB73">
            <v>1778.653</v>
          </cell>
          <cell r="LC73">
            <v>661.84000000000015</v>
          </cell>
          <cell r="LD73">
            <v>377.005</v>
          </cell>
          <cell r="LG73">
            <v>0</v>
          </cell>
          <cell r="LH73">
            <v>7541.3050000000003</v>
          </cell>
          <cell r="LI73">
            <v>1692.3019999999999</v>
          </cell>
          <cell r="LJ73">
            <v>542.01349488999995</v>
          </cell>
          <cell r="LK73">
            <v>606.73149488999991</v>
          </cell>
          <cell r="LL73">
            <v>470.29599999999999</v>
          </cell>
          <cell r="LM73">
            <v>439.20049489000002</v>
          </cell>
          <cell r="LN73">
            <v>2202.9764829999999</v>
          </cell>
          <cell r="LO73">
            <v>16357.296</v>
          </cell>
          <cell r="LP73">
            <v>1289.1379999999999</v>
          </cell>
          <cell r="LQ73">
            <v>3730.5149999999999</v>
          </cell>
          <cell r="LR73">
            <v>16357.296</v>
          </cell>
          <cell r="LS73">
            <v>8773.5130000000008</v>
          </cell>
          <cell r="LT73">
            <v>1779.384</v>
          </cell>
          <cell r="LU73">
            <v>490.24600000000009</v>
          </cell>
          <cell r="LV73">
            <v>331.649</v>
          </cell>
          <cell r="LY73">
            <v>0</v>
          </cell>
          <cell r="LZ73">
            <v>7382.4709999999995</v>
          </cell>
          <cell r="MA73">
            <v>1649.7550000000001</v>
          </cell>
          <cell r="MB73">
            <v>405.45237856999961</v>
          </cell>
          <cell r="MC73">
            <v>510.02337856999958</v>
          </cell>
          <cell r="MD73">
            <v>414.697</v>
          </cell>
          <cell r="ME73">
            <v>240.3783785699996</v>
          </cell>
          <cell r="MF73">
            <v>2202.9764829999999</v>
          </cell>
          <cell r="MG73">
            <v>16519.333999999999</v>
          </cell>
          <cell r="MH73">
            <v>1341.0309999999999</v>
          </cell>
          <cell r="MI73">
            <v>3996.864</v>
          </cell>
          <cell r="MJ73">
            <v>16519.333999999999</v>
          </cell>
          <cell r="MK73">
            <v>8917.6039999999994</v>
          </cell>
          <cell r="ML73">
            <v>1814.1849999999999</v>
          </cell>
          <cell r="MM73">
            <v>473.15400000000022</v>
          </cell>
          <cell r="MN73">
            <v>345.58600000000001</v>
          </cell>
          <cell r="MQ73">
            <v>0</v>
          </cell>
          <cell r="MR73">
            <v>7638.9243522711104</v>
          </cell>
          <cell r="MS73">
            <v>1712.4643522711069</v>
          </cell>
          <cell r="MT73">
            <v>457.40335227110722</v>
          </cell>
          <cell r="MU73">
            <v>542.71235227110719</v>
          </cell>
          <cell r="MV73">
            <v>477.63099999999997</v>
          </cell>
          <cell r="MW73">
            <v>327.34421227110721</v>
          </cell>
          <cell r="MX73">
            <v>2202.9764829999999</v>
          </cell>
          <cell r="MY73">
            <v>17131.008000000002</v>
          </cell>
          <cell r="MZ73">
            <v>1240.114</v>
          </cell>
          <cell r="NA73">
            <v>4215.5290000000005</v>
          </cell>
          <cell r="NB73">
            <v>17131.008000000002</v>
          </cell>
          <cell r="NC73">
            <v>9100.8340000000007</v>
          </cell>
          <cell r="ND73">
            <v>1824.23</v>
          </cell>
          <cell r="NE73">
            <v>584.11599999999999</v>
          </cell>
          <cell r="NF73">
            <v>313.99900000000002</v>
          </cell>
          <cell r="NI73">
            <v>0</v>
          </cell>
          <cell r="NJ73">
            <v>8337.0570000000007</v>
          </cell>
          <cell r="NK73">
            <v>1893.923</v>
          </cell>
          <cell r="NL73">
            <v>588.98700000000008</v>
          </cell>
          <cell r="NM73">
            <v>684.48100000000011</v>
          </cell>
          <cell r="NN73">
            <v>585.16</v>
          </cell>
          <cell r="NO73">
            <v>379.17032000000012</v>
          </cell>
          <cell r="NP73">
            <v>2202.9764829999999</v>
          </cell>
          <cell r="NQ73">
            <v>17900.654999999999</v>
          </cell>
          <cell r="NR73">
            <v>698.68700000000001</v>
          </cell>
          <cell r="NS73">
            <v>4375.4359999999997</v>
          </cell>
          <cell r="NT73">
            <v>17900.654999999999</v>
          </cell>
          <cell r="NU73">
            <v>9396.7160000000003</v>
          </cell>
          <cell r="NV73">
            <v>1808.3030000000001</v>
          </cell>
          <cell r="NW73">
            <v>1109.616</v>
          </cell>
          <cell r="NX73">
            <v>244.50200000000001</v>
          </cell>
          <cell r="OA73">
            <v>0</v>
          </cell>
          <cell r="OB73">
            <v>8726.9770000000008</v>
          </cell>
          <cell r="OC73">
            <v>2003.932</v>
          </cell>
          <cell r="OD73">
            <v>638.97350000000029</v>
          </cell>
          <cell r="OE73">
            <v>730.34550000000036</v>
          </cell>
          <cell r="OF73">
            <v>646.17899999999997</v>
          </cell>
          <cell r="OG73">
            <v>388.00316009000028</v>
          </cell>
          <cell r="OH73">
            <v>2202.9764829999999</v>
          </cell>
          <cell r="OI73">
            <v>18959.322</v>
          </cell>
          <cell r="OJ73">
            <v>1664.1669999999999</v>
          </cell>
          <cell r="OK73">
            <v>4382.4269999999997</v>
          </cell>
          <cell r="OL73">
            <v>18959.322</v>
          </cell>
          <cell r="OM73">
            <v>9963.4480000000003</v>
          </cell>
          <cell r="ON73">
            <v>2273.8580000000002</v>
          </cell>
          <cell r="OO73">
            <v>609.69100000000026</v>
          </cell>
          <cell r="OP73">
            <v>364.565</v>
          </cell>
          <cell r="OS73">
            <v>0</v>
          </cell>
          <cell r="OT73">
            <v>8331.3050000000003</v>
          </cell>
          <cell r="OU73">
            <v>1916.6559999999999</v>
          </cell>
          <cell r="OV73">
            <v>544.65100000000007</v>
          </cell>
          <cell r="OW73">
            <v>649.94500000000005</v>
          </cell>
          <cell r="OX73">
            <v>534.05999999999995</v>
          </cell>
          <cell r="OY73">
            <v>318.56900000000007</v>
          </cell>
          <cell r="OZ73">
            <v>2202.9764829999999</v>
          </cell>
          <cell r="PA73">
            <v>20115.82</v>
          </cell>
          <cell r="PB73">
            <v>1520.5509999999999</v>
          </cell>
          <cell r="PC73">
            <v>4531.5169999999998</v>
          </cell>
          <cell r="PD73">
            <v>20115.82</v>
          </cell>
          <cell r="PE73">
            <v>10129.74</v>
          </cell>
          <cell r="PF73">
            <v>2135.0749999999998</v>
          </cell>
          <cell r="PG73">
            <v>614.52399999999989</v>
          </cell>
          <cell r="PH73">
            <v>248.59700000000001</v>
          </cell>
          <cell r="PK73">
            <v>0</v>
          </cell>
          <cell r="PL73">
            <v>8779.636433216232</v>
          </cell>
          <cell r="PM73">
            <v>2023.0650000000001</v>
          </cell>
          <cell r="PN73">
            <v>591.82500000000005</v>
          </cell>
          <cell r="PO73">
            <v>704.91800000000001</v>
          </cell>
          <cell r="PP73">
            <v>570.9</v>
          </cell>
          <cell r="PQ73">
            <v>349.19900000000013</v>
          </cell>
          <cell r="PR73">
            <v>2202.9764829999999</v>
          </cell>
          <cell r="PS73">
            <v>20393.54510598</v>
          </cell>
          <cell r="PT73">
            <v>1027.777</v>
          </cell>
          <cell r="PU73">
            <v>4792.4949999999999</v>
          </cell>
          <cell r="PV73">
            <v>20393.54510598</v>
          </cell>
          <cell r="PW73">
            <v>10339.247105979999</v>
          </cell>
          <cell r="PX73">
            <v>2115.518</v>
          </cell>
          <cell r="PY73">
            <v>1087.741</v>
          </cell>
          <cell r="PZ73">
            <v>161.63300000000001</v>
          </cell>
          <cell r="QC73">
            <v>0</v>
          </cell>
          <cell r="QD73">
            <v>10763.538</v>
          </cell>
          <cell r="QE73">
            <v>2292.7739999999999</v>
          </cell>
          <cell r="QF73">
            <v>671.05699999999979</v>
          </cell>
          <cell r="QG73">
            <v>833.22299999999973</v>
          </cell>
          <cell r="QH73">
            <v>715.13499999999999</v>
          </cell>
          <cell r="QI73">
            <v>846.57299999999987</v>
          </cell>
          <cell r="QJ73">
            <v>2202.9764829999999</v>
          </cell>
          <cell r="QK73">
            <v>23696.093000000001</v>
          </cell>
          <cell r="QL73">
            <v>1182.893</v>
          </cell>
          <cell r="QM73">
            <v>5488.7020000000002</v>
          </cell>
          <cell r="QN73">
            <v>23696.093000000001</v>
          </cell>
          <cell r="QO73">
            <v>11251.397999999999</v>
          </cell>
          <cell r="QP73">
            <v>2621.4009999999998</v>
          </cell>
          <cell r="QQ73">
            <v>1438.508</v>
          </cell>
          <cell r="QR73">
            <v>312.911</v>
          </cell>
          <cell r="QU73">
            <v>100</v>
          </cell>
          <cell r="QV73">
            <v>10964.836472438599</v>
          </cell>
          <cell r="QW73">
            <v>2493.9576342553992</v>
          </cell>
          <cell r="QX73">
            <v>668.87868451668078</v>
          </cell>
          <cell r="QY73">
            <v>838.83364983947911</v>
          </cell>
          <cell r="QZ73">
            <v>681.35325205286244</v>
          </cell>
          <cell r="RA73">
            <v>387.45704201015548</v>
          </cell>
          <cell r="RB73">
            <v>2202.9764829999999</v>
          </cell>
          <cell r="RC73">
            <v>24226.550423166838</v>
          </cell>
          <cell r="RD73">
            <v>1510.9830473551899</v>
          </cell>
          <cell r="RE73">
            <v>5674.3044529980189</v>
          </cell>
          <cell r="RF73">
            <v>24226.550423166849</v>
          </cell>
          <cell r="RG73">
            <v>11528.490059064899</v>
          </cell>
          <cell r="RH73">
            <v>2621.4009999999998</v>
          </cell>
          <cell r="RI73">
            <v>1110.4179526448099</v>
          </cell>
          <cell r="RJ73">
            <v>284.76581832081757</v>
          </cell>
          <cell r="RM73">
            <v>110.36498294525229</v>
          </cell>
          <cell r="RN73">
            <v>10611.493926835739</v>
          </cell>
          <cell r="RO73">
            <v>2377.8947917891728</v>
          </cell>
          <cell r="RP73">
            <v>568.80900356273628</v>
          </cell>
          <cell r="RQ73">
            <v>727.98141246527234</v>
          </cell>
          <cell r="RR73">
            <v>565.07599204260589</v>
          </cell>
          <cell r="RS73">
            <v>309.79961914449962</v>
          </cell>
          <cell r="RT73">
            <v>2202.9764829999999</v>
          </cell>
          <cell r="RU73">
            <v>24399.977715659239</v>
          </cell>
          <cell r="RV73">
            <v>1981.7595305314439</v>
          </cell>
          <cell r="RW73">
            <v>5662.5644098871944</v>
          </cell>
          <cell r="RX73">
            <v>24399.97771565925</v>
          </cell>
          <cell r="RY73">
            <v>11744.43619262155</v>
          </cell>
          <cell r="RZ73">
            <v>2621.4009999999998</v>
          </cell>
          <cell r="SA73">
            <v>639.64146946855567</v>
          </cell>
          <cell r="SB73">
            <v>75.217806501484631</v>
          </cell>
          <cell r="SE73">
            <v>93.85348558785148</v>
          </cell>
          <cell r="SF73">
            <v>11100.85781305821</v>
          </cell>
          <cell r="SG73">
            <v>2495.201029324016</v>
          </cell>
          <cell r="SH73">
            <v>633.01335763198722</v>
          </cell>
          <cell r="SI73">
            <v>799.52622482786035</v>
          </cell>
          <cell r="SJ73">
            <v>633.86406322212872</v>
          </cell>
          <cell r="SK73">
            <v>368.14629301415141</v>
          </cell>
          <cell r="SL73">
            <v>2202.9764829999999</v>
          </cell>
          <cell r="SM73">
            <v>24898.074290235341</v>
          </cell>
          <cell r="SN73">
            <v>2047.0310082698099</v>
          </cell>
          <cell r="SO73">
            <v>5643.2567339207926</v>
          </cell>
          <cell r="SP73">
            <v>24898.074290235341</v>
          </cell>
          <cell r="SQ73">
            <v>12008.13528162643</v>
          </cell>
          <cell r="SR73">
            <v>2621.4009999999998</v>
          </cell>
          <cell r="SS73">
            <v>574.36999173018989</v>
          </cell>
          <cell r="ST73">
            <v>74.445277525725047</v>
          </cell>
          <cell r="SW73">
            <v>104.4472040092779</v>
          </cell>
          <cell r="SX73">
            <v>11764.649452820269</v>
          </cell>
          <cell r="SY73">
            <v>2641.7704104024119</v>
          </cell>
          <cell r="SZ73">
            <v>692.34339607005904</v>
          </cell>
          <cell r="TA73">
            <v>862.93081313595292</v>
          </cell>
          <cell r="TB73">
            <v>693.13070006887585</v>
          </cell>
          <cell r="TC73">
            <v>405.81314999183849</v>
          </cell>
          <cell r="TD73">
            <v>2202.9764829999999</v>
          </cell>
          <cell r="TE73">
            <v>25328.09946641764</v>
          </cell>
          <cell r="TF73">
            <v>2074.0620562404811</v>
          </cell>
          <cell r="TG73">
            <v>5809.4333793259984</v>
          </cell>
          <cell r="TH73">
            <v>25328.099466417651</v>
          </cell>
          <cell r="TI73">
            <v>12313.94843161827</v>
          </cell>
          <cell r="TJ73">
            <v>2621.4009999999998</v>
          </cell>
          <cell r="TK73">
            <v>547.33894375951877</v>
          </cell>
          <cell r="TL73">
            <v>263.45879435383239</v>
          </cell>
          <cell r="TO73">
            <v>100</v>
          </cell>
          <cell r="TP73">
            <v>12453.729063346111</v>
          </cell>
          <cell r="TQ73">
            <v>2790.8093332103822</v>
          </cell>
          <cell r="TR73">
            <v>737.80312213397474</v>
          </cell>
          <cell r="TS73">
            <v>924.60905808416646</v>
          </cell>
          <cell r="TT73">
            <v>748.26942742068354</v>
          </cell>
          <cell r="TU73">
            <v>439.79269312037877</v>
          </cell>
          <cell r="TV73">
            <v>2202.9764829999999</v>
          </cell>
          <cell r="TW73">
            <v>25944.97682718527</v>
          </cell>
          <cell r="TX73">
            <v>2053.0723270961248</v>
          </cell>
          <cell r="TY73">
            <v>5976.8323200031737</v>
          </cell>
          <cell r="TZ73">
            <v>25944.976827185281</v>
          </cell>
          <cell r="UA73">
            <v>12632.00360958654</v>
          </cell>
          <cell r="UB73">
            <v>2621.4009999999998</v>
          </cell>
          <cell r="UC73">
            <v>568.32867290387458</v>
          </cell>
          <cell r="UD73">
            <v>278.73417050181871</v>
          </cell>
          <cell r="UG73">
            <v>121.7375151521058</v>
          </cell>
          <cell r="UZ73">
            <v>-405.32255784</v>
          </cell>
          <cell r="VA73">
            <v>-571.94873990999997</v>
          </cell>
          <cell r="VB73">
            <v>-826.75896829642363</v>
          </cell>
          <cell r="VC73">
            <v>-808.77803155187894</v>
          </cell>
          <cell r="VD73">
            <v>-887.860098005689</v>
          </cell>
          <cell r="VE73">
            <v>-1015.612695620841</v>
          </cell>
          <cell r="VF73">
            <v>-1049.653590515481</v>
          </cell>
          <cell r="VG73">
            <v>-1064.820758337187</v>
          </cell>
          <cell r="VI73">
            <v>-38.882000000000012</v>
          </cell>
          <cell r="VJ73">
            <v>-65.612557839999994</v>
          </cell>
          <cell r="VK73">
            <v>-54.512000000000008</v>
          </cell>
          <cell r="VL73">
            <v>-77.328000000000003</v>
          </cell>
          <cell r="VM73">
            <v>-132.70599999999999</v>
          </cell>
          <cell r="VN73">
            <v>-126.66840000000001</v>
          </cell>
          <cell r="VO73">
            <v>-149.82400000000001</v>
          </cell>
          <cell r="VP73">
            <v>-162.75033991000001</v>
          </cell>
          <cell r="VQ73">
            <v>-181.25299999999999</v>
          </cell>
          <cell r="VR73">
            <v>-209.05500000000001</v>
          </cell>
          <cell r="VS73">
            <v>-218.54900000000001</v>
          </cell>
          <cell r="VT73">
            <v>-217.90196829642369</v>
          </cell>
          <cell r="VU73">
            <v>-209.88664039238591</v>
          </cell>
          <cell r="VV73">
            <v>-194.01697124890339</v>
          </cell>
          <cell r="VW73">
            <v>-197.86167069379599</v>
          </cell>
          <cell r="VX73">
            <v>-207.01274921679359</v>
          </cell>
          <cell r="VY73">
            <v>-172.16900000000001</v>
          </cell>
          <cell r="VZ73">
            <v>-13.42888642</v>
          </cell>
          <cell r="WA73">
            <v>-32.678113580000002</v>
          </cell>
          <cell r="WB73">
            <v>-59.525000000000013</v>
          </cell>
          <cell r="WC73">
            <v>-66.536999999999992</v>
          </cell>
          <cell r="AZQ73">
            <v>8924.1847694999997</v>
          </cell>
          <cell r="AZR73">
            <v>3.88</v>
          </cell>
          <cell r="AZS73">
            <v>0.80412371134020622</v>
          </cell>
          <cell r="AZT73">
            <v>0.69158784355069791</v>
          </cell>
          <cell r="AZU73">
            <v>5.8574871110390196</v>
          </cell>
          <cell r="AZV73">
            <v>3.5951857659878041</v>
          </cell>
          <cell r="AZW73">
            <v>0.2152482761940992</v>
          </cell>
          <cell r="AZX73">
            <v>0.70647420989710275</v>
          </cell>
          <cell r="AZY73">
            <v>0.1206104591447895</v>
          </cell>
          <cell r="AZZ73">
            <v>0</v>
          </cell>
          <cell r="BAA73">
            <v>0.88019663113914692</v>
          </cell>
          <cell r="BAB73">
            <v>4.60234308612013</v>
          </cell>
          <cell r="BAC73">
            <v>2.807649996772414</v>
          </cell>
          <cell r="BAD73">
            <v>0.1209987858503116</v>
          </cell>
          <cell r="BAE73">
            <v>0.63577973745013683</v>
          </cell>
          <cell r="BAF73">
            <v>0.13814262117214571</v>
          </cell>
          <cell r="BAG73">
            <v>5.9888698145322258E-2</v>
          </cell>
          <cell r="BAH73">
            <v>0.95593525335128149</v>
          </cell>
          <cell r="BAI73">
            <v>4.2377000592328384</v>
          </cell>
          <cell r="BAJ73">
            <v>2.3228773254550892</v>
          </cell>
          <cell r="BAK73">
            <v>-0.1077004505236481</v>
          </cell>
          <cell r="BAL73">
            <v>0.57369759193307512</v>
          </cell>
          <cell r="BAM73">
            <v>0.1353794709191696</v>
          </cell>
          <cell r="BAN73">
            <v>6.5770220129834411E-2</v>
          </cell>
          <cell r="BAO73">
            <v>1.0550014336895981</v>
          </cell>
          <cell r="BAP73">
            <v>3.8397738148869252</v>
          </cell>
          <cell r="BAQ73">
            <v>1.86268984570257</v>
          </cell>
          <cell r="BAR73">
            <v>-0.34267173181884941</v>
          </cell>
          <cell r="BAS73">
            <v>0.51772782726030386</v>
          </cell>
          <cell r="BAT73">
            <v>0.13483289699332199</v>
          </cell>
          <cell r="BAU73">
            <v>7.1993807423344214E-2</v>
          </cell>
          <cell r="BAV73">
            <v>1.1633213014090229</v>
          </cell>
          <cell r="BAW73">
            <v>3.4822425024306889</v>
          </cell>
          <cell r="BAX73">
            <v>1.4615858955946599</v>
          </cell>
          <cell r="BAY73">
            <v>-0.5484399356507923</v>
          </cell>
          <cell r="BAZ73">
            <v>0.46725207762363058</v>
          </cell>
          <cell r="BBA73">
            <v>0.13418137229026339</v>
          </cell>
          <cell r="BBB73">
            <v>7.851567763735276E-2</v>
          </cell>
        </row>
        <row r="74">
          <cell r="A74" t="str">
            <v>GOAU4</v>
          </cell>
          <cell r="B74" t="str">
            <v>Met. Gerdau</v>
          </cell>
          <cell r="C74" t="str">
            <v>Metals &amp; Mining</v>
          </cell>
          <cell r="D74" t="str">
            <v>Lucas Laghi</v>
          </cell>
          <cell r="E74">
            <v>45881</v>
          </cell>
          <cell r="F74" t="str">
            <v>Buy</v>
          </cell>
          <cell r="G74" t="b">
            <v>0</v>
          </cell>
          <cell r="H74" t="str">
            <v>BRL</v>
          </cell>
          <cell r="I74" t="str">
            <v>BRL</v>
          </cell>
          <cell r="J74">
            <v>12.5</v>
          </cell>
          <cell r="BV74">
            <v>1033</v>
          </cell>
          <cell r="CN74">
            <v>1033</v>
          </cell>
          <cell r="AZQ74">
            <v>13359.288309</v>
          </cell>
          <cell r="AZR74">
            <v>10.48</v>
          </cell>
          <cell r="AZS74">
            <v>0.19274809160305331</v>
          </cell>
        </row>
        <row r="75">
          <cell r="A75" t="str">
            <v>GRND3</v>
          </cell>
          <cell r="B75" t="str">
            <v>Grendene</v>
          </cell>
          <cell r="C75" t="str">
            <v>Retail</v>
          </cell>
          <cell r="D75" t="str">
            <v>Danniela Eiger</v>
          </cell>
          <cell r="E75">
            <v>45082</v>
          </cell>
          <cell r="F75" t="str">
            <v>Under Review</v>
          </cell>
          <cell r="G75" t="b">
            <v>0</v>
          </cell>
          <cell r="H75" t="str">
            <v>BRL</v>
          </cell>
          <cell r="I75" t="str">
            <v>BRL</v>
          </cell>
          <cell r="J75">
            <v>5.9743041968178652</v>
          </cell>
          <cell r="AZQ75">
            <v>3473.1080999999999</v>
          </cell>
          <cell r="AZR75">
            <v>3.85</v>
          </cell>
          <cell r="AZS75">
            <v>0.55176732384879612</v>
          </cell>
        </row>
        <row r="76">
          <cell r="A76" t="str">
            <v>HBSA3</v>
          </cell>
          <cell r="B76" t="str">
            <v>Hidrovias do Brasil</v>
          </cell>
          <cell r="C76" t="str">
            <v>Transportation</v>
          </cell>
          <cell r="D76" t="str">
            <v>Pedro Bruno</v>
          </cell>
          <cell r="E76">
            <v>46128</v>
          </cell>
          <cell r="F76" t="str">
            <v>Buy</v>
          </cell>
          <cell r="G76" t="b">
            <v>0</v>
          </cell>
          <cell r="H76" t="str">
            <v>BRL</v>
          </cell>
          <cell r="I76" t="str">
            <v>BRL</v>
          </cell>
          <cell r="J76">
            <v>4.2</v>
          </cell>
          <cell r="K76">
            <v>0.158251787198774</v>
          </cell>
          <cell r="L76">
            <v>0.1169</v>
          </cell>
          <cell r="M76">
            <v>0.13965601454643051</v>
          </cell>
          <cell r="AX76">
            <v>1924.34967524997</v>
          </cell>
          <cell r="AZ76">
            <v>395.56693038399783</v>
          </cell>
          <cell r="BA76">
            <v>780.35002737667196</v>
          </cell>
          <cell r="BB76">
            <v>755.70793712325326</v>
          </cell>
          <cell r="BC76">
            <v>22.863930383997779</v>
          </cell>
          <cell r="BD76">
            <v>760.38300000000004</v>
          </cell>
          <cell r="BE76">
            <v>6249.0469999999996</v>
          </cell>
          <cell r="BF76">
            <v>813.92</v>
          </cell>
          <cell r="BG76">
            <v>4147.0839999999998</v>
          </cell>
          <cell r="BH76">
            <v>4865.5240000000003</v>
          </cell>
          <cell r="BI76">
            <v>1383.5229999999999</v>
          </cell>
          <cell r="BJ76">
            <v>4296.3149999999996</v>
          </cell>
          <cell r="BK76">
            <v>3482.395</v>
          </cell>
          <cell r="BL76">
            <v>319.89999999999998</v>
          </cell>
          <cell r="BM76">
            <v>466.93515432065362</v>
          </cell>
          <cell r="BN76">
            <v>448.62142958518427</v>
          </cell>
          <cell r="BO76">
            <v>0</v>
          </cell>
          <cell r="BP76">
            <v>1655.7333759089049</v>
          </cell>
          <cell r="BR76">
            <v>37.522836301817392</v>
          </cell>
          <cell r="BS76">
            <v>545.2829769652817</v>
          </cell>
          <cell r="BT76">
            <v>545.2829769652817</v>
          </cell>
          <cell r="BU76">
            <v>-214.7011636981826</v>
          </cell>
          <cell r="BV76">
            <v>760.38300000000004</v>
          </cell>
          <cell r="BW76">
            <v>7194.0390000000007</v>
          </cell>
          <cell r="BX76">
            <v>1053.2760000000001</v>
          </cell>
          <cell r="BY76">
            <v>4556.027</v>
          </cell>
          <cell r="BZ76">
            <v>6218.6130000000003</v>
          </cell>
          <cell r="CA76">
            <v>948.07500000000005</v>
          </cell>
          <cell r="CB76">
            <v>5119.6669999999986</v>
          </cell>
          <cell r="CC76">
            <v>4066.3910000000001</v>
          </cell>
          <cell r="CD76">
            <v>360.7</v>
          </cell>
          <cell r="CE76">
            <v>-537.99444616401115</v>
          </cell>
          <cell r="CF76">
            <v>-1101.021179330121</v>
          </cell>
          <cell r="CG76">
            <v>0</v>
          </cell>
          <cell r="CH76">
            <v>2437.9106561842018</v>
          </cell>
          <cell r="CJ76">
            <v>535.12672732505496</v>
          </cell>
          <cell r="CK76">
            <v>997.80882474703776</v>
          </cell>
          <cell r="CL76">
            <v>997.80882474703776</v>
          </cell>
          <cell r="CM76">
            <v>40.993727325055019</v>
          </cell>
          <cell r="CN76">
            <v>760.38300000000004</v>
          </cell>
          <cell r="CO76">
            <v>6487.308</v>
          </cell>
          <cell r="CP76">
            <v>1112.5309999999999</v>
          </cell>
          <cell r="CQ76">
            <v>3765.0839999999998</v>
          </cell>
          <cell r="CR76">
            <v>4325.2559999999994</v>
          </cell>
          <cell r="CS76">
            <v>2162.0520000000001</v>
          </cell>
          <cell r="CT76">
            <v>3728.1370000000002</v>
          </cell>
          <cell r="CU76">
            <v>2615.6060000000002</v>
          </cell>
          <cell r="CV76">
            <v>379</v>
          </cell>
          <cell r="CW76">
            <v>1267.5575306027581</v>
          </cell>
          <cell r="CX76">
            <v>371.03175981607279</v>
          </cell>
          <cell r="CY76">
            <v>0</v>
          </cell>
          <cell r="CZ76">
            <v>2176.5850808996352</v>
          </cell>
          <cell r="DB76">
            <v>642.79963364482694</v>
          </cell>
          <cell r="DC76">
            <v>931.87198060237631</v>
          </cell>
          <cell r="DD76">
            <v>931.87198060237631</v>
          </cell>
          <cell r="DE76">
            <v>207.6209411075188</v>
          </cell>
          <cell r="DF76">
            <v>760.38300000000004</v>
          </cell>
          <cell r="DG76">
            <v>6837.4041461147144</v>
          </cell>
          <cell r="DH76">
            <v>1560.5256601065521</v>
          </cell>
          <cell r="DI76">
            <v>3720.091385127288</v>
          </cell>
          <cell r="DJ76">
            <v>4500.6228907499526</v>
          </cell>
          <cell r="DK76">
            <v>2336.7812553647618</v>
          </cell>
          <cell r="DL76">
            <v>3963.6748835912599</v>
          </cell>
          <cell r="DM76">
            <v>2403.1492234847078</v>
          </cell>
          <cell r="DN76">
            <v>269.89655003155468</v>
          </cell>
          <cell r="DO76">
            <v>429.19720790933769</v>
          </cell>
          <cell r="DP76">
            <v>601.86235821752689</v>
          </cell>
          <cell r="DQ76">
            <v>67.250352183051675</v>
          </cell>
          <cell r="DR76">
            <v>2506.2478083642759</v>
          </cell>
          <cell r="DT76">
            <v>886.52721099870814</v>
          </cell>
          <cell r="DU76">
            <v>1171.315118282211</v>
          </cell>
          <cell r="DV76">
            <v>1171.315118282211</v>
          </cell>
          <cell r="DW76">
            <v>363.24534524764579</v>
          </cell>
          <cell r="DX76">
            <v>760.38300000000004</v>
          </cell>
          <cell r="DY76">
            <v>7412.295417491252</v>
          </cell>
          <cell r="DZ76">
            <v>2185.0050971355799</v>
          </cell>
          <cell r="EA76">
            <v>3609.4649587937188</v>
          </cell>
          <cell r="EB76">
            <v>4731.8183619235924</v>
          </cell>
          <cell r="EC76">
            <v>2680.4770555676591</v>
          </cell>
          <cell r="ED76">
            <v>4183.7242533051513</v>
          </cell>
          <cell r="EE76">
            <v>1998.7191561695711</v>
          </cell>
          <cell r="EF76">
            <v>200.4998246691421</v>
          </cell>
          <cell r="EG76">
            <v>678.01609072618021</v>
          </cell>
          <cell r="EH76">
            <v>624.47943702902739</v>
          </cell>
          <cell r="EI76">
            <v>0</v>
          </cell>
          <cell r="EJ76">
            <v>2709.9211647608608</v>
          </cell>
          <cell r="EL76">
            <v>1036.8302141552369</v>
          </cell>
          <cell r="EM76">
            <v>1311.839192525696</v>
          </cell>
          <cell r="EN76">
            <v>1311.839192525696</v>
          </cell>
          <cell r="EO76">
            <v>526.12984381783804</v>
          </cell>
          <cell r="EP76">
            <v>760.38300000000004</v>
          </cell>
          <cell r="EQ76">
            <v>7899.8387195339674</v>
          </cell>
          <cell r="ER76">
            <v>2715.9948017214779</v>
          </cell>
          <cell r="ES76">
            <v>3510.834929497405</v>
          </cell>
          <cell r="ET76">
            <v>4963.9145786024073</v>
          </cell>
          <cell r="EU76">
            <v>2935.9241409315619</v>
          </cell>
          <cell r="EV76">
            <v>4408.0187463486918</v>
          </cell>
          <cell r="EW76">
            <v>1692.023944627214</v>
          </cell>
          <cell r="EX76">
            <v>203.24408735706459</v>
          </cell>
          <cell r="EY76">
            <v>807.78148166969902</v>
          </cell>
          <cell r="EZ76">
            <v>780.6220573533576</v>
          </cell>
          <cell r="FA76">
            <v>249.63235276745951</v>
          </cell>
          <cell r="FB76">
            <v>2897.3499172632542</v>
          </cell>
          <cell r="FD76">
            <v>1174.1208216362861</v>
          </cell>
          <cell r="FE76">
            <v>1440.343641731514</v>
          </cell>
          <cell r="FF76">
            <v>1440.343641731514</v>
          </cell>
          <cell r="FG76">
            <v>699.26729459681155</v>
          </cell>
          <cell r="FH76">
            <v>760.38300000000004</v>
          </cell>
          <cell r="FI76">
            <v>7883.9031150064202</v>
          </cell>
          <cell r="FJ76">
            <v>2725.8678799396848</v>
          </cell>
          <cell r="FK76">
            <v>3434.5108839052009</v>
          </cell>
          <cell r="FL76">
            <v>4667.2694610668377</v>
          </cell>
          <cell r="FM76">
            <v>3216.6336539395829</v>
          </cell>
          <cell r="FN76">
            <v>4104.0938765491719</v>
          </cell>
          <cell r="FO76">
            <v>1378.2259966094871</v>
          </cell>
          <cell r="FP76">
            <v>217.30124379474401</v>
          </cell>
          <cell r="FQ76">
            <v>916.40083741629667</v>
          </cell>
          <cell r="FR76">
            <v>412.99197340126199</v>
          </cell>
          <cell r="FS76">
            <v>403.11889518305497</v>
          </cell>
          <cell r="FT76">
            <v>3087.138142398323</v>
          </cell>
          <cell r="FV76">
            <v>1309.083380733628</v>
          </cell>
          <cell r="FW76">
            <v>1568.3748347777589</v>
          </cell>
          <cell r="FX76">
            <v>1568.3748347777589</v>
          </cell>
          <cell r="FY76">
            <v>822.22602184682091</v>
          </cell>
          <cell r="FZ76">
            <v>760.38300000000004</v>
          </cell>
          <cell r="GA76">
            <v>8389.3013847813145</v>
          </cell>
          <cell r="GB76">
            <v>3235.5800975883881</v>
          </cell>
          <cell r="GC76">
            <v>3378.804243055356</v>
          </cell>
          <cell r="GD76">
            <v>4922.1384608660574</v>
          </cell>
          <cell r="GE76">
            <v>3467.162923915258</v>
          </cell>
          <cell r="GF76">
            <v>4351.3331570473301</v>
          </cell>
          <cell r="GG76">
            <v>1115.7530594589421</v>
          </cell>
          <cell r="GH76">
            <v>231.5353606798742</v>
          </cell>
          <cell r="GI76">
            <v>1009.040995115416</v>
          </cell>
          <cell r="GJ76">
            <v>1065.705049701565</v>
          </cell>
          <cell r="GK76">
            <v>555.99283205286213</v>
          </cell>
          <cell r="JF76">
            <v>478.09340666980358</v>
          </cell>
          <cell r="JH76">
            <v>127.5921146848778</v>
          </cell>
          <cell r="JI76">
            <v>211.28670583276809</v>
          </cell>
          <cell r="JJ76">
            <v>208.17281261487781</v>
          </cell>
          <cell r="JK76">
            <v>21.442114684877769</v>
          </cell>
          <cell r="JL76">
            <v>760.38300000000004</v>
          </cell>
          <cell r="JM76">
            <v>6183.0590000000002</v>
          </cell>
          <cell r="JN76">
            <v>542.22500000000002</v>
          </cell>
          <cell r="JO76">
            <v>4255.893</v>
          </cell>
          <cell r="JP76">
            <v>4816.5420000000004</v>
          </cell>
          <cell r="JQ76">
            <v>1366.5170000000001</v>
          </cell>
          <cell r="JR76">
            <v>4400.0119999999997</v>
          </cell>
          <cell r="JS76">
            <v>3857.7869999999998</v>
          </cell>
          <cell r="JT76">
            <v>82.7</v>
          </cell>
          <cell r="JW76">
            <v>0</v>
          </cell>
          <cell r="JX76">
            <v>597.47844318388661</v>
          </cell>
          <cell r="JZ76">
            <v>236.4604807355737</v>
          </cell>
          <cell r="KA76">
            <v>298.98159094976188</v>
          </cell>
          <cell r="KB76">
            <v>287.98744515466871</v>
          </cell>
          <cell r="KC76">
            <v>111.16548073557369</v>
          </cell>
          <cell r="KD76">
            <v>760.38300000000004</v>
          </cell>
          <cell r="KE76">
            <v>6225.8880000000008</v>
          </cell>
          <cell r="KF76">
            <v>726.15</v>
          </cell>
          <cell r="KG76">
            <v>4129.5919999999996</v>
          </cell>
          <cell r="KH76">
            <v>4735.6529999999993</v>
          </cell>
          <cell r="KI76">
            <v>1490.2349999999999</v>
          </cell>
          <cell r="KJ76">
            <v>4298.5360000000001</v>
          </cell>
          <cell r="KK76">
            <v>3572.386</v>
          </cell>
          <cell r="KL76">
            <v>59.5</v>
          </cell>
          <cell r="KO76">
            <v>0</v>
          </cell>
          <cell r="KP76">
            <v>486.9735556928199</v>
          </cell>
          <cell r="KR76">
            <v>103.4994839258682</v>
          </cell>
          <cell r="KS76">
            <v>262.18763120155108</v>
          </cell>
          <cell r="KT76">
            <v>255.92302063963029</v>
          </cell>
          <cell r="KU76">
            <v>70.34848392586818</v>
          </cell>
          <cell r="KV76">
            <v>760.38300000000004</v>
          </cell>
          <cell r="KW76">
            <v>6408.5709999999999</v>
          </cell>
          <cell r="KX76">
            <v>797.11</v>
          </cell>
          <cell r="KY76">
            <v>4176.375</v>
          </cell>
          <cell r="KZ76">
            <v>4823.174</v>
          </cell>
          <cell r="LA76">
            <v>1585.3969999999999</v>
          </cell>
          <cell r="LB76">
            <v>4356.5219999999999</v>
          </cell>
          <cell r="LC76">
            <v>3559.4119999999998</v>
          </cell>
          <cell r="LD76">
            <v>59.1</v>
          </cell>
          <cell r="LG76">
            <v>0</v>
          </cell>
          <cell r="LH76">
            <v>361.80426970345962</v>
          </cell>
          <cell r="LJ76">
            <v>-81.874266487050022</v>
          </cell>
          <cell r="LK76">
            <v>7.8940993925907419</v>
          </cell>
          <cell r="LL76">
            <v>3.6246587140764248</v>
          </cell>
          <cell r="LM76">
            <v>-189.9802664870501</v>
          </cell>
          <cell r="LN76">
            <v>760.38300000000004</v>
          </cell>
          <cell r="LO76">
            <v>6249.0469999999996</v>
          </cell>
          <cell r="LP76">
            <v>813.92</v>
          </cell>
          <cell r="LQ76">
            <v>4147.0839999999998</v>
          </cell>
          <cell r="LR76">
            <v>4865.5240000000003</v>
          </cell>
          <cell r="LS76">
            <v>1383.5229999999999</v>
          </cell>
          <cell r="LT76">
            <v>4296.3149999999996</v>
          </cell>
          <cell r="LU76">
            <v>3482.395</v>
          </cell>
          <cell r="LV76">
            <v>118.6</v>
          </cell>
          <cell r="LY76">
            <v>0</v>
          </cell>
          <cell r="LZ76">
            <v>432.88772348404723</v>
          </cell>
          <cell r="MB76">
            <v>54.153052111383317</v>
          </cell>
          <cell r="MC76">
            <v>166.73634210421</v>
          </cell>
          <cell r="MD76">
            <v>166.73634210421</v>
          </cell>
          <cell r="ME76">
            <v>-38.934947888616684</v>
          </cell>
          <cell r="MF76">
            <v>760.38300000000004</v>
          </cell>
          <cell r="MG76">
            <v>6132.3459999999995</v>
          </cell>
          <cell r="MH76">
            <v>717.38900000000001</v>
          </cell>
          <cell r="MI76">
            <v>4171.2070000000003</v>
          </cell>
          <cell r="MJ76">
            <v>4790.6570000000002</v>
          </cell>
          <cell r="MK76">
            <v>1341.6890000000001</v>
          </cell>
          <cell r="ML76">
            <v>4314.2339999999986</v>
          </cell>
          <cell r="MM76">
            <v>3596.8449999999989</v>
          </cell>
          <cell r="MN76">
            <v>57.9</v>
          </cell>
          <cell r="MQ76">
            <v>0</v>
          </cell>
          <cell r="MR76">
            <v>524.03879101770906</v>
          </cell>
          <cell r="MT76">
            <v>101.1042416121231</v>
          </cell>
          <cell r="MU76">
            <v>220.51878933277479</v>
          </cell>
          <cell r="MV76">
            <v>220.51878933277479</v>
          </cell>
          <cell r="MW76">
            <v>66.573241612123155</v>
          </cell>
          <cell r="MX76">
            <v>760.38300000000004</v>
          </cell>
          <cell r="MY76">
            <v>6583.6280000000006</v>
          </cell>
          <cell r="MZ76">
            <v>830.77099999999996</v>
          </cell>
          <cell r="NA76">
            <v>4371.5129999999999</v>
          </cell>
          <cell r="NB76">
            <v>5228.9380000000001</v>
          </cell>
          <cell r="NC76">
            <v>1354.69</v>
          </cell>
          <cell r="ND76">
            <v>4693.518</v>
          </cell>
          <cell r="NE76">
            <v>3862.7469999999998</v>
          </cell>
          <cell r="NF76">
            <v>95.8</v>
          </cell>
          <cell r="NI76">
            <v>0</v>
          </cell>
          <cell r="NJ76">
            <v>463.35991187851658</v>
          </cell>
          <cell r="NL76">
            <v>31.333888976300631</v>
          </cell>
          <cell r="NM76">
            <v>168.58922435719839</v>
          </cell>
          <cell r="NN76">
            <v>168.58922435719839</v>
          </cell>
          <cell r="NO76">
            <v>-74.662111023699367</v>
          </cell>
          <cell r="NP76">
            <v>760.38300000000004</v>
          </cell>
          <cell r="NQ76">
            <v>6505.1289999999999</v>
          </cell>
          <cell r="NR76">
            <v>758.38599999999997</v>
          </cell>
          <cell r="NS76">
            <v>4370.5659999999998</v>
          </cell>
          <cell r="NT76">
            <v>5188.88</v>
          </cell>
          <cell r="NU76">
            <v>1316.249</v>
          </cell>
          <cell r="NV76">
            <v>4617.6090000000004</v>
          </cell>
          <cell r="NW76">
            <v>3859.223</v>
          </cell>
          <cell r="NX76">
            <v>69</v>
          </cell>
          <cell r="OA76">
            <v>0</v>
          </cell>
          <cell r="OB76">
            <v>235.4469495286321</v>
          </cell>
          <cell r="OD76">
            <v>-153.0765311301208</v>
          </cell>
          <cell r="OE76">
            <v>-10.561378828901359</v>
          </cell>
          <cell r="OF76">
            <v>-10.561378828901359</v>
          </cell>
          <cell r="OG76">
            <v>-171.68553113012081</v>
          </cell>
          <cell r="OH76">
            <v>760.38300000000004</v>
          </cell>
          <cell r="OI76">
            <v>7194.0390000000007</v>
          </cell>
          <cell r="OJ76">
            <v>1053.2760000000001</v>
          </cell>
          <cell r="OK76">
            <v>4556.027</v>
          </cell>
          <cell r="OL76">
            <v>6218.6130000000003</v>
          </cell>
          <cell r="OM76">
            <v>948.07500000000005</v>
          </cell>
          <cell r="ON76">
            <v>5119.6669999999986</v>
          </cell>
          <cell r="OO76">
            <v>4066.3910000000001</v>
          </cell>
          <cell r="OP76">
            <v>138</v>
          </cell>
          <cell r="OS76">
            <v>0</v>
          </cell>
          <cell r="OT76">
            <v>541.09478936199139</v>
          </cell>
          <cell r="OV76">
            <v>109.37175802623931</v>
          </cell>
          <cell r="OW76">
            <v>256.47767438296398</v>
          </cell>
          <cell r="OX76">
            <v>256.47767438296398</v>
          </cell>
          <cell r="OY76">
            <v>22.963758026239361</v>
          </cell>
          <cell r="OZ76">
            <v>760.38300000000004</v>
          </cell>
          <cell r="PA76">
            <v>6267.6950000000006</v>
          </cell>
          <cell r="PB76">
            <v>423.00900000000001</v>
          </cell>
          <cell r="PC76">
            <v>4414.2089999999998</v>
          </cell>
          <cell r="PD76">
            <v>5317.8280000000004</v>
          </cell>
          <cell r="PE76">
            <v>949.86699999999996</v>
          </cell>
          <cell r="PF76">
            <v>4318.3459999999995</v>
          </cell>
          <cell r="PG76">
            <v>3895.337</v>
          </cell>
          <cell r="PH76">
            <v>117</v>
          </cell>
          <cell r="PK76">
            <v>0</v>
          </cell>
          <cell r="PL76">
            <v>684.26040893554602</v>
          </cell>
          <cell r="PN76">
            <v>205.05124029460791</v>
          </cell>
          <cell r="PO76">
            <v>348.10938851460787</v>
          </cell>
          <cell r="PP76">
            <v>348.10938851460787</v>
          </cell>
          <cell r="PQ76">
            <v>81.306240294607903</v>
          </cell>
          <cell r="PR76">
            <v>760.38300000000004</v>
          </cell>
          <cell r="PS76">
            <v>6883.9690000000001</v>
          </cell>
          <cell r="PT76">
            <v>1107.748</v>
          </cell>
          <cell r="PU76">
            <v>4381.5190000000002</v>
          </cell>
          <cell r="PV76">
            <v>4680.9170000000004</v>
          </cell>
          <cell r="PW76">
            <v>2203.0520000000001</v>
          </cell>
          <cell r="PX76">
            <v>4167.9880000000003</v>
          </cell>
          <cell r="PY76">
            <v>3060.24</v>
          </cell>
          <cell r="PZ76">
            <v>91</v>
          </cell>
          <cell r="QC76">
            <v>0</v>
          </cell>
          <cell r="QD76">
            <v>705.24985506987696</v>
          </cell>
          <cell r="QF76">
            <v>248.26771281593909</v>
          </cell>
          <cell r="QG76">
            <v>372.46860242593908</v>
          </cell>
          <cell r="QH76">
            <v>372.46860242593908</v>
          </cell>
          <cell r="QI76">
            <v>132.36871281593909</v>
          </cell>
          <cell r="QJ76">
            <v>760.38300000000004</v>
          </cell>
          <cell r="QK76">
            <v>6912.8230000000003</v>
          </cell>
          <cell r="QL76">
            <v>1150.2529999999999</v>
          </cell>
          <cell r="QM76">
            <v>4233.1480000000001</v>
          </cell>
          <cell r="QN76">
            <v>4639.3819999999996</v>
          </cell>
          <cell r="QO76">
            <v>2273.4409999999998</v>
          </cell>
          <cell r="QP76">
            <v>4107.0200000000004</v>
          </cell>
          <cell r="QQ76">
            <v>2956.7670000000012</v>
          </cell>
          <cell r="QR76">
            <v>69</v>
          </cell>
          <cell r="QU76">
            <v>0</v>
          </cell>
          <cell r="QV76">
            <v>507.30560281678788</v>
          </cell>
          <cell r="QX76">
            <v>-188.9587897864732</v>
          </cell>
          <cell r="QY76">
            <v>20.753159423526821</v>
          </cell>
          <cell r="QZ76">
            <v>20.753159423526821</v>
          </cell>
          <cell r="RA76">
            <v>-389.00578978647309</v>
          </cell>
          <cell r="RB76">
            <v>760.38300000000004</v>
          </cell>
          <cell r="RC76">
            <v>6487.308</v>
          </cell>
          <cell r="RD76">
            <v>1112.5309999999999</v>
          </cell>
          <cell r="RE76">
            <v>3765.0839999999998</v>
          </cell>
          <cell r="RF76">
            <v>4325.2559999999994</v>
          </cell>
          <cell r="RG76">
            <v>2162.0520000000001</v>
          </cell>
          <cell r="RH76">
            <v>3728.1370000000002</v>
          </cell>
          <cell r="RI76">
            <v>2615.6060000000002</v>
          </cell>
          <cell r="RJ76">
            <v>102</v>
          </cell>
          <cell r="RM76">
            <v>0</v>
          </cell>
          <cell r="RN76">
            <v>462.08543340870102</v>
          </cell>
          <cell r="RP76">
            <v>121.4084652060627</v>
          </cell>
          <cell r="RQ76">
            <v>194.0210247193834</v>
          </cell>
          <cell r="RR76">
            <v>194.0210247193834</v>
          </cell>
          <cell r="RS76">
            <v>-14.411459860528041</v>
          </cell>
          <cell r="RT76">
            <v>760.38300000000004</v>
          </cell>
          <cell r="RU76">
            <v>6433.6750577307921</v>
          </cell>
          <cell r="RV76">
            <v>1189.1982450344569</v>
          </cell>
          <cell r="RW76">
            <v>3743.315829742678</v>
          </cell>
          <cell r="RX76">
            <v>4228.6199511726254</v>
          </cell>
          <cell r="RY76">
            <v>2205.0551065581658</v>
          </cell>
          <cell r="RZ76">
            <v>3728.021027323985</v>
          </cell>
          <cell r="SA76">
            <v>2538.8227822895278</v>
          </cell>
          <cell r="SB76">
            <v>57.298593742678918</v>
          </cell>
          <cell r="SE76">
            <v>0</v>
          </cell>
          <cell r="SF76">
            <v>618.23563059197693</v>
          </cell>
          <cell r="SH76">
            <v>240.24674267486401</v>
          </cell>
          <cell r="SI76">
            <v>312.40217061278088</v>
          </cell>
          <cell r="SJ76">
            <v>312.40217061278088</v>
          </cell>
          <cell r="SK76">
            <v>112.9125913432232</v>
          </cell>
          <cell r="SL76">
            <v>760.38300000000004</v>
          </cell>
          <cell r="SM76">
            <v>6611.5657777643792</v>
          </cell>
          <cell r="SN76">
            <v>1332.334135769853</v>
          </cell>
          <cell r="SO76">
            <v>3741.3674155114868</v>
          </cell>
          <cell r="SP76">
            <v>4305.4703469517799</v>
          </cell>
          <cell r="SQ76">
            <v>2306.0954308126002</v>
          </cell>
          <cell r="SR76">
            <v>3788.3263647703729</v>
          </cell>
          <cell r="SS76">
            <v>2455.9922290005211</v>
          </cell>
          <cell r="ST76">
            <v>76.661218193405148</v>
          </cell>
          <cell r="SW76">
            <v>28.2281478358058</v>
          </cell>
          <cell r="SX76">
            <v>662.54994563312925</v>
          </cell>
          <cell r="SZ76">
            <v>270.66228153988362</v>
          </cell>
          <cell r="TA76">
            <v>342.77679277894549</v>
          </cell>
          <cell r="TB76">
            <v>342.77679277894549</v>
          </cell>
          <cell r="TC76">
            <v>156.0888173889835</v>
          </cell>
          <cell r="TD76">
            <v>760.38300000000004</v>
          </cell>
          <cell r="TE76">
            <v>6816.8949866318344</v>
          </cell>
          <cell r="TF76">
            <v>1507.361268421889</v>
          </cell>
          <cell r="TG76">
            <v>3744.9548930442538</v>
          </cell>
          <cell r="TH76">
            <v>4403.7303103306303</v>
          </cell>
          <cell r="TI76">
            <v>2413.1646763012041</v>
          </cell>
          <cell r="TJ76">
            <v>3880.4799255820149</v>
          </cell>
          <cell r="TK76">
            <v>2373.118657160127</v>
          </cell>
          <cell r="TL76">
            <v>82.156193258508026</v>
          </cell>
          <cell r="TO76">
            <v>39.022204347245868</v>
          </cell>
          <cell r="TP76">
            <v>433.7140712658279</v>
          </cell>
          <cell r="TR76">
            <v>10.482144224016469</v>
          </cell>
          <cell r="TS76">
            <v>82.671992491266451</v>
          </cell>
          <cell r="TT76">
            <v>82.671992491266451</v>
          </cell>
          <cell r="TU76">
            <v>-46.969007764160033</v>
          </cell>
          <cell r="TV76">
            <v>760.38300000000004</v>
          </cell>
          <cell r="TW76">
            <v>6837.4041461147144</v>
          </cell>
          <cell r="TX76">
            <v>1560.5256601065521</v>
          </cell>
          <cell r="TY76">
            <v>3720.091385127288</v>
          </cell>
          <cell r="TZ76">
            <v>4500.6228907499526</v>
          </cell>
          <cell r="UA76">
            <v>2336.7812553647618</v>
          </cell>
          <cell r="UB76">
            <v>3963.6748835912599</v>
          </cell>
          <cell r="UC76">
            <v>2403.1492234847069</v>
          </cell>
          <cell r="UD76">
            <v>53.780544836962648</v>
          </cell>
          <cell r="UG76">
            <v>0</v>
          </cell>
          <cell r="UH76">
            <v>3271.6344303777</v>
          </cell>
          <cell r="UJ76">
            <v>1434.435866194103</v>
          </cell>
          <cell r="UK76">
            <v>1688.5093087852381</v>
          </cell>
          <cell r="UL76">
            <v>1688.5093087852381</v>
          </cell>
          <cell r="UM76">
            <v>984.10737880336455</v>
          </cell>
          <cell r="UN76">
            <v>760.38300000000004</v>
          </cell>
          <cell r="UO76">
            <v>5900.8367838128943</v>
          </cell>
          <cell r="UP76">
            <v>743.16690860472033</v>
          </cell>
          <cell r="UQ76">
            <v>3341.593794923022</v>
          </cell>
          <cell r="UR76">
            <v>2214.0447138813429</v>
          </cell>
          <cell r="US76">
            <v>3686.7920699315519</v>
          </cell>
          <cell r="UT76">
            <v>1635.2878852288691</v>
          </cell>
          <cell r="UU76">
            <v>892.12097662414828</v>
          </cell>
          <cell r="UV76">
            <v>245.37258227832751</v>
          </cell>
          <cell r="UW76">
            <v>1111.131269492095</v>
          </cell>
          <cell r="UX76">
            <v>-1727.934956196598</v>
          </cell>
          <cell r="UY76">
            <v>764.47823278706994</v>
          </cell>
          <cell r="AZQ76">
            <v>4448.4491399999997</v>
          </cell>
          <cell r="AZR76">
            <v>3.27</v>
          </cell>
          <cell r="AZS76">
            <v>0.28440366972477071</v>
          </cell>
          <cell r="AZT76">
            <v>0.27304784708169272</v>
          </cell>
          <cell r="AZU76">
            <v>21.4258210962271</v>
          </cell>
          <cell r="AZV76">
            <v>7.3525103298585393</v>
          </cell>
          <cell r="AZW76">
            <v>2.5788405204878848</v>
          </cell>
          <cell r="AZX76">
            <v>1.9036651932170761</v>
          </cell>
          <cell r="AZY76">
            <v>8.8849112697589661E-2</v>
          </cell>
          <cell r="AZZ76">
            <v>1.5117707332729369E-2</v>
          </cell>
          <cell r="BAA76">
            <v>0.4777136591002768</v>
          </cell>
          <cell r="BAB76">
            <v>12.246403699866351</v>
          </cell>
          <cell r="BAC76">
            <v>5.5042133372483502</v>
          </cell>
          <cell r="BAD76">
            <v>1.706388934090417</v>
          </cell>
          <cell r="BAE76">
            <v>1.65957366833641</v>
          </cell>
          <cell r="BAF76">
            <v>0.1355151854380337</v>
          </cell>
          <cell r="BAG76">
            <v>0</v>
          </cell>
          <cell r="BAH76">
            <v>0.69192741528655688</v>
          </cell>
          <cell r="BAI76">
            <v>8.4550405042983776</v>
          </cell>
          <cell r="BAJ76">
            <v>4.6808123431690616</v>
          </cell>
          <cell r="BAK76">
            <v>1.2898104845987599</v>
          </cell>
          <cell r="BAL76">
            <v>1.5151785013724901</v>
          </cell>
          <cell r="BAM76">
            <v>0.17920416828307359</v>
          </cell>
          <cell r="BAN76">
            <v>5.6116715041831307E-2</v>
          </cell>
          <cell r="BAO76">
            <v>0.91962510287159438</v>
          </cell>
          <cell r="BAP76">
            <v>6.3615861550695261</v>
          </cell>
          <cell r="BAQ76">
            <v>4.045336798657944</v>
          </cell>
          <cell r="BAR76">
            <v>0.95687303826512382</v>
          </cell>
          <cell r="BAS76">
            <v>1.3829517497436321</v>
          </cell>
          <cell r="BAT76">
            <v>0.2173910273370365</v>
          </cell>
          <cell r="BAU76">
            <v>9.0620097588224882E-2</v>
          </cell>
          <cell r="BAV76">
            <v>1.0813314104166201</v>
          </cell>
          <cell r="BAW76">
            <v>5.41025097941833</v>
          </cell>
          <cell r="BAX76">
            <v>3.547750241891249</v>
          </cell>
          <cell r="BAY76">
            <v>0.7114071424239895</v>
          </cell>
          <cell r="BAZ76">
            <v>1.2830228165270741</v>
          </cell>
          <cell r="BBA76">
            <v>0.23714663541635089</v>
          </cell>
          <cell r="BBB76">
            <v>0.1249857679732542</v>
          </cell>
        </row>
        <row r="77">
          <cell r="A77" t="str">
            <v>HYPE3</v>
          </cell>
          <cell r="B77" t="str">
            <v>Hypera</v>
          </cell>
          <cell r="C77" t="str">
            <v>Health Care</v>
          </cell>
          <cell r="E77">
            <v>46191</v>
          </cell>
          <cell r="F77" t="str">
            <v>Buy</v>
          </cell>
          <cell r="G77" t="b">
            <v>0</v>
          </cell>
          <cell r="H77" t="str">
            <v>BRL</v>
          </cell>
          <cell r="I77" t="str">
            <v>BRL</v>
          </cell>
          <cell r="J77">
            <v>27</v>
          </cell>
          <cell r="K77">
            <v>0.16178000000000001</v>
          </cell>
          <cell r="AX77">
            <v>7914.6580000000013</v>
          </cell>
          <cell r="AY77">
            <v>4995.5440000000017</v>
          </cell>
          <cell r="AZ77">
            <v>2517.811000000002</v>
          </cell>
          <cell r="BA77">
            <v>2756.1230488800011</v>
          </cell>
          <cell r="BB77">
            <v>2756.1230488800011</v>
          </cell>
          <cell r="BC77">
            <v>1650.5500000000011</v>
          </cell>
          <cell r="BD77">
            <v>704.00905899999998</v>
          </cell>
          <cell r="BE77">
            <v>24508.751</v>
          </cell>
          <cell r="BF77">
            <v>2580.893</v>
          </cell>
          <cell r="BG77">
            <v>3560.623</v>
          </cell>
          <cell r="BH77">
            <v>12990.878000000001</v>
          </cell>
          <cell r="BI77">
            <v>11517.873</v>
          </cell>
          <cell r="BJ77">
            <v>9961.8359999999993</v>
          </cell>
          <cell r="BK77">
            <v>7397.9279999999999</v>
          </cell>
          <cell r="BL77">
            <v>1433.376</v>
          </cell>
          <cell r="BN77">
            <v>369.93304887999898</v>
          </cell>
          <cell r="BO77">
            <v>0</v>
          </cell>
          <cell r="BP77">
            <v>7442.4660000000022</v>
          </cell>
          <cell r="BQ77">
            <v>4380.9990000000016</v>
          </cell>
          <cell r="BR77">
            <v>1819.9500000000021</v>
          </cell>
          <cell r="BS77">
            <v>2097.982563240002</v>
          </cell>
          <cell r="BT77">
            <v>2097.982563240002</v>
          </cell>
          <cell r="BU77">
            <v>1330.875000000002</v>
          </cell>
          <cell r="BV77">
            <v>704.00905899999998</v>
          </cell>
          <cell r="BW77">
            <v>24556.16</v>
          </cell>
          <cell r="BX77">
            <v>1739.327</v>
          </cell>
          <cell r="BY77">
            <v>3898.5569999999998</v>
          </cell>
          <cell r="BZ77">
            <v>12454.341</v>
          </cell>
          <cell r="CA77">
            <v>12101.819</v>
          </cell>
          <cell r="CB77">
            <v>9397.3670000000002</v>
          </cell>
          <cell r="CC77">
            <v>7666.3759999999993</v>
          </cell>
          <cell r="CD77">
            <v>1017.261</v>
          </cell>
          <cell r="CF77">
            <v>-88.509436759995651</v>
          </cell>
          <cell r="CG77">
            <v>0</v>
          </cell>
          <cell r="CH77">
            <v>7699.2110000000002</v>
          </cell>
          <cell r="CI77">
            <v>4545.5740000000014</v>
          </cell>
          <cell r="CJ77">
            <v>1764.343000000001</v>
          </cell>
          <cell r="CK77">
            <v>2081.5869429500008</v>
          </cell>
          <cell r="CL77">
            <v>2081.5869429500008</v>
          </cell>
          <cell r="CM77">
            <v>1190.199000000001</v>
          </cell>
          <cell r="CN77">
            <v>704.00905899999998</v>
          </cell>
          <cell r="CO77">
            <v>25158.004000000001</v>
          </cell>
          <cell r="CP77">
            <v>1645.5409999999999</v>
          </cell>
          <cell r="CQ77">
            <v>4226.0600000000004</v>
          </cell>
          <cell r="CR77">
            <v>12633.63</v>
          </cell>
          <cell r="CS77">
            <v>12524.374</v>
          </cell>
          <cell r="CT77">
            <v>9337.4490000000005</v>
          </cell>
          <cell r="CU77">
            <v>7717.9650000000011</v>
          </cell>
          <cell r="CV77">
            <v>959.91499999999996</v>
          </cell>
          <cell r="CX77">
            <v>512.44694295000158</v>
          </cell>
          <cell r="CY77">
            <v>-0.74014265930000001</v>
          </cell>
          <cell r="CZ77">
            <v>9280.7141193553362</v>
          </cell>
          <cell r="DA77">
            <v>5779.2233743087581</v>
          </cell>
          <cell r="DB77">
            <v>2671.2034635294549</v>
          </cell>
          <cell r="DC77">
            <v>3004.219503806481</v>
          </cell>
          <cell r="DD77">
            <v>3004.219503806481</v>
          </cell>
          <cell r="DE77">
            <v>1897.584978607553</v>
          </cell>
          <cell r="DF77">
            <v>704.00905899999998</v>
          </cell>
          <cell r="DG77">
            <v>28124.231580553671</v>
          </cell>
          <cell r="DH77">
            <v>3338.9889133134689</v>
          </cell>
          <cell r="DI77">
            <v>4578.893775628685</v>
          </cell>
          <cell r="DJ77">
            <v>13033.047102408071</v>
          </cell>
          <cell r="DK77">
            <v>15091.184478145609</v>
          </cell>
          <cell r="DL77">
            <v>8611.9760000000006</v>
          </cell>
          <cell r="DM77">
            <v>5272.9870866865313</v>
          </cell>
          <cell r="DN77">
            <v>1236.4179731290869</v>
          </cell>
          <cell r="DP77">
            <v>164.38891331346849</v>
          </cell>
          <cell r="DQ77">
            <v>582.32250046194531</v>
          </cell>
          <cell r="DR77">
            <v>10126.65237671093</v>
          </cell>
          <cell r="DS77">
            <v>6400.8765263644127</v>
          </cell>
          <cell r="DT77">
            <v>3002.2558272825459</v>
          </cell>
          <cell r="DU77">
            <v>3346.0582302850548</v>
          </cell>
          <cell r="DV77">
            <v>3346.0582302850548</v>
          </cell>
          <cell r="DW77">
            <v>2248.2137255457569</v>
          </cell>
          <cell r="DX77">
            <v>704.00905899999998</v>
          </cell>
          <cell r="DY77">
            <v>29179.772786973579</v>
          </cell>
          <cell r="DZ77">
            <v>3295.650192851087</v>
          </cell>
          <cell r="EA77">
            <v>4813.0932863775188</v>
          </cell>
          <cell r="EB77">
            <v>12562.3099628206</v>
          </cell>
          <cell r="EC77">
            <v>16617.462824152979</v>
          </cell>
          <cell r="ED77">
            <v>8611.9760000000006</v>
          </cell>
          <cell r="EE77">
            <v>5316.3258071489136</v>
          </cell>
          <cell r="EF77">
            <v>962.03197578753816</v>
          </cell>
          <cell r="EH77">
            <v>1365.3367799995631</v>
          </cell>
          <cell r="EI77">
            <v>721.9353795383862</v>
          </cell>
          <cell r="EJ77">
            <v>11037.12001772746</v>
          </cell>
          <cell r="EK77">
            <v>6982.9626032788774</v>
          </cell>
          <cell r="EL77">
            <v>3314.0359760192282</v>
          </cell>
          <cell r="EM77">
            <v>3670.360138377423</v>
          </cell>
          <cell r="EN77">
            <v>3670.360138377423</v>
          </cell>
          <cell r="EO77">
            <v>2500.531811932949</v>
          </cell>
          <cell r="EP77">
            <v>704.00905899999998</v>
          </cell>
          <cell r="EQ77">
            <v>31244.178814192019</v>
          </cell>
          <cell r="ER77">
            <v>4068.407996662525</v>
          </cell>
          <cell r="ES77">
            <v>5080.1965100074058</v>
          </cell>
          <cell r="ET77">
            <v>13626.503265265859</v>
          </cell>
          <cell r="EU77">
            <v>17617.67554892616</v>
          </cell>
          <cell r="EV77">
            <v>8611.9760000000006</v>
          </cell>
          <cell r="EW77">
            <v>4543.5680033374756</v>
          </cell>
          <cell r="EX77">
            <v>1048.5264016841079</v>
          </cell>
          <cell r="EZ77">
            <v>1494.693183349824</v>
          </cell>
          <cell r="FA77">
            <v>1500.319087159769</v>
          </cell>
          <cell r="FB77">
            <v>11983.47003670808</v>
          </cell>
          <cell r="FC77">
            <v>7587.6288462032308</v>
          </cell>
          <cell r="FD77">
            <v>3637.2921191816708</v>
          </cell>
          <cell r="FE77">
            <v>4007.6362997464698</v>
          </cell>
          <cell r="FF77">
            <v>4007.6362997464698</v>
          </cell>
          <cell r="FG77">
            <v>2788.115344315826</v>
          </cell>
          <cell r="FH77">
            <v>704.00905899999998</v>
          </cell>
          <cell r="FI77">
            <v>32829.291806035631</v>
          </cell>
          <cell r="FJ77">
            <v>4270.41347450176</v>
          </cell>
          <cell r="FK77">
            <v>5380.8528778272221</v>
          </cell>
          <cell r="FL77">
            <v>14096.370119383149</v>
          </cell>
          <cell r="FM77">
            <v>18732.921686652491</v>
          </cell>
          <cell r="FN77">
            <v>8611.9760000000006</v>
          </cell>
          <cell r="FO77">
            <v>4341.5625254982406</v>
          </cell>
          <cell r="FP77">
            <v>1138.4296534872681</v>
          </cell>
          <cell r="FR77">
            <v>1702.324564999004</v>
          </cell>
          <cell r="FS77">
            <v>1672.869206589495</v>
          </cell>
          <cell r="FT77">
            <v>13007.214344552271</v>
          </cell>
          <cell r="FU77">
            <v>8241.6058159451131</v>
          </cell>
          <cell r="FV77">
            <v>3986.909423680117</v>
          </cell>
          <cell r="FW77">
            <v>4372.8105783527826</v>
          </cell>
          <cell r="FX77">
            <v>4372.8105783527826</v>
          </cell>
          <cell r="FY77">
            <v>3013.0817156849012</v>
          </cell>
          <cell r="FZ77">
            <v>704.00905899999998</v>
          </cell>
          <cell r="GA77">
            <v>34491.230629251637</v>
          </cell>
          <cell r="GB77">
            <v>4416.375229450804</v>
          </cell>
          <cell r="GC77">
            <v>5717.5549259821892</v>
          </cell>
          <cell r="GD77">
            <v>14553.076256325199</v>
          </cell>
          <cell r="GE77">
            <v>19938.154372926449</v>
          </cell>
          <cell r="GF77">
            <v>8611.9760000000006</v>
          </cell>
          <cell r="GG77">
            <v>4195.6007705491966</v>
          </cell>
          <cell r="GH77">
            <v>1235.685362732466</v>
          </cell>
          <cell r="GJ77">
            <v>1818.830961538539</v>
          </cell>
          <cell r="GK77">
            <v>1807.8490294109411</v>
          </cell>
          <cell r="JF77">
            <v>1698.1949999999999</v>
          </cell>
          <cell r="JG77">
            <v>1086.1089999999999</v>
          </cell>
          <cell r="JH77">
            <v>535.80300000000011</v>
          </cell>
          <cell r="JI77">
            <v>587.54900000000009</v>
          </cell>
          <cell r="JJ77">
            <v>587.54900000000009</v>
          </cell>
          <cell r="JK77">
            <v>339.25600000000009</v>
          </cell>
          <cell r="JL77">
            <v>704.00905899999998</v>
          </cell>
          <cell r="JM77">
            <v>22517.989000000001</v>
          </cell>
          <cell r="JN77">
            <v>1087.3869999999999</v>
          </cell>
          <cell r="JO77">
            <v>3005.808</v>
          </cell>
          <cell r="JP77">
            <v>11700.802</v>
          </cell>
          <cell r="JQ77">
            <v>10817.187</v>
          </cell>
          <cell r="JR77">
            <v>8805.9809999999998</v>
          </cell>
          <cell r="JS77">
            <v>7759.7040000000006</v>
          </cell>
          <cell r="JT77">
            <v>347.27300000000002</v>
          </cell>
          <cell r="JW77">
            <v>0</v>
          </cell>
          <cell r="JX77">
            <v>2231.0770000000002</v>
          </cell>
          <cell r="JY77">
            <v>1409.202</v>
          </cell>
          <cell r="JZ77">
            <v>734.13500000000022</v>
          </cell>
          <cell r="KA77">
            <v>790.66800000000023</v>
          </cell>
          <cell r="KB77">
            <v>790.66800000000023</v>
          </cell>
          <cell r="KC77">
            <v>503.90600000000018</v>
          </cell>
          <cell r="KD77">
            <v>704.00905899999998</v>
          </cell>
          <cell r="KE77">
            <v>23810.022000000001</v>
          </cell>
          <cell r="KF77">
            <v>2139.4879999999998</v>
          </cell>
          <cell r="KG77">
            <v>3112.2869999999998</v>
          </cell>
          <cell r="KH77">
            <v>12750.526</v>
          </cell>
          <cell r="KI77">
            <v>11059.495999999999</v>
          </cell>
          <cell r="KJ77">
            <v>9855.7860000000001</v>
          </cell>
          <cell r="KK77">
            <v>7783.6770000000006</v>
          </cell>
          <cell r="KL77">
            <v>271.17899999999997</v>
          </cell>
          <cell r="KO77">
            <v>0</v>
          </cell>
          <cell r="KP77">
            <v>2138.4610000000011</v>
          </cell>
          <cell r="KQ77">
            <v>1353.8110000000011</v>
          </cell>
          <cell r="KR77">
            <v>735.83900000000062</v>
          </cell>
          <cell r="KS77">
            <v>797.16900000000055</v>
          </cell>
          <cell r="KT77">
            <v>797.16900000000055</v>
          </cell>
          <cell r="KU77">
            <v>499.26900000000057</v>
          </cell>
          <cell r="KV77">
            <v>704.00905899999998</v>
          </cell>
          <cell r="KW77">
            <v>24270.087</v>
          </cell>
          <cell r="KX77">
            <v>2218.4009999999998</v>
          </cell>
          <cell r="KY77">
            <v>3318.346</v>
          </cell>
          <cell r="KZ77">
            <v>12870.040999999999</v>
          </cell>
          <cell r="LA77">
            <v>11400.046</v>
          </cell>
          <cell r="LB77">
            <v>9869.1669999999995</v>
          </cell>
          <cell r="LC77">
            <v>7675.18</v>
          </cell>
          <cell r="LD77">
            <v>363.57600000000002</v>
          </cell>
          <cell r="LG77">
            <v>0</v>
          </cell>
          <cell r="LH77">
            <v>1846.925</v>
          </cell>
          <cell r="LI77">
            <v>1146.422</v>
          </cell>
          <cell r="LJ77">
            <v>512.03400000000033</v>
          </cell>
          <cell r="LK77">
            <v>580.7370488800002</v>
          </cell>
          <cell r="LL77">
            <v>580.7370488800002</v>
          </cell>
          <cell r="LM77">
            <v>308.11900000000031</v>
          </cell>
          <cell r="LN77">
            <v>704.00905899999998</v>
          </cell>
          <cell r="LO77">
            <v>24508.751</v>
          </cell>
          <cell r="LP77">
            <v>2580.893</v>
          </cell>
          <cell r="LQ77">
            <v>3560.623</v>
          </cell>
          <cell r="LR77">
            <v>12990.878000000001</v>
          </cell>
          <cell r="LS77">
            <v>11517.873</v>
          </cell>
          <cell r="LT77">
            <v>9961.8359999999993</v>
          </cell>
          <cell r="LU77">
            <v>7397.9279999999999</v>
          </cell>
          <cell r="LV77">
            <v>451.34800000000001</v>
          </cell>
          <cell r="LY77">
            <v>0</v>
          </cell>
          <cell r="LZ77">
            <v>1826.66</v>
          </cell>
          <cell r="MA77">
            <v>1115.3130000000001</v>
          </cell>
          <cell r="MB77">
            <v>579.40400000000034</v>
          </cell>
          <cell r="MC77">
            <v>647.8000000000003</v>
          </cell>
          <cell r="MD77">
            <v>647.8000000000003</v>
          </cell>
          <cell r="ME77">
            <v>388.91400000000033</v>
          </cell>
          <cell r="MF77">
            <v>704.00905899999998</v>
          </cell>
          <cell r="MG77">
            <v>25272.986000000001</v>
          </cell>
          <cell r="MH77">
            <v>3174.444</v>
          </cell>
          <cell r="MI77">
            <v>3618.8780000000002</v>
          </cell>
          <cell r="MJ77">
            <v>13550.423000000001</v>
          </cell>
          <cell r="MK77">
            <v>11722.563</v>
          </cell>
          <cell r="ML77">
            <v>10610.576999999999</v>
          </cell>
          <cell r="MM77">
            <v>7445.5220000000008</v>
          </cell>
          <cell r="MN77">
            <v>216.04499999999999</v>
          </cell>
          <cell r="MQ77">
            <v>0</v>
          </cell>
          <cell r="MR77">
            <v>2188.9090000000001</v>
          </cell>
          <cell r="MS77">
            <v>1333.5319999999999</v>
          </cell>
          <cell r="MT77">
            <v>687.18199999999979</v>
          </cell>
          <cell r="MU77">
            <v>755.14019131999976</v>
          </cell>
          <cell r="MV77">
            <v>755.14019131999976</v>
          </cell>
          <cell r="MW77">
            <v>492.47999999999968</v>
          </cell>
          <cell r="MX77">
            <v>704.00905899999998</v>
          </cell>
          <cell r="MY77">
            <v>25370.541000000001</v>
          </cell>
          <cell r="MZ77">
            <v>2836.1190000000001</v>
          </cell>
          <cell r="NA77">
            <v>3678.5650000000001</v>
          </cell>
          <cell r="NB77">
            <v>13344.29</v>
          </cell>
          <cell r="NC77">
            <v>12026.251</v>
          </cell>
          <cell r="ND77">
            <v>10196.969999999999</v>
          </cell>
          <cell r="NE77">
            <v>7360.9679999999989</v>
          </cell>
          <cell r="NF77">
            <v>220.41900000000001</v>
          </cell>
          <cell r="NI77">
            <v>0</v>
          </cell>
          <cell r="NJ77">
            <v>1915.9059999999999</v>
          </cell>
          <cell r="NK77">
            <v>1145.7139999999999</v>
          </cell>
          <cell r="NL77">
            <v>491.32600000000019</v>
          </cell>
          <cell r="NM77">
            <v>561.08725447000029</v>
          </cell>
          <cell r="NN77">
            <v>561.08725447000029</v>
          </cell>
          <cell r="NO77">
            <v>370.52300000000008</v>
          </cell>
          <cell r="NP77">
            <v>704.00905899999998</v>
          </cell>
          <cell r="NQ77">
            <v>25874.225999999999</v>
          </cell>
          <cell r="NR77">
            <v>3208.625</v>
          </cell>
          <cell r="NS77">
            <v>3739.4369999999999</v>
          </cell>
          <cell r="NT77">
            <v>13653.3</v>
          </cell>
          <cell r="NU77">
            <v>12220.925999999999</v>
          </cell>
          <cell r="NV77">
            <v>10299.598</v>
          </cell>
          <cell r="NW77">
            <v>7091.3120000000017</v>
          </cell>
          <cell r="NX77">
            <v>228.715</v>
          </cell>
          <cell r="OA77">
            <v>0</v>
          </cell>
          <cell r="OB77">
            <v>1510.991</v>
          </cell>
          <cell r="OC77">
            <v>786.4400000000004</v>
          </cell>
          <cell r="OD77">
            <v>62.038000000000238</v>
          </cell>
          <cell r="OE77">
            <v>133.95511745000019</v>
          </cell>
          <cell r="OF77">
            <v>133.95511745000019</v>
          </cell>
          <cell r="OG77">
            <v>78.958000000000254</v>
          </cell>
          <cell r="OH77">
            <v>704.00905899999998</v>
          </cell>
          <cell r="OI77">
            <v>24556.16</v>
          </cell>
          <cell r="OJ77">
            <v>1739.327</v>
          </cell>
          <cell r="OK77">
            <v>3898.5569999999998</v>
          </cell>
          <cell r="OL77">
            <v>12454.341</v>
          </cell>
          <cell r="OM77">
            <v>12101.819</v>
          </cell>
          <cell r="ON77">
            <v>9397.3670000000002</v>
          </cell>
          <cell r="OO77">
            <v>7666.3759999999993</v>
          </cell>
          <cell r="OP77">
            <v>352.08199999999999</v>
          </cell>
          <cell r="OS77">
            <v>0</v>
          </cell>
          <cell r="OT77">
            <v>1080.96</v>
          </cell>
          <cell r="OU77">
            <v>510.33000000000021</v>
          </cell>
          <cell r="OV77">
            <v>-225.97199999999989</v>
          </cell>
          <cell r="OW77">
            <v>-148.43299999999991</v>
          </cell>
          <cell r="OX77">
            <v>-148.43299999999991</v>
          </cell>
          <cell r="OY77">
            <v>-141.07499999999979</v>
          </cell>
          <cell r="OZ77">
            <v>704.00905899999998</v>
          </cell>
          <cell r="PA77">
            <v>24330.107</v>
          </cell>
          <cell r="PB77">
            <v>1740.114</v>
          </cell>
          <cell r="PC77">
            <v>4019.3</v>
          </cell>
          <cell r="PD77">
            <v>12587.474</v>
          </cell>
          <cell r="PE77">
            <v>11742.633</v>
          </cell>
          <cell r="PF77">
            <v>9312.3379999999997</v>
          </cell>
          <cell r="PG77">
            <v>7602.5400000000009</v>
          </cell>
          <cell r="PH77">
            <v>272.036</v>
          </cell>
          <cell r="PK77">
            <v>-0.18473402552000001</v>
          </cell>
          <cell r="PL77">
            <v>2153.9369999999999</v>
          </cell>
          <cell r="PM77">
            <v>1295.086</v>
          </cell>
          <cell r="PN77">
            <v>646.65600000000029</v>
          </cell>
          <cell r="PO77">
            <v>725.39908732000026</v>
          </cell>
          <cell r="PP77">
            <v>725.39908732000026</v>
          </cell>
          <cell r="PQ77">
            <v>425.41400000000021</v>
          </cell>
          <cell r="PR77">
            <v>704.00905899999998</v>
          </cell>
          <cell r="PS77">
            <v>24237.607</v>
          </cell>
          <cell r="PT77">
            <v>1203.615</v>
          </cell>
          <cell r="PU77">
            <v>4120.4659999999994</v>
          </cell>
          <cell r="PV77">
            <v>12243.222</v>
          </cell>
          <cell r="PW77">
            <v>11994.385</v>
          </cell>
          <cell r="PX77">
            <v>8861.6569999999992</v>
          </cell>
          <cell r="PY77">
            <v>7665.6509999999998</v>
          </cell>
          <cell r="PZ77">
            <v>263.30799999999999</v>
          </cell>
          <cell r="QC77">
            <v>-0.18513448551</v>
          </cell>
          <cell r="QD77">
            <v>2227.2469999999998</v>
          </cell>
          <cell r="QE77">
            <v>1362.036000000001</v>
          </cell>
          <cell r="QF77">
            <v>677.20500000000061</v>
          </cell>
          <cell r="QG77">
            <v>756.18085563000056</v>
          </cell>
          <cell r="QH77">
            <v>756.18085563000056</v>
          </cell>
          <cell r="QI77">
            <v>456.07600000000059</v>
          </cell>
          <cell r="QJ77">
            <v>704.00905899999998</v>
          </cell>
          <cell r="QK77">
            <v>25153.665000000001</v>
          </cell>
          <cell r="QL77">
            <v>1863.7619999999999</v>
          </cell>
          <cell r="QM77">
            <v>4186.0250000000005</v>
          </cell>
          <cell r="QN77">
            <v>12898.555</v>
          </cell>
          <cell r="QO77">
            <v>12255.11</v>
          </cell>
          <cell r="QP77">
            <v>9156.762999999999</v>
          </cell>
          <cell r="QQ77">
            <v>7318.1450000000004</v>
          </cell>
          <cell r="QR77">
            <v>229.66300000000001</v>
          </cell>
          <cell r="QU77">
            <v>-0.18513524601</v>
          </cell>
          <cell r="QV77">
            <v>2237.067</v>
          </cell>
          <cell r="QW77">
            <v>1378.1220000000001</v>
          </cell>
          <cell r="QX77">
            <v>666.45399999999995</v>
          </cell>
          <cell r="QY77">
            <v>748.44</v>
          </cell>
          <cell r="QZ77">
            <v>748.44</v>
          </cell>
          <cell r="RA77">
            <v>449.78399999999999</v>
          </cell>
          <cell r="RB77">
            <v>704.00905899999998</v>
          </cell>
          <cell r="RC77">
            <v>25158.004000000001</v>
          </cell>
          <cell r="RD77">
            <v>1645.5409999999999</v>
          </cell>
          <cell r="RE77">
            <v>4226.0600000000004</v>
          </cell>
          <cell r="RF77">
            <v>12633.63</v>
          </cell>
          <cell r="RG77">
            <v>12524.374</v>
          </cell>
          <cell r="RH77">
            <v>9337.4490000000005</v>
          </cell>
          <cell r="RI77">
            <v>7717.9650000000011</v>
          </cell>
          <cell r="RJ77">
            <v>194.90799999999999</v>
          </cell>
          <cell r="RM77">
            <v>-0.18513890225999999</v>
          </cell>
          <cell r="RN77">
            <v>2017.778</v>
          </cell>
          <cell r="RO77">
            <v>1210.5630000000001</v>
          </cell>
          <cell r="RP77">
            <v>502.5449999999995</v>
          </cell>
          <cell r="RQ77">
            <v>586.48899999999958</v>
          </cell>
          <cell r="RR77">
            <v>586.48899999999958</v>
          </cell>
          <cell r="RS77">
            <v>346.8409999999995</v>
          </cell>
          <cell r="RT77">
            <v>704.00905899999998</v>
          </cell>
          <cell r="RU77">
            <v>26001.025000000001</v>
          </cell>
          <cell r="RV77">
            <v>2310.9059999999999</v>
          </cell>
          <cell r="RW77">
            <v>4303.5860000000002</v>
          </cell>
          <cell r="RX77">
            <v>11878.076999999999</v>
          </cell>
          <cell r="RY77">
            <v>14122.948</v>
          </cell>
          <cell r="RZ77">
            <v>8611.9760000000006</v>
          </cell>
          <cell r="SA77">
            <v>6301.0700000000006</v>
          </cell>
          <cell r="SB77">
            <v>437.495</v>
          </cell>
          <cell r="SE77">
            <v>-0.185</v>
          </cell>
          <cell r="SF77">
            <v>2357.386218760048</v>
          </cell>
          <cell r="SG77">
            <v>1481.628890348773</v>
          </cell>
          <cell r="SH77">
            <v>700.73683859261905</v>
          </cell>
          <cell r="SI77">
            <v>782.85936859261903</v>
          </cell>
          <cell r="SJ77">
            <v>782.85936859261903</v>
          </cell>
          <cell r="SK77">
            <v>488.25208615449782</v>
          </cell>
          <cell r="SL77">
            <v>704.00905899999998</v>
          </cell>
          <cell r="SM77">
            <v>26949.04266713198</v>
          </cell>
          <cell r="SN77">
            <v>2712.2996718006639</v>
          </cell>
          <cell r="SO77">
            <v>4392.120503477121</v>
          </cell>
          <cell r="SP77">
            <v>12531.268122960821</v>
          </cell>
          <cell r="SQ77">
            <v>14417.77454417116</v>
          </cell>
          <cell r="SR77">
            <v>8611.9760000000006</v>
          </cell>
          <cell r="SS77">
            <v>5899.6763281993362</v>
          </cell>
          <cell r="ST77">
            <v>259.31248406360532</v>
          </cell>
          <cell r="SW77">
            <v>193.42554198333329</v>
          </cell>
          <cell r="SX77">
            <v>2450.1693368026822</v>
          </cell>
          <cell r="SY77">
            <v>1540.785096908477</v>
          </cell>
          <cell r="SZ77">
            <v>732.78727854332999</v>
          </cell>
          <cell r="TA77">
            <v>815.79575831364798</v>
          </cell>
          <cell r="TB77">
            <v>815.79575831364798</v>
          </cell>
          <cell r="TC77">
            <v>525.81122605095004</v>
          </cell>
          <cell r="TD77">
            <v>704.00905899999998</v>
          </cell>
          <cell r="TE77">
            <v>27586.802142791588</v>
          </cell>
          <cell r="TF77">
            <v>3010.7299706429521</v>
          </cell>
          <cell r="TG77">
            <v>4485.6512076311337</v>
          </cell>
          <cell r="TH77">
            <v>12836.11418115836</v>
          </cell>
          <cell r="TI77">
            <v>14750.687961633221</v>
          </cell>
          <cell r="TJ77">
            <v>8611.9760000000006</v>
          </cell>
          <cell r="TK77">
            <v>5601.2460293570493</v>
          </cell>
          <cell r="TL77">
            <v>269.518627048295</v>
          </cell>
          <cell r="TO77">
            <v>192.89780858889009</v>
          </cell>
          <cell r="TP77">
            <v>2455.3805637926062</v>
          </cell>
          <cell r="TQ77">
            <v>1546.2463870515071</v>
          </cell>
          <cell r="TR77">
            <v>735.13434639350623</v>
          </cell>
          <cell r="TS77">
            <v>819.07537690021411</v>
          </cell>
          <cell r="TT77">
            <v>819.07537690021411</v>
          </cell>
          <cell r="TU77">
            <v>536.68066640210475</v>
          </cell>
          <cell r="TV77">
            <v>704.00905899999998</v>
          </cell>
          <cell r="TW77">
            <v>28124.231580553671</v>
          </cell>
          <cell r="TX77">
            <v>3338.9889133134689</v>
          </cell>
          <cell r="TY77">
            <v>4578.893775628685</v>
          </cell>
          <cell r="TZ77">
            <v>13033.047102408071</v>
          </cell>
          <cell r="UA77">
            <v>15091.184478145609</v>
          </cell>
          <cell r="UB77">
            <v>8611.9760000000006</v>
          </cell>
          <cell r="UC77">
            <v>5272.9870866865313</v>
          </cell>
          <cell r="UD77">
            <v>270.09186201718671</v>
          </cell>
          <cell r="UG77">
            <v>196.18414988972191</v>
          </cell>
          <cell r="UH77">
            <v>14100.509607756359</v>
          </cell>
          <cell r="UI77">
            <v>8939.7981225014719</v>
          </cell>
          <cell r="UJ77">
            <v>4359.9215880741913</v>
          </cell>
          <cell r="UK77">
            <v>4763.0344612184472</v>
          </cell>
          <cell r="UL77">
            <v>4763.0344612184472</v>
          </cell>
          <cell r="UM77">
            <v>3308.1490854419881</v>
          </cell>
          <cell r="UN77">
            <v>704.00905899999998</v>
          </cell>
          <cell r="UO77">
            <v>36335.259038954122</v>
          </cell>
          <cell r="UP77">
            <v>4608.0143233088929</v>
          </cell>
          <cell r="UQ77">
            <v>6092.366353629167</v>
          </cell>
          <cell r="UR77">
            <v>15073.84503185088</v>
          </cell>
          <cell r="US77">
            <v>21261.414007103249</v>
          </cell>
          <cell r="UT77">
            <v>8611.9760000000006</v>
          </cell>
          <cell r="UU77">
            <v>4003.9616766911081</v>
          </cell>
          <cell r="UV77">
            <v>1339.548412736855</v>
          </cell>
          <cell r="UX77">
            <v>1999.48812326903</v>
          </cell>
          <cell r="UY77">
            <v>1984.889451265193</v>
          </cell>
          <cell r="AZQ77">
            <v>14907.206722999999</v>
          </cell>
          <cell r="AZR77">
            <v>21.19</v>
          </cell>
          <cell r="AZS77">
            <v>0.27418593676262382</v>
          </cell>
          <cell r="AZT77">
            <v>2.6953985241368219</v>
          </cell>
          <cell r="AZU77">
            <v>7.8558836052438101</v>
          </cell>
          <cell r="AZV77">
            <v>6.7172834022671504</v>
          </cell>
          <cell r="AZW77">
            <v>1.755193680090759</v>
          </cell>
          <cell r="AZX77">
            <v>0.98780892544173471</v>
          </cell>
          <cell r="AZY77">
            <v>0.12574128832336201</v>
          </cell>
          <cell r="AZZ77">
            <v>3.9063153230678209E-2</v>
          </cell>
          <cell r="BAA77">
            <v>3.1934443126899561</v>
          </cell>
          <cell r="BAB77">
            <v>6.6306893128593689</v>
          </cell>
          <cell r="BAC77">
            <v>6.0439870254218633</v>
          </cell>
          <cell r="BAD77">
            <v>1.5888324234859501</v>
          </cell>
          <cell r="BAE77">
            <v>0.89708079270277208</v>
          </cell>
          <cell r="BAF77">
            <v>0.1352922374093142</v>
          </cell>
          <cell r="BAG77">
            <v>4.8428615296823387E-2</v>
          </cell>
          <cell r="BAH77">
            <v>3.5518460735218298</v>
          </cell>
          <cell r="BAI77">
            <v>5.9616145061064048</v>
          </cell>
          <cell r="BAJ77">
            <v>5.2994185837404473</v>
          </cell>
          <cell r="BAK77">
            <v>1.237907952364063</v>
          </cell>
          <cell r="BAL77">
            <v>0.84615059924341907</v>
          </cell>
          <cell r="BAM77">
            <v>0.14193312874838149</v>
          </cell>
          <cell r="BAN77">
            <v>0.1006438774908085</v>
          </cell>
          <cell r="BAO77">
            <v>3.960340152832929</v>
          </cell>
          <cell r="BAP77">
            <v>5.3466965609552526</v>
          </cell>
          <cell r="BAQ77">
            <v>4.8030229813309031</v>
          </cell>
          <cell r="BAR77">
            <v>1.0833224875652749</v>
          </cell>
          <cell r="BAS77">
            <v>0.79577585239261572</v>
          </cell>
          <cell r="BAT77">
            <v>0.1488350504503739</v>
          </cell>
          <cell r="BAU77">
            <v>0.11221882393355841</v>
          </cell>
          <cell r="BAV77">
            <v>4.2798905456767731</v>
          </cell>
          <cell r="BAW77">
            <v>4.9474950000190931</v>
          </cell>
          <cell r="BAX77">
            <v>4.3685421884304754</v>
          </cell>
          <cell r="BAY77">
            <v>0.95947462058364752</v>
          </cell>
          <cell r="BAZ77">
            <v>0.74767234941475536</v>
          </cell>
          <cell r="BBA77">
            <v>0.15112139565818061</v>
          </cell>
          <cell r="BBB77">
            <v>0.1212734929489943</v>
          </cell>
        </row>
        <row r="78">
          <cell r="A78" t="str">
            <v>IGTI11</v>
          </cell>
          <cell r="B78" t="str">
            <v>Iguatemi</v>
          </cell>
          <cell r="C78" t="str">
            <v>Income Properties</v>
          </cell>
          <cell r="D78" t="str">
            <v>Ygor Altero</v>
          </cell>
          <cell r="E78">
            <v>45959</v>
          </cell>
          <cell r="F78" t="str">
            <v>Buy</v>
          </cell>
          <cell r="G78" t="b">
            <v>0</v>
          </cell>
          <cell r="H78" t="str">
            <v>BRL</v>
          </cell>
          <cell r="I78" t="str">
            <v>BRL</v>
          </cell>
          <cell r="J78">
            <v>32</v>
          </cell>
          <cell r="K78">
            <v>0.15806000000000001</v>
          </cell>
          <cell r="L78">
            <v>7.7995084231557751E-2</v>
          </cell>
          <cell r="M78">
            <v>0.1340405252694673</v>
          </cell>
          <cell r="AX78">
            <v>1226.9730188599999</v>
          </cell>
          <cell r="AY78">
            <v>954.42407485999979</v>
          </cell>
          <cell r="AZ78">
            <v>745.33328641999992</v>
          </cell>
          <cell r="BA78">
            <v>919.69839441999966</v>
          </cell>
          <cell r="BB78">
            <v>919.69839441999966</v>
          </cell>
          <cell r="BC78">
            <v>388.41310228562139</v>
          </cell>
          <cell r="BD78">
            <v>298.58538900000002</v>
          </cell>
          <cell r="BE78">
            <v>7791.6790000000001</v>
          </cell>
          <cell r="BF78">
            <v>1609.8630000000001</v>
          </cell>
          <cell r="BG78">
            <v>5539.9049999999997</v>
          </cell>
          <cell r="BH78">
            <v>3614.3560000000002</v>
          </cell>
          <cell r="BI78">
            <v>4177.3230000000003</v>
          </cell>
          <cell r="BJ78">
            <v>3367.0079999999998</v>
          </cell>
          <cell r="BK78">
            <v>1757.145</v>
          </cell>
          <cell r="BL78">
            <v>-919.72299999999996</v>
          </cell>
          <cell r="BM78">
            <v>-2.89</v>
          </cell>
          <cell r="BN78">
            <v>-281.97171411269471</v>
          </cell>
          <cell r="BO78">
            <v>110</v>
          </cell>
          <cell r="BP78">
            <v>1321.5964622910999</v>
          </cell>
          <cell r="BQ78">
            <v>1070.7124531310999</v>
          </cell>
          <cell r="BR78">
            <v>829.66172612989828</v>
          </cell>
          <cell r="BS78">
            <v>1025.3807252039719</v>
          </cell>
          <cell r="BT78">
            <v>1025.3807252039719</v>
          </cell>
          <cell r="BU78">
            <v>498.5804828206509</v>
          </cell>
          <cell r="BV78">
            <v>296.72848499999998</v>
          </cell>
          <cell r="BW78">
            <v>8503.8739999999998</v>
          </cell>
          <cell r="BX78">
            <v>1821.355</v>
          </cell>
          <cell r="BY78">
            <v>5868.7150000000001</v>
          </cell>
          <cell r="BZ78">
            <v>4194.07</v>
          </cell>
          <cell r="CA78">
            <v>4309.8040000000001</v>
          </cell>
          <cell r="CB78">
            <v>3436.1990000000001</v>
          </cell>
          <cell r="CC78">
            <v>1614.8440000000001</v>
          </cell>
          <cell r="CD78">
            <v>-290.404</v>
          </cell>
          <cell r="CE78">
            <v>-150.482</v>
          </cell>
          <cell r="CF78">
            <v>-226.2307747356065</v>
          </cell>
          <cell r="CG78">
            <v>200</v>
          </cell>
          <cell r="CH78">
            <v>1527.5105822175681</v>
          </cell>
          <cell r="CI78">
            <v>1233.7063797206031</v>
          </cell>
          <cell r="CJ78">
            <v>1194.634075722088</v>
          </cell>
          <cell r="CK78">
            <v>1312.2381316617029</v>
          </cell>
          <cell r="CL78">
            <v>1312.2381316617029</v>
          </cell>
          <cell r="CM78">
            <v>605.00419210702751</v>
          </cell>
          <cell r="CN78">
            <v>296.72848499999998</v>
          </cell>
          <cell r="CO78">
            <v>9785.1392005035723</v>
          </cell>
          <cell r="CP78">
            <v>1858.411556168413</v>
          </cell>
          <cell r="CQ78">
            <v>6260.7519608830853</v>
          </cell>
          <cell r="CR78">
            <v>4988.3169933365443</v>
          </cell>
          <cell r="CS78">
            <v>4796.822207167028</v>
          </cell>
          <cell r="CT78">
            <v>3944.3806030685469</v>
          </cell>
          <cell r="CU78">
            <v>2085.9690469001348</v>
          </cell>
          <cell r="CV78">
            <v>-810.34901682270186</v>
          </cell>
          <cell r="CW78">
            <v>-97.791293184078185</v>
          </cell>
          <cell r="CX78">
            <v>-488.47782146995638</v>
          </cell>
          <cell r="CY78">
            <v>200</v>
          </cell>
          <cell r="CZ78">
            <v>1584.6188982521981</v>
          </cell>
          <cell r="DA78">
            <v>1285.74979077595</v>
          </cell>
          <cell r="DB78">
            <v>1090.1255879190151</v>
          </cell>
          <cell r="DC78">
            <v>1215.3266565650749</v>
          </cell>
          <cell r="DD78">
            <v>1215.3266565650749</v>
          </cell>
          <cell r="DE78">
            <v>650.11354075752092</v>
          </cell>
          <cell r="DF78">
            <v>296.72848499999998</v>
          </cell>
          <cell r="DG78">
            <v>10219.117781026391</v>
          </cell>
          <cell r="DH78">
            <v>1813.7136265982169</v>
          </cell>
          <cell r="DI78">
            <v>6677.6709121716922</v>
          </cell>
          <cell r="DJ78">
            <v>5025.0949199181687</v>
          </cell>
          <cell r="DK78">
            <v>5194.0228611082239</v>
          </cell>
          <cell r="DL78">
            <v>3944.3806030685469</v>
          </cell>
          <cell r="DM78">
            <v>2130.6669764703311</v>
          </cell>
          <cell r="DN78">
            <v>-500.85835326800031</v>
          </cell>
          <cell r="DO78">
            <v>-24.979632222784801</v>
          </cell>
          <cell r="DP78">
            <v>-297.19363265755948</v>
          </cell>
          <cell r="DQ78">
            <v>252.91288681632511</v>
          </cell>
          <cell r="DR78">
            <v>1705.7126212432711</v>
          </cell>
          <cell r="DS78">
            <v>1389.1417508976001</v>
          </cell>
          <cell r="DT78">
            <v>1180.5636931394311</v>
          </cell>
          <cell r="DU78">
            <v>1312.0431160640589</v>
          </cell>
          <cell r="DV78">
            <v>1312.0431160640589</v>
          </cell>
          <cell r="DW78">
            <v>759.8496550128317</v>
          </cell>
          <cell r="DX78">
            <v>296.72848499999998</v>
          </cell>
          <cell r="DY78">
            <v>10591.763390712769</v>
          </cell>
          <cell r="DZ78">
            <v>1923.519959660262</v>
          </cell>
          <cell r="EA78">
            <v>6809.5581096989808</v>
          </cell>
          <cell r="EB78">
            <v>5103.0796402338647</v>
          </cell>
          <cell r="EC78">
            <v>5488.6837504789064</v>
          </cell>
          <cell r="ED78">
            <v>3944.3806030685469</v>
          </cell>
          <cell r="EE78">
            <v>2020.860643408286</v>
          </cell>
          <cell r="EF78">
            <v>-222.1049537852484</v>
          </cell>
          <cell r="EG78">
            <v>-52.967358781346938</v>
          </cell>
          <cell r="EH78">
            <v>-253.7885455982566</v>
          </cell>
          <cell r="EI78">
            <v>465.18876564214872</v>
          </cell>
          <cell r="EJ78">
            <v>1814.5466606066971</v>
          </cell>
          <cell r="EK78">
            <v>1481.227462021006</v>
          </cell>
          <cell r="EL78">
            <v>1245.554298056365</v>
          </cell>
          <cell r="EM78">
            <v>1378.092788464897</v>
          </cell>
          <cell r="EN78">
            <v>1378.092788464897</v>
          </cell>
          <cell r="EO78">
            <v>842.21051860865555</v>
          </cell>
          <cell r="EP78">
            <v>296.72848499999998</v>
          </cell>
          <cell r="EQ78">
            <v>10880.13300210353</v>
          </cell>
          <cell r="ER78">
            <v>2142.0014791543499</v>
          </cell>
          <cell r="ES78">
            <v>6761.7518787262443</v>
          </cell>
          <cell r="ET78">
            <v>5173.1690875721924</v>
          </cell>
          <cell r="EU78">
            <v>5706.9639145313404</v>
          </cell>
          <cell r="EV78">
            <v>3944.3806030685469</v>
          </cell>
          <cell r="EW78">
            <v>1802.3791239141981</v>
          </cell>
          <cell r="EX78">
            <v>-148.0655927691262</v>
          </cell>
          <cell r="EY78">
            <v>-47.604875531085419</v>
          </cell>
          <cell r="EZ78">
            <v>-218.32506593796049</v>
          </cell>
          <cell r="FA78">
            <v>623.93035455622135</v>
          </cell>
          <cell r="FB78">
            <v>1914.76288025546</v>
          </cell>
          <cell r="FC78">
            <v>1565.2694859232081</v>
          </cell>
          <cell r="FD78">
            <v>1324.8952186340041</v>
          </cell>
          <cell r="FE78">
            <v>1456.5448047039561</v>
          </cell>
          <cell r="FF78">
            <v>1456.5448047039561</v>
          </cell>
          <cell r="FG78">
            <v>920.41547897511725</v>
          </cell>
          <cell r="FH78">
            <v>296.72848499999998</v>
          </cell>
          <cell r="FI78">
            <v>11085.28881949421</v>
          </cell>
          <cell r="FJ78">
            <v>2213.9260663511118</v>
          </cell>
          <cell r="FK78">
            <v>6786.6081907320422</v>
          </cell>
          <cell r="FL78">
            <v>5237.7086332014987</v>
          </cell>
          <cell r="FM78">
            <v>5847.5801862927074</v>
          </cell>
          <cell r="FN78">
            <v>3944.3806030685469</v>
          </cell>
          <cell r="FO78">
            <v>1730.454536717436</v>
          </cell>
          <cell r="FP78">
            <v>-156.50589807575159</v>
          </cell>
          <cell r="FQ78">
            <v>-43.835372558804579</v>
          </cell>
          <cell r="FR78">
            <v>-202.2807833982076</v>
          </cell>
          <cell r="FS78">
            <v>779.7992072137497</v>
          </cell>
          <cell r="FT78">
            <v>2021.1231417396471</v>
          </cell>
          <cell r="FU78">
            <v>1654.597889845501</v>
          </cell>
          <cell r="FV78">
            <v>1407.7393336588341</v>
          </cell>
          <cell r="FW78">
            <v>1539.946424824959</v>
          </cell>
          <cell r="FX78">
            <v>1539.946424824959</v>
          </cell>
          <cell r="FY78">
            <v>994.27312495753915</v>
          </cell>
          <cell r="FZ78">
            <v>296.72848499999998</v>
          </cell>
          <cell r="GA78">
            <v>11306.40621939013</v>
          </cell>
          <cell r="GB78">
            <v>2286.7532454909069</v>
          </cell>
          <cell r="GC78">
            <v>6819.8792591272668</v>
          </cell>
          <cell r="GD78">
            <v>5306.20496017594</v>
          </cell>
          <cell r="GE78">
            <v>6000.2012592141919</v>
          </cell>
          <cell r="GF78">
            <v>3944.3806030685469</v>
          </cell>
          <cell r="GG78">
            <v>1657.6273575776411</v>
          </cell>
          <cell r="GH78">
            <v>-165.47815956134889</v>
          </cell>
          <cell r="GI78">
            <v>-46.522825386465762</v>
          </cell>
          <cell r="GJ78">
            <v>-195.04203755597919</v>
          </cell>
          <cell r="GK78">
            <v>841.65205203605501</v>
          </cell>
          <cell r="JF78">
            <v>286.50495000000001</v>
          </cell>
          <cell r="JG78">
            <v>219.89095</v>
          </cell>
          <cell r="JH78">
            <v>154.69395</v>
          </cell>
          <cell r="JI78">
            <v>198.98994999999999</v>
          </cell>
          <cell r="JJ78">
            <v>198.98994999999999</v>
          </cell>
          <cell r="JK78">
            <v>66.492394445621471</v>
          </cell>
          <cell r="JL78">
            <v>263.68900400000001</v>
          </cell>
          <cell r="JM78">
            <v>7998.0129999999999</v>
          </cell>
          <cell r="JN78">
            <v>1840.877</v>
          </cell>
          <cell r="JO78">
            <v>5535.0749999999998</v>
          </cell>
          <cell r="JP78">
            <v>3961.5189999999998</v>
          </cell>
          <cell r="JQ78">
            <v>4036.4940000000001</v>
          </cell>
          <cell r="JR78">
            <v>3706.9470000000001</v>
          </cell>
          <cell r="JS78">
            <v>1866.07</v>
          </cell>
          <cell r="JT78">
            <v>-738.19799999999998</v>
          </cell>
          <cell r="JU78">
            <v>10.499000000000001</v>
          </cell>
          <cell r="JV78">
            <v>-71.461603112694775</v>
          </cell>
          <cell r="JW78">
            <v>27.5</v>
          </cell>
          <cell r="JX78">
            <v>308.00082600000002</v>
          </cell>
          <cell r="JY78">
            <v>229.47134700000001</v>
          </cell>
          <cell r="JZ78">
            <v>165.52759343999989</v>
          </cell>
          <cell r="KA78">
            <v>209.00907243999981</v>
          </cell>
          <cell r="KB78">
            <v>209.00907243999981</v>
          </cell>
          <cell r="KC78">
            <v>85.477472359999908</v>
          </cell>
          <cell r="KD78">
            <v>263.68900400000001</v>
          </cell>
          <cell r="KE78">
            <v>7414.4049999999997</v>
          </cell>
          <cell r="KF78">
            <v>1212.3589999999999</v>
          </cell>
          <cell r="KG78">
            <v>5550.7929999999997</v>
          </cell>
          <cell r="KH78">
            <v>3310.974999999999</v>
          </cell>
          <cell r="KI78">
            <v>4103.43</v>
          </cell>
          <cell r="KJ78">
            <v>3087.857</v>
          </cell>
          <cell r="KK78">
            <v>1875.498</v>
          </cell>
          <cell r="KL78">
            <v>-52.284478999999912</v>
          </cell>
          <cell r="KM78">
            <v>-24.265999999999998</v>
          </cell>
          <cell r="KN78">
            <v>-63.947028999999993</v>
          </cell>
          <cell r="KO78">
            <v>27.5</v>
          </cell>
          <cell r="KP78">
            <v>301.82307586000002</v>
          </cell>
          <cell r="KQ78">
            <v>243.17679586</v>
          </cell>
          <cell r="KR78">
            <v>204.48378987999999</v>
          </cell>
          <cell r="KS78">
            <v>247.77403988</v>
          </cell>
          <cell r="KT78">
            <v>247.77403988</v>
          </cell>
          <cell r="KU78">
            <v>101.86693888000011</v>
          </cell>
          <cell r="KV78">
            <v>299.760357</v>
          </cell>
          <cell r="KW78">
            <v>7267.2269999999999</v>
          </cell>
          <cell r="KX78">
            <v>1071.337</v>
          </cell>
          <cell r="KY78">
            <v>5555.3810000000003</v>
          </cell>
          <cell r="KZ78">
            <v>3113.8809999999999</v>
          </cell>
          <cell r="LA78">
            <v>4153.3459999999995</v>
          </cell>
          <cell r="LB78">
            <v>2898.9070000000002</v>
          </cell>
          <cell r="LC78">
            <v>1827.57</v>
          </cell>
          <cell r="LD78">
            <v>-48.844249999999903</v>
          </cell>
          <cell r="LE78">
            <v>1.51</v>
          </cell>
          <cell r="LF78">
            <v>-77.807271999999969</v>
          </cell>
          <cell r="LG78">
            <v>27.5</v>
          </cell>
          <cell r="LH78">
            <v>330.64416699999992</v>
          </cell>
          <cell r="LI78">
            <v>261.88498199999992</v>
          </cell>
          <cell r="LJ78">
            <v>220.62795310000001</v>
          </cell>
          <cell r="LK78">
            <v>263.92533209999988</v>
          </cell>
          <cell r="LL78">
            <v>263.92533209999988</v>
          </cell>
          <cell r="LM78">
            <v>134.57629659999989</v>
          </cell>
          <cell r="LN78">
            <v>298.58538900000002</v>
          </cell>
          <cell r="LO78">
            <v>7791.6790000000001</v>
          </cell>
          <cell r="LP78">
            <v>1609.8630000000001</v>
          </cell>
          <cell r="LQ78">
            <v>5539.9049999999997</v>
          </cell>
          <cell r="LR78">
            <v>3614.3560000000002</v>
          </cell>
          <cell r="LS78">
            <v>4177.3230000000003</v>
          </cell>
          <cell r="LT78">
            <v>3367.0079999999998</v>
          </cell>
          <cell r="LU78">
            <v>1757.145</v>
          </cell>
          <cell r="LV78">
            <v>-48.522378999999937</v>
          </cell>
          <cell r="LW78">
            <v>9.3670000000000009</v>
          </cell>
          <cell r="LX78">
            <v>-68.755809999999997</v>
          </cell>
          <cell r="LY78">
            <v>27.5</v>
          </cell>
          <cell r="LZ78">
            <v>304.06241599999998</v>
          </cell>
          <cell r="MA78">
            <v>247.79657399999999</v>
          </cell>
          <cell r="MB78">
            <v>180.35719463000021</v>
          </cell>
          <cell r="MC78">
            <v>225.66319463000019</v>
          </cell>
          <cell r="MD78">
            <v>225.66319463000019</v>
          </cell>
          <cell r="ME78">
            <v>108.8551141300002</v>
          </cell>
          <cell r="MF78">
            <v>296.83748300000002</v>
          </cell>
          <cell r="MG78">
            <v>7759.4449999999997</v>
          </cell>
          <cell r="MH78">
            <v>1603.412</v>
          </cell>
          <cell r="MI78">
            <v>5565.0290000000005</v>
          </cell>
          <cell r="MJ78">
            <v>3524.9630000000002</v>
          </cell>
          <cell r="MK78">
            <v>4234.482</v>
          </cell>
          <cell r="ML78">
            <v>3339.402</v>
          </cell>
          <cell r="MM78">
            <v>1735.99</v>
          </cell>
          <cell r="MN78">
            <v>-67.388999999999996</v>
          </cell>
          <cell r="MO78">
            <v>53.978999999999999</v>
          </cell>
          <cell r="MP78">
            <v>-51.20446399999998</v>
          </cell>
          <cell r="MQ78">
            <v>50</v>
          </cell>
          <cell r="MR78">
            <v>318.53408000000002</v>
          </cell>
          <cell r="MS78">
            <v>254.69519882</v>
          </cell>
          <cell r="MT78">
            <v>186.26880970000019</v>
          </cell>
          <cell r="MU78">
            <v>233.6171087000001</v>
          </cell>
          <cell r="MV78">
            <v>233.6171087000001</v>
          </cell>
          <cell r="MW78">
            <v>107.1700562000002</v>
          </cell>
          <cell r="MX78">
            <v>296.83748300000002</v>
          </cell>
          <cell r="MY78">
            <v>8434.4789999999994</v>
          </cell>
          <cell r="MZ78">
            <v>2258.2260000000001</v>
          </cell>
          <cell r="NA78">
            <v>5475.259</v>
          </cell>
          <cell r="NB78">
            <v>4274.8589999999986</v>
          </cell>
          <cell r="NC78">
            <v>4159.62</v>
          </cell>
          <cell r="ND78">
            <v>4000.1320000000001</v>
          </cell>
          <cell r="NE78">
            <v>1741.9059999999999</v>
          </cell>
          <cell r="NF78">
            <v>35.745701000000153</v>
          </cell>
          <cell r="NG78">
            <v>-17.707999999999998</v>
          </cell>
          <cell r="NH78">
            <v>-57.22165900000001</v>
          </cell>
          <cell r="NI78">
            <v>50</v>
          </cell>
          <cell r="NJ78">
            <v>323.75531999999993</v>
          </cell>
          <cell r="NK78">
            <v>260.35264740000002</v>
          </cell>
          <cell r="NL78">
            <v>202.96919494000011</v>
          </cell>
          <cell r="NM78">
            <v>250.84824793999999</v>
          </cell>
          <cell r="NN78">
            <v>250.84824793999999</v>
          </cell>
          <cell r="NO78">
            <v>118.4717474400002</v>
          </cell>
          <cell r="NP78">
            <v>296.72848499999998</v>
          </cell>
          <cell r="NQ78">
            <v>8360.86</v>
          </cell>
          <cell r="NR78">
            <v>1869.49</v>
          </cell>
          <cell r="NS78">
            <v>5803.16</v>
          </cell>
          <cell r="NT78">
            <v>4097.1100000000006</v>
          </cell>
          <cell r="NU78">
            <v>4263.75</v>
          </cell>
          <cell r="NV78">
            <v>3490.877</v>
          </cell>
          <cell r="NW78">
            <v>1621.3869999999999</v>
          </cell>
          <cell r="NX78">
            <v>-502.60705299999978</v>
          </cell>
          <cell r="NY78">
            <v>-80.834000000000003</v>
          </cell>
          <cell r="NZ78">
            <v>-57.879973999999997</v>
          </cell>
          <cell r="OA78">
            <v>50</v>
          </cell>
          <cell r="OB78">
            <v>375.24464629110003</v>
          </cell>
          <cell r="OC78">
            <v>307.86803291109999</v>
          </cell>
          <cell r="OD78">
            <v>260.06652685989769</v>
          </cell>
          <cell r="OE78">
            <v>315.25217393397168</v>
          </cell>
          <cell r="OF78">
            <v>315.25217393397168</v>
          </cell>
          <cell r="OG78">
            <v>164.08356505065029</v>
          </cell>
          <cell r="OH78">
            <v>296.72848499999998</v>
          </cell>
          <cell r="OI78">
            <v>8503.8739999999998</v>
          </cell>
          <cell r="OJ78">
            <v>1821.355</v>
          </cell>
          <cell r="OK78">
            <v>5868.7150000000001</v>
          </cell>
          <cell r="OL78">
            <v>4194.07</v>
          </cell>
          <cell r="OM78">
            <v>4309.8040000000001</v>
          </cell>
          <cell r="ON78">
            <v>3436.1990000000001</v>
          </cell>
          <cell r="OO78">
            <v>1614.8440000000001</v>
          </cell>
          <cell r="OP78">
            <v>-120.88064707407401</v>
          </cell>
          <cell r="OQ78">
            <v>-105.919</v>
          </cell>
          <cell r="OR78">
            <v>-59.924677735606501</v>
          </cell>
          <cell r="OS78">
            <v>50</v>
          </cell>
          <cell r="OT78">
            <v>329.97453999999999</v>
          </cell>
          <cell r="OU78">
            <v>268.93451950000002</v>
          </cell>
          <cell r="OV78">
            <v>219.66746302999999</v>
          </cell>
          <cell r="OW78">
            <v>244.28846303</v>
          </cell>
          <cell r="OX78">
            <v>244.28846303</v>
          </cell>
          <cell r="OY78">
            <v>113.89851652999999</v>
          </cell>
          <cell r="OZ78">
            <v>296.72848499999998</v>
          </cell>
          <cell r="PA78">
            <v>8951.48</v>
          </cell>
          <cell r="PB78">
            <v>2284.6129999999998</v>
          </cell>
          <cell r="PC78">
            <v>5885.6660000000002</v>
          </cell>
          <cell r="PD78">
            <v>4542.2379999999994</v>
          </cell>
          <cell r="PE78">
            <v>4409.2420000000002</v>
          </cell>
          <cell r="PF78">
            <v>4125.0309999999999</v>
          </cell>
          <cell r="PG78">
            <v>1840.4179999999999</v>
          </cell>
          <cell r="PH78">
            <v>-28.402000000000001</v>
          </cell>
          <cell r="PI78">
            <v>59.039000000000001</v>
          </cell>
          <cell r="PJ78">
            <v>-82.039595000000006</v>
          </cell>
          <cell r="PK78">
            <v>50</v>
          </cell>
          <cell r="PL78">
            <v>407.16516600000011</v>
          </cell>
          <cell r="PM78">
            <v>334.61065862000009</v>
          </cell>
          <cell r="PN78">
            <v>413.47681240999998</v>
          </cell>
          <cell r="PO78">
            <v>445.39781240999997</v>
          </cell>
          <cell r="PP78">
            <v>445.39781240999997</v>
          </cell>
          <cell r="PQ78">
            <v>208.50946841000001</v>
          </cell>
          <cell r="PR78">
            <v>296.72848499999998</v>
          </cell>
          <cell r="PS78">
            <v>9727.39</v>
          </cell>
          <cell r="PT78">
            <v>1711.018</v>
          </cell>
          <cell r="PU78">
            <v>6401.6779999999999</v>
          </cell>
          <cell r="PV78">
            <v>5213.1639999999998</v>
          </cell>
          <cell r="PW78">
            <v>4514.2259999999997</v>
          </cell>
          <cell r="PX78">
            <v>4092.835</v>
          </cell>
          <cell r="PY78">
            <v>2381.817</v>
          </cell>
          <cell r="PZ78">
            <v>-551.73099999999999</v>
          </cell>
          <cell r="QA78">
            <v>-128.715</v>
          </cell>
          <cell r="QB78">
            <v>-185.473266</v>
          </cell>
          <cell r="QC78">
            <v>50</v>
          </cell>
          <cell r="QD78">
            <v>381.29035962597152</v>
          </cell>
          <cell r="QE78">
            <v>309.13261865242168</v>
          </cell>
          <cell r="QF78">
            <v>259.20228343525298</v>
          </cell>
          <cell r="QG78">
            <v>290.28076843525292</v>
          </cell>
          <cell r="QH78">
            <v>290.28076843525292</v>
          </cell>
          <cell r="QI78">
            <v>120.6829894753315</v>
          </cell>
          <cell r="QJ78">
            <v>296.72848499999998</v>
          </cell>
          <cell r="QK78">
            <v>9725.9535871770804</v>
          </cell>
          <cell r="QL78">
            <v>1913.873196748893</v>
          </cell>
          <cell r="QM78">
            <v>6182.6951879231283</v>
          </cell>
          <cell r="QN78">
            <v>5091.0445977017489</v>
          </cell>
          <cell r="QO78">
            <v>4634.9089894753324</v>
          </cell>
          <cell r="QP78">
            <v>4018.8986092551349</v>
          </cell>
          <cell r="QQ78">
            <v>2105.025412506242</v>
          </cell>
          <cell r="QR78">
            <v>-102.1756729231292</v>
          </cell>
          <cell r="QS78">
            <v>-13.31521405844355</v>
          </cell>
          <cell r="QT78">
            <v>-113.780814155423</v>
          </cell>
          <cell r="QU78">
            <v>50</v>
          </cell>
          <cell r="QV78">
            <v>409.08051659159668</v>
          </cell>
          <cell r="QW78">
            <v>321.02858294818088</v>
          </cell>
          <cell r="QX78">
            <v>302.28751684683459</v>
          </cell>
          <cell r="QY78">
            <v>332.27108778645032</v>
          </cell>
          <cell r="QZ78">
            <v>332.27108778645032</v>
          </cell>
          <cell r="RA78">
            <v>161.91321769169599</v>
          </cell>
          <cell r="RB78">
            <v>296.72848499999998</v>
          </cell>
          <cell r="RC78">
            <v>9785.1392005035723</v>
          </cell>
          <cell r="RD78">
            <v>1858.411556168413</v>
          </cell>
          <cell r="RE78">
            <v>6260.7519608830853</v>
          </cell>
          <cell r="RF78">
            <v>4988.3169933365443</v>
          </cell>
          <cell r="RG78">
            <v>4796.822207167028</v>
          </cell>
          <cell r="RH78">
            <v>3944.3806030685469</v>
          </cell>
          <cell r="RI78">
            <v>2085.9690469001348</v>
          </cell>
          <cell r="RJ78">
            <v>-128.04034389957269</v>
          </cell>
          <cell r="RK78">
            <v>-14.80007912563463</v>
          </cell>
          <cell r="RL78">
            <v>-107.18414631453339</v>
          </cell>
          <cell r="RM78">
            <v>50</v>
          </cell>
          <cell r="RN78">
            <v>349.75381352174293</v>
          </cell>
          <cell r="RO78">
            <v>292.32629151629573</v>
          </cell>
          <cell r="RP78">
            <v>242.387924266368</v>
          </cell>
          <cell r="RQ78">
            <v>272.7617790707834</v>
          </cell>
          <cell r="RR78">
            <v>272.7617790707834</v>
          </cell>
          <cell r="RS78">
            <v>135.6041581090191</v>
          </cell>
          <cell r="RT78">
            <v>296.72848499999998</v>
          </cell>
          <cell r="RU78">
            <v>9870.2530483009523</v>
          </cell>
          <cell r="RV78">
            <v>1838.1815550600361</v>
          </cell>
          <cell r="RW78">
            <v>6344.7062866432652</v>
          </cell>
          <cell r="RX78">
            <v>5190.7395698412301</v>
          </cell>
          <cell r="RY78">
            <v>4679.5134784597221</v>
          </cell>
          <cell r="RZ78">
            <v>3944.3806030685482</v>
          </cell>
          <cell r="SA78">
            <v>2106.1990480085119</v>
          </cell>
          <cell r="SB78">
            <v>-114.3281805645952</v>
          </cell>
          <cell r="SC78">
            <v>-8.6516117531358034</v>
          </cell>
          <cell r="SD78">
            <v>-76.99393769337857</v>
          </cell>
          <cell r="SE78">
            <v>63.228221704081271</v>
          </cell>
          <cell r="SF78">
            <v>389.40910809389521</v>
          </cell>
          <cell r="SG78">
            <v>316.88624063057188</v>
          </cell>
          <cell r="SH78">
            <v>263.9201161479391</v>
          </cell>
          <cell r="SI78">
            <v>294.71374258115537</v>
          </cell>
          <cell r="SJ78">
            <v>294.71374258115537</v>
          </cell>
          <cell r="SK78">
            <v>154.22198359416939</v>
          </cell>
          <cell r="SL78">
            <v>296.72848499999998</v>
          </cell>
          <cell r="SM78">
            <v>9949.8118557151629</v>
          </cell>
          <cell r="SN78">
            <v>1739.5821143519081</v>
          </cell>
          <cell r="SO78">
            <v>6542.0661303722036</v>
          </cell>
          <cell r="SP78">
            <v>5116.076393661272</v>
          </cell>
          <cell r="SQ78">
            <v>4833.7354620538908</v>
          </cell>
          <cell r="SR78">
            <v>3944.3806030685469</v>
          </cell>
          <cell r="SS78">
            <v>2204.7984887166399</v>
          </cell>
          <cell r="ST78">
            <v>-123.55847016215399</v>
          </cell>
          <cell r="SU78">
            <v>7.7666411307245724</v>
          </cell>
          <cell r="SV78">
            <v>-75.818298036084855</v>
          </cell>
          <cell r="SW78">
            <v>63.228221704081271</v>
          </cell>
          <cell r="SX78">
            <v>399.86546791268609</v>
          </cell>
          <cell r="SY78">
            <v>324.50124530976422</v>
          </cell>
          <cell r="SZ78">
            <v>269.89852961782287</v>
          </cell>
          <cell r="TA78">
            <v>301.67895526968391</v>
          </cell>
          <cell r="TB78">
            <v>301.67895526968391</v>
          </cell>
          <cell r="TC78">
            <v>161.93517666962529</v>
          </cell>
          <cell r="TD78">
            <v>296.72848499999998</v>
          </cell>
          <cell r="TE78">
            <v>10060.48123605498</v>
          </cell>
          <cell r="TF78">
            <v>1735.6169480863371</v>
          </cell>
          <cell r="TG78">
            <v>6636.6133513135064</v>
          </cell>
          <cell r="TH78">
            <v>5064.8105973314614</v>
          </cell>
          <cell r="TI78">
            <v>4995.6706387235172</v>
          </cell>
          <cell r="TJ78">
            <v>3944.3806030685482</v>
          </cell>
          <cell r="TK78">
            <v>2208.76365498221</v>
          </cell>
          <cell r="TL78">
            <v>-126.32764659316319</v>
          </cell>
          <cell r="TM78">
            <v>-8.1249002898135227</v>
          </cell>
          <cell r="TN78">
            <v>-72.389066712869933</v>
          </cell>
          <cell r="TO78">
            <v>63.228221704081271</v>
          </cell>
          <cell r="TP78">
            <v>445.59050872387382</v>
          </cell>
          <cell r="TQ78">
            <v>352.03601331931759</v>
          </cell>
          <cell r="TR78">
            <v>313.91901788688477</v>
          </cell>
          <cell r="TS78">
            <v>346.17217964345241</v>
          </cell>
          <cell r="TT78">
            <v>346.17217964345241</v>
          </cell>
          <cell r="TU78">
            <v>198.3522223847072</v>
          </cell>
          <cell r="TV78">
            <v>296.72848499999998</v>
          </cell>
          <cell r="TW78">
            <v>10219.117781026391</v>
          </cell>
          <cell r="TX78">
            <v>1813.7136265982169</v>
          </cell>
          <cell r="TY78">
            <v>6677.6709121716922</v>
          </cell>
          <cell r="TZ78">
            <v>5025.0949199181687</v>
          </cell>
          <cell r="UA78">
            <v>5194.0228611082239</v>
          </cell>
          <cell r="UB78">
            <v>3944.3806030685469</v>
          </cell>
          <cell r="UC78">
            <v>2130.6669764703311</v>
          </cell>
          <cell r="UD78">
            <v>-136.64405594808801</v>
          </cell>
          <cell r="UE78">
            <v>-15.969761310560051</v>
          </cell>
          <cell r="UF78">
            <v>-71.992330215226161</v>
          </cell>
          <cell r="UG78">
            <v>63.228221704081271</v>
          </cell>
          <cell r="UH78">
            <v>2132.6118099144192</v>
          </cell>
          <cell r="UI78">
            <v>1748.267137563593</v>
          </cell>
          <cell r="UJ78">
            <v>1494.220799731668</v>
          </cell>
          <cell r="UK78">
            <v>1627.4054955894539</v>
          </cell>
          <cell r="UL78">
            <v>1627.4054955894539</v>
          </cell>
          <cell r="UM78">
            <v>1069.4272663448271</v>
          </cell>
          <cell r="UN78">
            <v>296.72848499999998</v>
          </cell>
          <cell r="UO78">
            <v>11546.44834908021</v>
          </cell>
          <cell r="UP78">
            <v>2329.5478213728911</v>
          </cell>
          <cell r="UQ78">
            <v>6896.5617453775394</v>
          </cell>
          <cell r="UR78">
            <v>5378.0039964201233</v>
          </cell>
          <cell r="US78">
            <v>6168.4443526600871</v>
          </cell>
          <cell r="UT78">
            <v>3944.3806030685469</v>
          </cell>
          <cell r="UU78">
            <v>1614.8327816956571</v>
          </cell>
          <cell r="UV78">
            <v>-209.86718210806001</v>
          </cell>
          <cell r="UW78">
            <v>-48.766031313637967</v>
          </cell>
          <cell r="UX78">
            <v>-189.85933031105631</v>
          </cell>
          <cell r="UY78">
            <v>901.18417289893148</v>
          </cell>
          <cell r="AZQ78">
            <v>4242.1751512999999</v>
          </cell>
          <cell r="AZR78">
            <v>25.22</v>
          </cell>
          <cell r="AZS78">
            <v>0.26883425852498027</v>
          </cell>
          <cell r="AZT78">
            <v>2.190937417947997</v>
          </cell>
          <cell r="AZU78">
            <v>6.5252834856461552</v>
          </cell>
          <cell r="AZV78">
            <v>5.2437277610466806</v>
          </cell>
          <cell r="AZW78">
            <v>1.753164027926712</v>
          </cell>
          <cell r="AZX78">
            <v>0.81674171730443001</v>
          </cell>
          <cell r="AZY78">
            <v>0.1251657064556719</v>
          </cell>
          <cell r="AZZ78">
            <v>5.9618680935137912E-2</v>
          </cell>
          <cell r="BAA78">
            <v>2.5607573705397102</v>
          </cell>
          <cell r="BAB78">
            <v>5.5829138347484824</v>
          </cell>
          <cell r="BAC78">
            <v>4.7734984605509716</v>
          </cell>
          <cell r="BAD78">
            <v>1.540239507883383</v>
          </cell>
          <cell r="BAE78">
            <v>0.77289480395547583</v>
          </cell>
          <cell r="BAF78">
            <v>0.13843932162178821</v>
          </cell>
          <cell r="BAG78">
            <v>0.1096580761168226</v>
          </cell>
          <cell r="BAH78">
            <v>2.8383204214743851</v>
          </cell>
          <cell r="BAI78">
            <v>5.0369534190906773</v>
          </cell>
          <cell r="BAJ78">
            <v>4.3861736494154551</v>
          </cell>
          <cell r="BAK78">
            <v>1.3078793670504061</v>
          </cell>
          <cell r="BAL78">
            <v>0.74333309529054037</v>
          </cell>
          <cell r="BAM78">
            <v>0.14757593200548891</v>
          </cell>
          <cell r="BAN78">
            <v>0.14707793344294609</v>
          </cell>
          <cell r="BAO78">
            <v>3.1018777283047738</v>
          </cell>
          <cell r="BAP78">
            <v>4.6089784974321191</v>
          </cell>
          <cell r="BAQ78">
            <v>4.1005464910716416</v>
          </cell>
          <cell r="BAR78">
            <v>1.1880544499069849</v>
          </cell>
          <cell r="BAS78">
            <v>0.72545822650607994</v>
          </cell>
          <cell r="BAT78">
            <v>0.15740108722795459</v>
          </cell>
          <cell r="BAU78">
            <v>0.1838206060338605</v>
          </cell>
          <cell r="BAV78">
            <v>3.3507842193092419</v>
          </cell>
          <cell r="BAW78">
            <v>4.2666094907082632</v>
          </cell>
          <cell r="BAX78">
            <v>3.831173873174357</v>
          </cell>
          <cell r="BAY78">
            <v>1.076418848640178</v>
          </cell>
          <cell r="BAZ78">
            <v>0.70700547665555646</v>
          </cell>
          <cell r="BBA78">
            <v>0.16570662916192791</v>
          </cell>
          <cell r="BBB78">
            <v>0.1984010612522997</v>
          </cell>
        </row>
        <row r="79">
          <cell r="A79" t="str">
            <v>INBR32</v>
          </cell>
          <cell r="B79" t="str">
            <v>Inter</v>
          </cell>
          <cell r="C79" t="str">
            <v>Banks</v>
          </cell>
          <cell r="D79" t="str">
            <v>Bernardo Guttmann</v>
          </cell>
          <cell r="E79">
            <v>45880</v>
          </cell>
          <cell r="F79" t="str">
            <v>Neutral</v>
          </cell>
          <cell r="G79" t="b">
            <v>0</v>
          </cell>
          <cell r="H79" t="str">
            <v>BRL</v>
          </cell>
          <cell r="I79" t="str">
            <v>BRL</v>
          </cell>
          <cell r="J79">
            <v>45</v>
          </cell>
          <cell r="K79">
            <v>0.15484613719877399</v>
          </cell>
          <cell r="AF79">
            <v>3562.697185</v>
          </cell>
          <cell r="AH79">
            <v>-178.57281499999999</v>
          </cell>
          <cell r="AK79">
            <v>-14.07881499999999</v>
          </cell>
          <cell r="AL79">
            <v>401.80304100000001</v>
          </cell>
          <cell r="AM79">
            <v>46343.100000000013</v>
          </cell>
          <cell r="AN79">
            <v>1331.6479999999999</v>
          </cell>
          <cell r="AO79">
            <v>188.01900000000001</v>
          </cell>
          <cell r="AP79">
            <v>46343.099999999991</v>
          </cell>
          <cell r="AQ79">
            <v>6992.3819999999996</v>
          </cell>
          <cell r="AW79">
            <v>0</v>
          </cell>
          <cell r="AX79">
            <v>4752.5765950000005</v>
          </cell>
          <cell r="AZ79">
            <v>439.8415950000005</v>
          </cell>
          <cell r="BC79">
            <v>352.26059500000048</v>
          </cell>
          <cell r="BD79">
            <v>401.773841</v>
          </cell>
          <cell r="BE79">
            <v>60351.796999999999</v>
          </cell>
          <cell r="BF79">
            <v>4259.3789999999999</v>
          </cell>
          <cell r="BG79">
            <v>167.547</v>
          </cell>
          <cell r="BH79">
            <v>60351.796999999999</v>
          </cell>
          <cell r="BI79">
            <v>7471.8095000000003</v>
          </cell>
          <cell r="BO79">
            <v>0</v>
          </cell>
          <cell r="BP79">
            <v>6400.1651972113996</v>
          </cell>
          <cell r="BR79">
            <v>1205.549756211399</v>
          </cell>
          <cell r="BU79">
            <v>972.84097033150044</v>
          </cell>
          <cell r="BV79">
            <v>439.70192100000003</v>
          </cell>
          <cell r="BW79">
            <v>76458.430351526855</v>
          </cell>
          <cell r="BX79">
            <v>1108.3939463065001</v>
          </cell>
          <cell r="BY79">
            <v>369.94172452466302</v>
          </cell>
          <cell r="BZ79">
            <v>76458.429999999993</v>
          </cell>
          <cell r="CA79">
            <v>8895.1749999999993</v>
          </cell>
          <cell r="CG79">
            <v>68.813000000000002</v>
          </cell>
          <cell r="CH79">
            <v>8323.6292573180963</v>
          </cell>
          <cell r="CJ79">
            <v>1801.02594595502</v>
          </cell>
          <cell r="CM79">
            <v>1432.371608373451</v>
          </cell>
          <cell r="CN79">
            <v>440.04091799999998</v>
          </cell>
          <cell r="CO79">
            <v>89960.832172312876</v>
          </cell>
          <cell r="CP79">
            <v>2815.900119880258</v>
          </cell>
          <cell r="CQ79">
            <v>379.07437095954998</v>
          </cell>
          <cell r="CR79">
            <v>89960.83217231289</v>
          </cell>
          <cell r="CS79">
            <v>10103.651589795831</v>
          </cell>
          <cell r="CY79">
            <v>194.56819406630009</v>
          </cell>
          <cell r="CZ79">
            <v>9934.6984849806759</v>
          </cell>
          <cell r="DB79">
            <v>2397.002049220443</v>
          </cell>
          <cell r="DE79">
            <v>1790.480810599397</v>
          </cell>
          <cell r="DF79">
            <v>440.04091799999998</v>
          </cell>
          <cell r="DG79">
            <v>101195.557637242</v>
          </cell>
          <cell r="DH79">
            <v>5192.5775885901967</v>
          </cell>
          <cell r="DI79">
            <v>396.89098872139567</v>
          </cell>
          <cell r="DJ79">
            <v>101195.557637242</v>
          </cell>
          <cell r="DK79">
            <v>11607.65807872054</v>
          </cell>
          <cell r="DQ79">
            <v>286.47432167469009</v>
          </cell>
          <cell r="DR79">
            <v>11063.080163298589</v>
          </cell>
          <cell r="DT79">
            <v>2715.5472456638149</v>
          </cell>
          <cell r="DW79">
            <v>2030.1431730305051</v>
          </cell>
          <cell r="DX79">
            <v>440.04091799999998</v>
          </cell>
          <cell r="DY79">
            <v>114703.6972904901</v>
          </cell>
          <cell r="DZ79">
            <v>8284.7009518991108</v>
          </cell>
          <cell r="EA79">
            <v>413.16426833804059</v>
          </cell>
          <cell r="EB79">
            <v>114703.6972904901</v>
          </cell>
          <cell r="EC79">
            <v>13333.279775796471</v>
          </cell>
          <cell r="EI79">
            <v>304.52147595457558</v>
          </cell>
          <cell r="EJ79">
            <v>12952.91506138624</v>
          </cell>
          <cell r="EL79">
            <v>3354.8080125631609</v>
          </cell>
          <cell r="EO79">
            <v>2381.064431626141</v>
          </cell>
          <cell r="EP79">
            <v>440.04091799999998</v>
          </cell>
          <cell r="EQ79">
            <v>131858.09000077099</v>
          </cell>
          <cell r="ER79">
            <v>12313.68262128624</v>
          </cell>
          <cell r="ES79">
            <v>429.6917077852961</v>
          </cell>
          <cell r="ET79">
            <v>131858.0900007709</v>
          </cell>
          <cell r="EU79">
            <v>15357.184542678689</v>
          </cell>
          <cell r="FA79">
            <v>357.15966474392138</v>
          </cell>
          <cell r="FB79">
            <v>15225.336264687099</v>
          </cell>
          <cell r="FD79">
            <v>4162.9796880406248</v>
          </cell>
          <cell r="FG79">
            <v>2915.2662457246402</v>
          </cell>
          <cell r="FH79">
            <v>440.04091799999998</v>
          </cell>
          <cell r="FI79">
            <v>152502.9361078311</v>
          </cell>
          <cell r="FJ79">
            <v>17360.107982014571</v>
          </cell>
          <cell r="FK79">
            <v>446.88027956081783</v>
          </cell>
          <cell r="FL79">
            <v>152502.9361078311</v>
          </cell>
          <cell r="FM79">
            <v>17835.160851544639</v>
          </cell>
          <cell r="FS79">
            <v>437.28993685869619</v>
          </cell>
          <cell r="FT79">
            <v>17853.39745201133</v>
          </cell>
          <cell r="FV79">
            <v>5098.9147298250882</v>
          </cell>
          <cell r="FY79">
            <v>3522.4336550445628</v>
          </cell>
          <cell r="FZ79">
            <v>440.04091799999998</v>
          </cell>
          <cell r="GA79">
            <v>177078.18852868909</v>
          </cell>
          <cell r="GB79">
            <v>23559.747862653541</v>
          </cell>
          <cell r="GC79">
            <v>464.75643034782428</v>
          </cell>
          <cell r="GD79">
            <v>177078.18852868909</v>
          </cell>
          <cell r="GE79">
            <v>20829.229458332509</v>
          </cell>
          <cell r="GK79">
            <v>528.36504825668419</v>
          </cell>
          <cell r="LZ79">
            <v>1400.9391153715319</v>
          </cell>
          <cell r="MB79">
            <v>273.73011537153189</v>
          </cell>
          <cell r="ME79">
            <v>195.21811537153189</v>
          </cell>
          <cell r="MF79">
            <v>425.87216099999989</v>
          </cell>
          <cell r="MG79">
            <v>62546.561896127503</v>
          </cell>
          <cell r="MH79">
            <v>2830.309989293688</v>
          </cell>
          <cell r="MI79">
            <v>187.076450793606</v>
          </cell>
          <cell r="MJ79">
            <v>62546.562276341981</v>
          </cell>
          <cell r="MK79">
            <v>8392.4740009060333</v>
          </cell>
          <cell r="MQ79">
            <v>0</v>
          </cell>
          <cell r="MR79">
            <v>1478.5978110425301</v>
          </cell>
          <cell r="MT79">
            <v>297.60715852252952</v>
          </cell>
          <cell r="MW79">
            <v>222.66342452252951</v>
          </cell>
          <cell r="MX79">
            <v>438.84374799999989</v>
          </cell>
          <cell r="MY79">
            <v>66573.460405999998</v>
          </cell>
          <cell r="MZ79">
            <v>2797.339324</v>
          </cell>
          <cell r="NA79">
            <v>193.64672300000001</v>
          </cell>
          <cell r="NB79">
            <v>66573.460043999992</v>
          </cell>
          <cell r="NC79">
            <v>8461.9909470000002</v>
          </cell>
          <cell r="NI79">
            <v>68.813000000000002</v>
          </cell>
          <cell r="NJ79">
            <v>1676.143244553572</v>
          </cell>
          <cell r="NL79">
            <v>293.95408107357161</v>
          </cell>
          <cell r="NO79">
            <v>260.01208107357161</v>
          </cell>
          <cell r="NP79">
            <v>434.91093100000001</v>
          </cell>
          <cell r="NQ79">
            <v>69928.077405998076</v>
          </cell>
          <cell r="NR79">
            <v>2273.56471248056</v>
          </cell>
          <cell r="NS79">
            <v>360.06275075838897</v>
          </cell>
          <cell r="NT79">
            <v>69928.07699999999</v>
          </cell>
          <cell r="NU79">
            <v>8707.2510000000002</v>
          </cell>
          <cell r="OA79">
            <v>0</v>
          </cell>
          <cell r="OB79">
            <v>1844.485026243766</v>
          </cell>
          <cell r="OD79">
            <v>340.2584012437664</v>
          </cell>
          <cell r="OG79">
            <v>294.94734936386737</v>
          </cell>
          <cell r="OH79">
            <v>439.70192100000003</v>
          </cell>
          <cell r="OI79">
            <v>76458.430351526855</v>
          </cell>
          <cell r="OJ79">
            <v>1108.3939463065001</v>
          </cell>
          <cell r="OK79">
            <v>369.94172452466302</v>
          </cell>
          <cell r="OL79">
            <v>76458.429999999993</v>
          </cell>
          <cell r="OM79">
            <v>8895.1749999999993</v>
          </cell>
          <cell r="OS79">
            <v>0</v>
          </cell>
          <cell r="OT79">
            <v>1837.8</v>
          </cell>
          <cell r="OV79">
            <v>357.54499999999979</v>
          </cell>
          <cell r="OY79">
            <v>286.58899999999983</v>
          </cell>
          <cell r="OZ79">
            <v>439.55986300000001</v>
          </cell>
          <cell r="PA79">
            <v>80558.565599999987</v>
          </cell>
          <cell r="PB79">
            <v>1458.588</v>
          </cell>
          <cell r="PC79">
            <v>359.21140000000003</v>
          </cell>
          <cell r="PD79">
            <v>80558.565999999992</v>
          </cell>
          <cell r="PE79">
            <v>8900.5560000000005</v>
          </cell>
          <cell r="PK79">
            <v>0</v>
          </cell>
          <cell r="PL79">
            <v>2003.0820000000001</v>
          </cell>
          <cell r="PN79">
            <v>383.5269999999997</v>
          </cell>
          <cell r="PQ79">
            <v>315.13099999999969</v>
          </cell>
          <cell r="PR79">
            <v>440.04091799999998</v>
          </cell>
          <cell r="PS79">
            <v>84732.676999999996</v>
          </cell>
          <cell r="PT79">
            <v>4834.125</v>
          </cell>
          <cell r="PU79">
            <v>377.54500000000002</v>
          </cell>
          <cell r="PV79">
            <v>84732.918999999994</v>
          </cell>
          <cell r="PW79">
            <v>9289.6080000000002</v>
          </cell>
          <cell r="QC79">
            <v>194.56819406630009</v>
          </cell>
          <cell r="QD79">
            <v>2145.017210940418</v>
          </cell>
          <cell r="QF79">
            <v>467.43016052547961</v>
          </cell>
          <cell r="QI79">
            <v>376.93946348835118</v>
          </cell>
          <cell r="QJ79">
            <v>440.04091799999998</v>
          </cell>
          <cell r="QK79">
            <v>86867.947530969584</v>
          </cell>
          <cell r="QL79">
            <v>3708.251707004456</v>
          </cell>
          <cell r="QM79">
            <v>378.309685479775</v>
          </cell>
          <cell r="QN79">
            <v>86867.947530969599</v>
          </cell>
          <cell r="QO79">
            <v>9666.5474634883522</v>
          </cell>
          <cell r="QU79">
            <v>0</v>
          </cell>
          <cell r="QV79">
            <v>2321.1220278000551</v>
          </cell>
          <cell r="QX79">
            <v>575.91576685191671</v>
          </cell>
          <cell r="RA79">
            <v>437.10412630747601</v>
          </cell>
          <cell r="RB79">
            <v>440.04091799999998</v>
          </cell>
          <cell r="RC79">
            <v>89960.832172312876</v>
          </cell>
          <cell r="RD79">
            <v>2815.900119880258</v>
          </cell>
          <cell r="RE79">
            <v>379.07437095954998</v>
          </cell>
          <cell r="RF79">
            <v>89960.83217231289</v>
          </cell>
          <cell r="RG79">
            <v>10103.651589795831</v>
          </cell>
          <cell r="RM79">
            <v>0</v>
          </cell>
          <cell r="RN79">
            <v>2346.593335467745</v>
          </cell>
          <cell r="RP79">
            <v>556.02255322887208</v>
          </cell>
          <cell r="RS79">
            <v>420.94427491285478</v>
          </cell>
          <cell r="RT79">
            <v>440.04091799999998</v>
          </cell>
          <cell r="RU79">
            <v>92819.189289800124</v>
          </cell>
          <cell r="RV79">
            <v>3454.6887797484669</v>
          </cell>
          <cell r="RW79">
            <v>383.5285254000114</v>
          </cell>
          <cell r="RX79">
            <v>92819.18928980011</v>
          </cell>
          <cell r="RY79">
            <v>10524.595864708681</v>
          </cell>
          <cell r="SE79">
            <v>0</v>
          </cell>
          <cell r="SF79">
            <v>2406.503567881703</v>
          </cell>
          <cell r="SH79">
            <v>562.27553834923719</v>
          </cell>
          <cell r="SK79">
            <v>425.67818052917869</v>
          </cell>
          <cell r="SL79">
            <v>440.04091799999998</v>
          </cell>
          <cell r="SM79">
            <v>95391.910461502906</v>
          </cell>
          <cell r="SN79">
            <v>3811.212466208337</v>
          </cell>
          <cell r="SO79">
            <v>387.98267984047283</v>
          </cell>
          <cell r="SP79">
            <v>95391.910461502906</v>
          </cell>
          <cell r="SQ79">
            <v>10663.79972356317</v>
          </cell>
          <cell r="SW79">
            <v>286.47432167469009</v>
          </cell>
          <cell r="SX79">
            <v>2506.7697828543978</v>
          </cell>
          <cell r="SZ79">
            <v>587.04403328871308</v>
          </cell>
          <cell r="TC79">
            <v>433.31876182384758</v>
          </cell>
          <cell r="TD79">
            <v>440.04091799999998</v>
          </cell>
          <cell r="TE79">
            <v>98255.015857960185</v>
          </cell>
          <cell r="TF79">
            <v>4461.4913497989037</v>
          </cell>
          <cell r="TG79">
            <v>392.43683428093419</v>
          </cell>
          <cell r="TH79">
            <v>98255.015857960185</v>
          </cell>
          <cell r="TI79">
            <v>11097.11848538702</v>
          </cell>
          <cell r="TO79">
            <v>0</v>
          </cell>
          <cell r="TP79">
            <v>2674.831798776831</v>
          </cell>
          <cell r="TR79">
            <v>691.65992435362296</v>
          </cell>
          <cell r="TU79">
            <v>510.53959333351833</v>
          </cell>
          <cell r="TV79">
            <v>440.04091799999998</v>
          </cell>
          <cell r="TW79">
            <v>101195.557637242</v>
          </cell>
          <cell r="TX79">
            <v>5192.5775885901967</v>
          </cell>
          <cell r="TY79">
            <v>396.89098872139567</v>
          </cell>
          <cell r="TZ79">
            <v>101195.557637242</v>
          </cell>
          <cell r="UA79">
            <v>11607.65807872054</v>
          </cell>
          <cell r="UG79">
            <v>0</v>
          </cell>
          <cell r="UZ79">
            <v>3296.7969950000011</v>
          </cell>
          <cell r="VA79">
            <v>4456.744393942</v>
          </cell>
          <cell r="VB79">
            <v>5986.7170230348438</v>
          </cell>
          <cell r="VC79">
            <v>7283.3527907601638</v>
          </cell>
          <cell r="VD79">
            <v>8050.80876579695</v>
          </cell>
          <cell r="VE79">
            <v>9553.6791307894709</v>
          </cell>
          <cell r="VF79">
            <v>11386.69843948963</v>
          </cell>
          <cell r="VG79">
            <v>13549.795102842179</v>
          </cell>
          <cell r="VM79">
            <v>992.42072051999969</v>
          </cell>
          <cell r="VN79">
            <v>1041.86572580385</v>
          </cell>
          <cell r="VO79">
            <v>1164.350131573633</v>
          </cell>
          <cell r="VP79">
            <v>1258.107816044517</v>
          </cell>
          <cell r="VQ79">
            <v>1362.5940000000001</v>
          </cell>
          <cell r="VR79">
            <v>1469.5070000000001</v>
          </cell>
          <cell r="VS79">
            <v>1515.64968057686</v>
          </cell>
          <cell r="VT79">
            <v>1638.9663424579851</v>
          </cell>
          <cell r="VU79">
            <v>1772.673008337867</v>
          </cell>
          <cell r="VV79">
            <v>1795.691010383764</v>
          </cell>
          <cell r="VW79">
            <v>1803.816567170694</v>
          </cell>
          <cell r="VX79">
            <v>1911.1722048678389</v>
          </cell>
          <cell r="VY79">
            <v>2435.2091850000002</v>
          </cell>
          <cell r="ACM79">
            <v>-1799.4523360000001</v>
          </cell>
          <cell r="ACO79">
            <v>0.15185433284416741</v>
          </cell>
          <cell r="ACP79">
            <v>0.15185433284416741</v>
          </cell>
          <cell r="ACQ79">
            <v>-2268.752359464791</v>
          </cell>
          <cell r="ACS79">
            <v>0.14027809138513819</v>
          </cell>
          <cell r="ACT79">
            <v>0.15330149875072871</v>
          </cell>
          <cell r="ACU79">
            <v>-2662.584218156629</v>
          </cell>
          <cell r="ACW79">
            <v>0.13629319793761391</v>
          </cell>
          <cell r="ACX79">
            <v>0.14894664809774821</v>
          </cell>
          <cell r="ACY79">
            <v>-3078.426473753083</v>
          </cell>
          <cell r="ADA79">
            <v>0.13401525402455861</v>
          </cell>
          <cell r="ADB79">
            <v>0.1464572200445626</v>
          </cell>
          <cell r="ADC79">
            <v>-3608.4484209120819</v>
          </cell>
          <cell r="ADE79">
            <v>0.13099134353672001</v>
          </cell>
          <cell r="ADF79">
            <v>0.14315256993636469</v>
          </cell>
          <cell r="ADG79">
            <v>-4236.2439626058413</v>
          </cell>
          <cell r="ADI79">
            <v>0.128836304826624</v>
          </cell>
          <cell r="ADJ79">
            <v>0.14079745759586021</v>
          </cell>
          <cell r="ADK79">
            <v>-4990.3742353829084</v>
          </cell>
          <cell r="ADM79">
            <v>0.12739525994533341</v>
          </cell>
          <cell r="ADN79">
            <v>0.13922262621707851</v>
          </cell>
          <cell r="AEE79">
            <v>-411.048</v>
          </cell>
          <cell r="AEG79">
            <v>0.20276529979036839</v>
          </cell>
          <cell r="AEH79">
            <v>0.20276529979036839</v>
          </cell>
          <cell r="AEI79">
            <v>-421.24766099999999</v>
          </cell>
          <cell r="AEK79">
            <v>0.19289246116070841</v>
          </cell>
          <cell r="AEL79">
            <v>0.19289246116070841</v>
          </cell>
          <cell r="AEM79">
            <v>-471.42665</v>
          </cell>
          <cell r="AEO79">
            <v>0.170041726848355</v>
          </cell>
          <cell r="AEP79">
            <v>0.170041726848355</v>
          </cell>
          <cell r="AEQ79">
            <v>-495.73002499999973</v>
          </cell>
          <cell r="AES79">
            <v>0.15185433284416741</v>
          </cell>
          <cell r="AET79">
            <v>0.15185433284416741</v>
          </cell>
          <cell r="AEU79">
            <v>-513.68100000000004</v>
          </cell>
          <cell r="AEW79">
            <v>0.1469580787413701</v>
          </cell>
          <cell r="AEX79">
            <v>0.1469580787413701</v>
          </cell>
          <cell r="AEY79">
            <v>-569.24900000000002</v>
          </cell>
          <cell r="AFA79">
            <v>0.14375749247489039</v>
          </cell>
          <cell r="AFB79">
            <v>0.15710392717377791</v>
          </cell>
          <cell r="AFC79">
            <v>-578.88444235357315</v>
          </cell>
          <cell r="AFE79">
            <v>0.14148320806414261</v>
          </cell>
          <cell r="AFF79">
            <v>0.15461849837081659</v>
          </cell>
          <cell r="AFG79">
            <v>-606.93791711121787</v>
          </cell>
          <cell r="AFI79">
            <v>0.14027809138513819</v>
          </cell>
          <cell r="AFJ79">
            <v>0.15330149875072871</v>
          </cell>
          <cell r="AFK79">
            <v>-627.28679037927361</v>
          </cell>
          <cell r="AFM79">
            <v>0.13974825557185941</v>
          </cell>
          <cell r="AFN79">
            <v>0.1527224730207275</v>
          </cell>
          <cell r="AFO79">
            <v>-652.85963315252934</v>
          </cell>
          <cell r="AFQ79">
            <v>0.13567806243573199</v>
          </cell>
          <cell r="AFR79">
            <v>0.1482744034625231</v>
          </cell>
          <cell r="AFS79">
            <v>-678.43247592578507</v>
          </cell>
          <cell r="AFU79">
            <v>0.1355264306690124</v>
          </cell>
          <cell r="AFV79">
            <v>0.1481086942140809</v>
          </cell>
          <cell r="AFW79">
            <v>-704.0053186990408</v>
          </cell>
          <cell r="AFY79">
            <v>0.13629319793761391</v>
          </cell>
          <cell r="AFZ79">
            <v>0.14894664809774821</v>
          </cell>
          <cell r="AGA79">
            <v>2585.8275158333022</v>
          </cell>
          <cell r="AGB79">
            <v>1935.01317734693</v>
          </cell>
          <cell r="AGC79">
            <v>-722.91138540943211</v>
          </cell>
          <cell r="AGE79">
            <v>461.84717779011447</v>
          </cell>
          <cell r="AGF79">
            <v>440.04091799999998</v>
          </cell>
          <cell r="AGG79">
            <v>104591.41341813729</v>
          </cell>
          <cell r="AGH79">
            <v>104591.41341813729</v>
          </cell>
          <cell r="AGI79">
            <v>12000.228179842141</v>
          </cell>
          <cell r="AGJ79">
            <v>0.1368467462168694</v>
          </cell>
          <cell r="AGK79">
            <v>0.14955158775726901</v>
          </cell>
          <cell r="AGL79">
            <v>69.277076668517168</v>
          </cell>
          <cell r="AGM79">
            <v>2680.3868120869188</v>
          </cell>
          <cell r="AGN79">
            <v>1987.1464086772769</v>
          </cell>
          <cell r="AGO79">
            <v>-754.04154076199131</v>
          </cell>
          <cell r="AGQ79">
            <v>485.02519186420272</v>
          </cell>
          <cell r="AGR79">
            <v>440.04091799999998</v>
          </cell>
          <cell r="AGS79">
            <v>107932.434147796</v>
          </cell>
          <cell r="AGT79">
            <v>107932.434147796</v>
          </cell>
          <cell r="AGU79">
            <v>12412.49959292671</v>
          </cell>
          <cell r="AGV79">
            <v>0.13547176578242931</v>
          </cell>
          <cell r="AGW79">
            <v>0.1480489542435732</v>
          </cell>
          <cell r="AGX79">
            <v>72.753778779630409</v>
          </cell>
          <cell r="AGY79">
            <v>2811.0958017897228</v>
          </cell>
          <cell r="AGZ79">
            <v>2011.8936414664511</v>
          </cell>
          <cell r="AHA79">
            <v>-785.17169611455051</v>
          </cell>
          <cell r="AHC79">
            <v>510.58974196889528</v>
          </cell>
          <cell r="AHD79">
            <v>440.04091799999998</v>
          </cell>
          <cell r="AHE79">
            <v>111292.1556512078</v>
          </cell>
          <cell r="AHF79">
            <v>111292.1556512078</v>
          </cell>
          <cell r="AHG79">
            <v>12846.500873600269</v>
          </cell>
          <cell r="AHH79">
            <v>0.13443737774982439</v>
          </cell>
          <cell r="AHI79">
            <v>0.14691853370446861</v>
          </cell>
          <cell r="AHJ79">
            <v>76.588461295334284</v>
          </cell>
          <cell r="AHK79">
            <v>2985.7700335886452</v>
          </cell>
          <cell r="AHL79">
            <v>2116.7555383062918</v>
          </cell>
          <cell r="AHM79">
            <v>-816.30185146710971</v>
          </cell>
          <cell r="AHO79">
            <v>572.68106140729162</v>
          </cell>
          <cell r="AHP79">
            <v>440.04091799999998</v>
          </cell>
          <cell r="AHQ79">
            <v>114703.6972904901</v>
          </cell>
          <cell r="AHR79">
            <v>114703.6972904901</v>
          </cell>
          <cell r="AHS79">
            <v>13333.279775796471</v>
          </cell>
          <cell r="AHT79">
            <v>0.13401525402455861</v>
          </cell>
          <cell r="AHU79">
            <v>0.1464572200445626</v>
          </cell>
          <cell r="AHV79">
            <v>85.902159211093746</v>
          </cell>
          <cell r="AHW79">
            <v>-1083.2370000000001</v>
          </cell>
          <cell r="AHX79">
            <v>0.2408642754203271</v>
          </cell>
          <cell r="AHY79">
            <v>0.2408642754203271</v>
          </cell>
          <cell r="AHZ79">
            <v>0.2408642754203271</v>
          </cell>
          <cell r="AIA79">
            <v>-1541.5840000000001</v>
          </cell>
          <cell r="AIB79">
            <v>0.229501027251763</v>
          </cell>
          <cell r="AIC79">
            <v>0.229501027251763</v>
          </cell>
          <cell r="AID79">
            <v>0.229501027251763</v>
          </cell>
          <cell r="AIE79">
            <v>0.15185433284416741</v>
          </cell>
          <cell r="AIF79">
            <v>0.14027809138513819</v>
          </cell>
          <cell r="AIG79">
            <v>0.13629319793761391</v>
          </cell>
          <cell r="AIH79">
            <v>0.13401525402455849</v>
          </cell>
          <cell r="AII79">
            <v>0.1309913435367199</v>
          </cell>
          <cell r="AIJ79">
            <v>0.12883630482662389</v>
          </cell>
          <cell r="AIK79">
            <v>0.12739525994533341</v>
          </cell>
          <cell r="AIL79">
            <v>0.20276529979036839</v>
          </cell>
          <cell r="AIM79">
            <v>0.19289246116070841</v>
          </cell>
          <cell r="AIN79">
            <v>0.170041726848355</v>
          </cell>
          <cell r="AIO79">
            <v>0.15185433284416741</v>
          </cell>
          <cell r="AIP79">
            <v>0.1469580787413701</v>
          </cell>
          <cell r="AIQ79">
            <v>0.14375749247489039</v>
          </cell>
          <cell r="AIR79">
            <v>0.14148320806414261</v>
          </cell>
          <cell r="AIS79">
            <v>0.14027809138513819</v>
          </cell>
          <cell r="AIT79">
            <v>0.1397482555718593</v>
          </cell>
          <cell r="AIU79">
            <v>0.13567806243573199</v>
          </cell>
          <cell r="AIV79">
            <v>0.13552643066901229</v>
          </cell>
          <cell r="AIW79">
            <v>0.13629319793761391</v>
          </cell>
          <cell r="AIX79">
            <v>617.77309513268824</v>
          </cell>
          <cell r="AIY79">
            <v>5935.6560589323926</v>
          </cell>
          <cell r="AIZ79">
            <v>400.9593086255569</v>
          </cell>
          <cell r="AJA79">
            <v>0.13684674621686929</v>
          </cell>
          <cell r="AJB79">
            <v>648.77632343450898</v>
          </cell>
          <cell r="AJC79">
            <v>6685.3045062213641</v>
          </cell>
          <cell r="AJD79">
            <v>405.02762852971807</v>
          </cell>
          <cell r="AJE79">
            <v>0.13547176578242931</v>
          </cell>
          <cell r="AJF79">
            <v>682.97181493760479</v>
          </cell>
          <cell r="AJG79">
            <v>7457.2796831711457</v>
          </cell>
          <cell r="AJH79">
            <v>409.09594843387941</v>
          </cell>
          <cell r="AJI79">
            <v>0.13443737774982439</v>
          </cell>
          <cell r="AJJ79">
            <v>766.02601215901223</v>
          </cell>
          <cell r="AJK79">
            <v>8284.7009518991108</v>
          </cell>
          <cell r="AJL79">
            <v>413.16426833804059</v>
          </cell>
          <cell r="AJM79">
            <v>0.13401525402455849</v>
          </cell>
          <cell r="AZR79">
            <v>27.27</v>
          </cell>
          <cell r="AZS79">
            <v>0.65016501650165015</v>
          </cell>
          <cell r="AZT79">
            <v>4.0688961806942618</v>
          </cell>
          <cell r="AZY79">
            <v>0.15424996140106439</v>
          </cell>
          <cell r="BAA79">
            <v>4.6135327193152182</v>
          </cell>
          <cell r="BAF79">
            <v>0.15226134958300111</v>
          </cell>
          <cell r="BAH79">
            <v>5.411006872833906</v>
          </cell>
          <cell r="BAM79">
            <v>0.15504563515590999</v>
          </cell>
          <cell r="BAO79">
            <v>6.6249890100552866</v>
          </cell>
          <cell r="BAT79">
            <v>0.163456122991577</v>
          </cell>
          <cell r="BAV79">
            <v>8.0047866254214171</v>
          </cell>
          <cell r="BBA79">
            <v>0.16911012776977449</v>
          </cell>
        </row>
        <row r="80">
          <cell r="A80" t="str">
            <v>INTB3</v>
          </cell>
          <cell r="B80" t="str">
            <v>Intelbras</v>
          </cell>
          <cell r="C80" t="str">
            <v>TMT</v>
          </cell>
          <cell r="D80" t="str">
            <v>Bernardo Guttmann</v>
          </cell>
          <cell r="E80">
            <v>46087</v>
          </cell>
          <cell r="F80" t="str">
            <v>Buy</v>
          </cell>
          <cell r="G80" t="b">
            <v>0</v>
          </cell>
          <cell r="H80" t="str">
            <v>BRL</v>
          </cell>
          <cell r="I80" t="str">
            <v>BRL</v>
          </cell>
          <cell r="J80">
            <v>17</v>
          </cell>
          <cell r="K80">
            <v>0.155</v>
          </cell>
          <cell r="L80">
            <v>9.0602597250719411E-2</v>
          </cell>
          <cell r="M80">
            <v>0.14655552161976501</v>
          </cell>
          <cell r="AF80">
            <v>4232.6229999999996</v>
          </cell>
          <cell r="AG80">
            <v>1201.529</v>
          </cell>
          <cell r="AH80">
            <v>463.37400000000002</v>
          </cell>
          <cell r="AI80">
            <v>533.02200000000005</v>
          </cell>
          <cell r="AJ80">
            <v>533.02200000000005</v>
          </cell>
          <cell r="AK80">
            <v>479.24799999999999</v>
          </cell>
          <cell r="AL80">
            <v>327.61111</v>
          </cell>
          <cell r="AM80">
            <v>4987.3820500000002</v>
          </cell>
          <cell r="AN80">
            <v>1556.826</v>
          </cell>
          <cell r="AO80">
            <v>1007.553</v>
          </cell>
          <cell r="AP80">
            <v>2739.1</v>
          </cell>
          <cell r="AQ80">
            <v>2248.2820000000002</v>
          </cell>
          <cell r="AR80">
            <v>1097.4739999999999</v>
          </cell>
          <cell r="AS80">
            <v>-463.8130000000001</v>
          </cell>
          <cell r="AT80">
            <v>278</v>
          </cell>
          <cell r="AW80">
            <v>115.488</v>
          </cell>
          <cell r="AX80">
            <v>4103.6760000000004</v>
          </cell>
          <cell r="AY80">
            <v>1277.0070000000001</v>
          </cell>
          <cell r="AZ80">
            <v>521.32500000000005</v>
          </cell>
          <cell r="BA80">
            <v>600.56499999999994</v>
          </cell>
          <cell r="BB80">
            <v>600.56499999999994</v>
          </cell>
          <cell r="BC80">
            <v>545.55799999999999</v>
          </cell>
          <cell r="BD80">
            <v>327.61111</v>
          </cell>
          <cell r="BE80">
            <v>4888.2848512184564</v>
          </cell>
          <cell r="BF80">
            <v>1303.1690000000001</v>
          </cell>
          <cell r="BG80">
            <v>1144.891150614485</v>
          </cell>
          <cell r="BH80">
            <v>2264.7629999999999</v>
          </cell>
          <cell r="BI80">
            <v>2623.5217860504181</v>
          </cell>
          <cell r="BJ80">
            <v>927.32700000000011</v>
          </cell>
          <cell r="BK80">
            <v>-378.75753128000008</v>
          </cell>
          <cell r="BL80">
            <v>216</v>
          </cell>
          <cell r="BO80">
            <v>173.20500000000001</v>
          </cell>
          <cell r="BP80">
            <v>4756.1457227900228</v>
          </cell>
          <cell r="BQ80">
            <v>1462.6289999999999</v>
          </cell>
          <cell r="BR80">
            <v>544.31699999999978</v>
          </cell>
          <cell r="BS80">
            <v>642.15100000000007</v>
          </cell>
          <cell r="BT80">
            <v>642.15100000000007</v>
          </cell>
          <cell r="BU80">
            <v>528.41200000000003</v>
          </cell>
          <cell r="BV80">
            <v>327.61111</v>
          </cell>
          <cell r="BW80">
            <v>5569.5209999999997</v>
          </cell>
          <cell r="BX80">
            <v>887.96900000000005</v>
          </cell>
          <cell r="BY80">
            <v>1271.0429999999999</v>
          </cell>
          <cell r="BZ80">
            <v>2602.9850000000001</v>
          </cell>
          <cell r="CA80">
            <v>2966.5360000000001</v>
          </cell>
          <cell r="CB80">
            <v>941.73</v>
          </cell>
          <cell r="CC80">
            <v>53.620999999999981</v>
          </cell>
          <cell r="CD80">
            <v>222</v>
          </cell>
          <cell r="CG80">
            <v>201.11099999999999</v>
          </cell>
          <cell r="CH80">
            <v>4460.3790000000008</v>
          </cell>
          <cell r="CI80">
            <v>1342.5809999999999</v>
          </cell>
          <cell r="CJ80">
            <v>425.15200000000021</v>
          </cell>
          <cell r="CK80">
            <v>541.77700000000016</v>
          </cell>
          <cell r="CL80">
            <v>541.77700000000016</v>
          </cell>
          <cell r="CM80">
            <v>483.73300000000017</v>
          </cell>
          <cell r="CN80">
            <v>327.61111</v>
          </cell>
          <cell r="CO80">
            <v>5325.6820000000007</v>
          </cell>
          <cell r="CP80">
            <v>1070.7739999999999</v>
          </cell>
          <cell r="CQ80">
            <v>1253.328</v>
          </cell>
          <cell r="CR80">
            <v>2311.511</v>
          </cell>
          <cell r="CS80">
            <v>3014.1709999999998</v>
          </cell>
          <cell r="CT80">
            <v>889.22699999999998</v>
          </cell>
          <cell r="CU80">
            <v>-194.6329999999999</v>
          </cell>
          <cell r="CV80">
            <v>99</v>
          </cell>
          <cell r="CY80">
            <v>462.91699999999997</v>
          </cell>
          <cell r="CZ80">
            <v>4482.2336335817072</v>
          </cell>
          <cell r="DA80">
            <v>1382.238948065798</v>
          </cell>
          <cell r="DB80">
            <v>477.44416049628393</v>
          </cell>
          <cell r="DC80">
            <v>593.7197793146081</v>
          </cell>
          <cell r="DD80">
            <v>593.7197793146081</v>
          </cell>
          <cell r="DE80">
            <v>584.21102145818179</v>
          </cell>
          <cell r="DF80">
            <v>327.61111</v>
          </cell>
          <cell r="DG80">
            <v>5714.2750593764758</v>
          </cell>
          <cell r="DH80">
            <v>1631.991335751618</v>
          </cell>
          <cell r="DI80">
            <v>1245.8668419368271</v>
          </cell>
          <cell r="DJ80">
            <v>2320.3668954286582</v>
          </cell>
          <cell r="DK80">
            <v>3393.908163947819</v>
          </cell>
          <cell r="DL80">
            <v>889.58944790336773</v>
          </cell>
          <cell r="DM80">
            <v>-742.40188784825068</v>
          </cell>
          <cell r="DN80">
            <v>100.8502567555884</v>
          </cell>
          <cell r="DQ80">
            <v>204.4738575103637</v>
          </cell>
          <cell r="DR80">
            <v>4778.0738908708172</v>
          </cell>
          <cell r="DS80">
            <v>1486.393845528371</v>
          </cell>
          <cell r="DT80">
            <v>526.65808446608798</v>
          </cell>
          <cell r="DU80">
            <v>650.6082271490186</v>
          </cell>
          <cell r="DV80">
            <v>650.6082271490186</v>
          </cell>
          <cell r="DW80">
            <v>629.35380613888265</v>
          </cell>
          <cell r="DX80">
            <v>327.61111</v>
          </cell>
          <cell r="DY80">
            <v>6095.9825430844294</v>
          </cell>
          <cell r="DZ80">
            <v>1862.9870213990309</v>
          </cell>
          <cell r="EA80">
            <v>1237.9044429547851</v>
          </cell>
          <cell r="EB80">
            <v>2387.3974760671699</v>
          </cell>
          <cell r="EC80">
            <v>3708.5850670172599</v>
          </cell>
          <cell r="ED80">
            <v>891.2369400531029</v>
          </cell>
          <cell r="EE80">
            <v>-971.75008134592781</v>
          </cell>
          <cell r="EF80">
            <v>107.5066625445934</v>
          </cell>
          <cell r="EI80">
            <v>314.67690306944132</v>
          </cell>
          <cell r="EJ80">
            <v>5109.3149930498575</v>
          </cell>
          <cell r="EK80">
            <v>1594.9707160375599</v>
          </cell>
          <cell r="EL80">
            <v>573.81036141946322</v>
          </cell>
          <cell r="EM80">
            <v>706.3533770497944</v>
          </cell>
          <cell r="EN80">
            <v>706.3533770497944</v>
          </cell>
          <cell r="EO80">
            <v>674.76565131137397</v>
          </cell>
          <cell r="EP80">
            <v>327.61111</v>
          </cell>
          <cell r="EQ80">
            <v>6477.3915108255151</v>
          </cell>
          <cell r="ER80">
            <v>2038.6235160810311</v>
          </cell>
          <cell r="ES80">
            <v>1262.600596235563</v>
          </cell>
          <cell r="ET80">
            <v>2465.1619007181371</v>
          </cell>
          <cell r="EU80">
            <v>4012.229610107378</v>
          </cell>
          <cell r="EV80">
            <v>893.0515103399697</v>
          </cell>
          <cell r="EW80">
            <v>-1145.572005741061</v>
          </cell>
          <cell r="EX80">
            <v>148.1701347984459</v>
          </cell>
          <cell r="FA80">
            <v>371.12110822125572</v>
          </cell>
          <cell r="FB80">
            <v>5455.5793013578332</v>
          </cell>
          <cell r="FC80">
            <v>1709.426441564684</v>
          </cell>
          <cell r="FD80">
            <v>623.15252877376747</v>
          </cell>
          <cell r="FE80">
            <v>764.67814103216324</v>
          </cell>
          <cell r="FF80">
            <v>764.67814103216324</v>
          </cell>
          <cell r="FG80">
            <v>740.91841611158964</v>
          </cell>
          <cell r="FH80">
            <v>327.61111</v>
          </cell>
          <cell r="FI80">
            <v>6854.7390179258509</v>
          </cell>
          <cell r="FJ80">
            <v>2146.1617860634442</v>
          </cell>
          <cell r="FK80">
            <v>1343.5262299900339</v>
          </cell>
          <cell r="FL80">
            <v>2546.1420413738369</v>
          </cell>
          <cell r="FM80">
            <v>4308.596976552014</v>
          </cell>
          <cell r="FN80">
            <v>894.96269604713279</v>
          </cell>
          <cell r="FO80">
            <v>-1251.1990900163109</v>
          </cell>
          <cell r="FP80">
            <v>212.76759275295549</v>
          </cell>
          <cell r="FS80">
            <v>444.55104966695382</v>
          </cell>
          <cell r="FT80">
            <v>5790.8323301406408</v>
          </cell>
          <cell r="FU80">
            <v>1820.4384259272981</v>
          </cell>
          <cell r="FV80">
            <v>667.41145186931044</v>
          </cell>
          <cell r="FW80">
            <v>817.63401224981635</v>
          </cell>
          <cell r="FX80">
            <v>817.63401224981635</v>
          </cell>
          <cell r="FY80">
            <v>795.84032522130519</v>
          </cell>
          <cell r="FZ80">
            <v>327.61111</v>
          </cell>
          <cell r="GA80">
            <v>7251.4768490210081</v>
          </cell>
          <cell r="GB80">
            <v>2274.2071476410301</v>
          </cell>
          <cell r="GC80">
            <v>1429.4248578710119</v>
          </cell>
          <cell r="GD80">
            <v>2624.5437423804719</v>
          </cell>
          <cell r="GE80">
            <v>4626.9331066405357</v>
          </cell>
          <cell r="GF80">
            <v>896.87669834057931</v>
          </cell>
          <cell r="GG80">
            <v>-1377.3304493004509</v>
          </cell>
          <cell r="GH80">
            <v>225.84246087548499</v>
          </cell>
          <cell r="GK80">
            <v>477.50419513278308</v>
          </cell>
          <cell r="GL80">
            <v>866.19799999999987</v>
          </cell>
          <cell r="GM80">
            <v>253.62299999999999</v>
          </cell>
          <cell r="GN80">
            <v>90.313000000000045</v>
          </cell>
          <cell r="GO80">
            <v>104.974</v>
          </cell>
          <cell r="GP80">
            <v>104.974</v>
          </cell>
          <cell r="GQ80">
            <v>98.566000000000045</v>
          </cell>
          <cell r="GR80">
            <v>327.61111</v>
          </cell>
          <cell r="GS80">
            <v>3351.748</v>
          </cell>
          <cell r="GT80">
            <v>662.93399999999997</v>
          </cell>
          <cell r="GU80">
            <v>576.12900000000002</v>
          </cell>
          <cell r="GV80">
            <v>1358.1</v>
          </cell>
          <cell r="GW80">
            <v>1993.6479999999999</v>
          </cell>
          <cell r="GX80">
            <v>416.16500000000002</v>
          </cell>
          <cell r="GY80">
            <v>-248.01300000000001</v>
          </cell>
          <cell r="GZ80">
            <v>43</v>
          </cell>
          <cell r="HC80">
            <v>0</v>
          </cell>
          <cell r="HD80">
            <v>1015.835</v>
          </cell>
          <cell r="HE80">
            <v>280.46300000000008</v>
          </cell>
          <cell r="HF80">
            <v>103.52800000000011</v>
          </cell>
          <cell r="HG80">
            <v>118.9890000000001</v>
          </cell>
          <cell r="HH80">
            <v>118.9890000000001</v>
          </cell>
          <cell r="HI80">
            <v>96.776000000000082</v>
          </cell>
          <cell r="HJ80">
            <v>327.61111</v>
          </cell>
          <cell r="HK80">
            <v>3998.021999999999</v>
          </cell>
          <cell r="HL80">
            <v>654.19500000000005</v>
          </cell>
          <cell r="HM80">
            <v>1031.2049999999999</v>
          </cell>
          <cell r="HN80">
            <v>1927.751</v>
          </cell>
          <cell r="HO80">
            <v>2070.2710000000002</v>
          </cell>
          <cell r="HP80">
            <v>542.32799999999997</v>
          </cell>
          <cell r="HQ80">
            <v>-113.167</v>
          </cell>
          <cell r="HR80">
            <v>122</v>
          </cell>
          <cell r="HU80">
            <v>0</v>
          </cell>
          <cell r="HV80">
            <v>1132.759</v>
          </cell>
          <cell r="HW80">
            <v>322.62599999999998</v>
          </cell>
          <cell r="HX80">
            <v>132.31</v>
          </cell>
          <cell r="HY80">
            <v>148.61199999999999</v>
          </cell>
          <cell r="HZ80">
            <v>148.61199999999999</v>
          </cell>
          <cell r="IA80">
            <v>122.666</v>
          </cell>
          <cell r="IB80">
            <v>327.61111</v>
          </cell>
          <cell r="IC80">
            <v>4369.0609999999997</v>
          </cell>
          <cell r="ID80">
            <v>903.05200000000002</v>
          </cell>
          <cell r="IE80">
            <v>1056.33</v>
          </cell>
          <cell r="IF80">
            <v>2217.2739999999999</v>
          </cell>
          <cell r="IG80">
            <v>2151.7869999999998</v>
          </cell>
          <cell r="IH80">
            <v>663.21000000000015</v>
          </cell>
          <cell r="II80">
            <v>-244.81099999999989</v>
          </cell>
          <cell r="IJ80">
            <v>42</v>
          </cell>
          <cell r="IM80">
            <v>0</v>
          </cell>
          <cell r="IN80">
            <v>1217.8309999999999</v>
          </cell>
          <cell r="IO80">
            <v>344.81700000000001</v>
          </cell>
          <cell r="IP80">
            <v>137.22300000000001</v>
          </cell>
          <cell r="IQ80">
            <v>160.447</v>
          </cell>
          <cell r="IR80">
            <v>160.447</v>
          </cell>
          <cell r="IS80">
            <v>161.24</v>
          </cell>
          <cell r="IT80">
            <v>327.61111</v>
          </cell>
          <cell r="IU80">
            <v>4987.3820500000002</v>
          </cell>
          <cell r="IV80">
            <v>1556.826</v>
          </cell>
          <cell r="IW80">
            <v>1007.553</v>
          </cell>
          <cell r="IX80">
            <v>2739.1</v>
          </cell>
          <cell r="IY80">
            <v>2248.2820000000002</v>
          </cell>
          <cell r="IZ80">
            <v>1097.4739999999999</v>
          </cell>
          <cell r="JA80">
            <v>-463.8130000000001</v>
          </cell>
          <cell r="JB80">
            <v>71</v>
          </cell>
          <cell r="JE80">
            <v>0</v>
          </cell>
          <cell r="JF80">
            <v>1036.7729999999999</v>
          </cell>
          <cell r="JG80">
            <v>327.52600000000001</v>
          </cell>
          <cell r="JH80">
            <v>125.9339999999999</v>
          </cell>
          <cell r="JI80">
            <v>143.8779999999999</v>
          </cell>
          <cell r="JJ80">
            <v>143.8779999999999</v>
          </cell>
          <cell r="JK80">
            <v>132.05499999999989</v>
          </cell>
          <cell r="JL80">
            <v>327.61111</v>
          </cell>
          <cell r="JM80">
            <v>4858.3670000000002</v>
          </cell>
          <cell r="JN80">
            <v>1366.3889999999999</v>
          </cell>
          <cell r="JO80">
            <v>1036.568</v>
          </cell>
          <cell r="JP80">
            <v>2546.3359999999998</v>
          </cell>
          <cell r="JQ80">
            <v>2312.0309999999999</v>
          </cell>
          <cell r="JR80">
            <v>1018.857</v>
          </cell>
          <cell r="JS80">
            <v>-351.24699999999979</v>
          </cell>
          <cell r="JT80">
            <v>49</v>
          </cell>
          <cell r="JW80">
            <v>0</v>
          </cell>
          <cell r="JX80">
            <v>970.82899999999995</v>
          </cell>
          <cell r="JY80">
            <v>334.07900000000001</v>
          </cell>
          <cell r="JZ80">
            <v>118.7739999999999</v>
          </cell>
          <cell r="KA80">
            <v>137.7359999999999</v>
          </cell>
          <cell r="KB80">
            <v>137.7359999999999</v>
          </cell>
          <cell r="KC80">
            <v>118.0209999999999</v>
          </cell>
          <cell r="KD80">
            <v>327.61111</v>
          </cell>
          <cell r="KE80">
            <v>4755.3590000000004</v>
          </cell>
          <cell r="KF80">
            <v>1314.942</v>
          </cell>
          <cell r="KG80">
            <v>1060.489</v>
          </cell>
          <cell r="KH80">
            <v>2325.3910000000001</v>
          </cell>
          <cell r="KI80">
            <v>2429.9580000000001</v>
          </cell>
          <cell r="KJ80">
            <v>980.43299999999999</v>
          </cell>
          <cell r="KK80">
            <v>-337.71</v>
          </cell>
          <cell r="KL80">
            <v>48</v>
          </cell>
          <cell r="KO80">
            <v>0</v>
          </cell>
          <cell r="KP80">
            <v>933.65300000000002</v>
          </cell>
          <cell r="KQ80">
            <v>302.18099999999998</v>
          </cell>
          <cell r="KR80">
            <v>107.941</v>
          </cell>
          <cell r="KS80">
            <v>128.24</v>
          </cell>
          <cell r="KT80">
            <v>128.24</v>
          </cell>
          <cell r="KU80">
            <v>110.95</v>
          </cell>
          <cell r="KV80">
            <v>327.61111</v>
          </cell>
          <cell r="KW80">
            <v>4720.3960000000006</v>
          </cell>
          <cell r="KX80">
            <v>1198.471</v>
          </cell>
          <cell r="KY80">
            <v>1096.58</v>
          </cell>
          <cell r="KZ80">
            <v>2233.7109999999998</v>
          </cell>
          <cell r="LA80">
            <v>2486.684999999999</v>
          </cell>
          <cell r="LB80">
            <v>936.16000000000008</v>
          </cell>
          <cell r="LC80">
            <v>-265.75599999999991</v>
          </cell>
          <cell r="LD80">
            <v>49</v>
          </cell>
          <cell r="LG80">
            <v>0</v>
          </cell>
          <cell r="LH80">
            <v>1162.421</v>
          </cell>
          <cell r="LI80">
            <v>313.221</v>
          </cell>
          <cell r="LJ80">
            <v>168.67599999999999</v>
          </cell>
          <cell r="LK80">
            <v>156.191</v>
          </cell>
          <cell r="LL80">
            <v>156.191</v>
          </cell>
          <cell r="LM80">
            <v>184.53200000000001</v>
          </cell>
          <cell r="LN80">
            <v>327.61111</v>
          </cell>
          <cell r="LO80">
            <v>4888.2848512184564</v>
          </cell>
          <cell r="LP80">
            <v>1303.1690000000001</v>
          </cell>
          <cell r="LQ80">
            <v>1144.891150614485</v>
          </cell>
          <cell r="LR80">
            <v>2264.7629999999999</v>
          </cell>
          <cell r="LS80">
            <v>2623.5217860504181</v>
          </cell>
          <cell r="LT80">
            <v>927.32700000000011</v>
          </cell>
          <cell r="LU80">
            <v>-378.75753128000008</v>
          </cell>
          <cell r="LV80">
            <v>70</v>
          </cell>
          <cell r="LY80">
            <v>0</v>
          </cell>
          <cell r="LZ80">
            <v>1039.0309999999999</v>
          </cell>
          <cell r="MA80">
            <v>351.899</v>
          </cell>
          <cell r="MB80">
            <v>145.01499999999999</v>
          </cell>
          <cell r="MC80">
            <v>167.036</v>
          </cell>
          <cell r="MD80">
            <v>167.036</v>
          </cell>
          <cell r="ME80">
            <v>153.93899999999999</v>
          </cell>
          <cell r="MF80">
            <v>327.61111</v>
          </cell>
          <cell r="MG80">
            <v>5119.3679999999986</v>
          </cell>
          <cell r="MH80">
            <v>1364.7560000000001</v>
          </cell>
          <cell r="MI80">
            <v>1168.671</v>
          </cell>
          <cell r="MJ80">
            <v>2440.6999999999998</v>
          </cell>
          <cell r="MK80">
            <v>2678.6680000000001</v>
          </cell>
          <cell r="ML80">
            <v>954.83400000000006</v>
          </cell>
          <cell r="MM80">
            <v>-412.85899999999992</v>
          </cell>
          <cell r="MN80">
            <v>45</v>
          </cell>
          <cell r="MQ80">
            <v>0</v>
          </cell>
          <cell r="MR80">
            <v>1185.558722790023</v>
          </cell>
          <cell r="MS80">
            <v>372.89499999999998</v>
          </cell>
          <cell r="MT80">
            <v>135.059</v>
          </cell>
          <cell r="MU80">
            <v>159.26599999999999</v>
          </cell>
          <cell r="MV80">
            <v>159.26599999999999</v>
          </cell>
          <cell r="MW80">
            <v>117.551</v>
          </cell>
          <cell r="MX80">
            <v>327.61111</v>
          </cell>
          <cell r="MY80">
            <v>5526.4740000000002</v>
          </cell>
          <cell r="MZ80">
            <v>1249.597</v>
          </cell>
          <cell r="NA80">
            <v>1209.7470000000001</v>
          </cell>
          <cell r="NB80">
            <v>2726.924</v>
          </cell>
          <cell r="NC80">
            <v>2799.55</v>
          </cell>
          <cell r="ND80">
            <v>914.74699999999996</v>
          </cell>
          <cell r="NE80">
            <v>-337.899</v>
          </cell>
          <cell r="NF80">
            <v>61</v>
          </cell>
          <cell r="NI80">
            <v>0</v>
          </cell>
          <cell r="NJ80">
            <v>1243.8800000000001</v>
          </cell>
          <cell r="NK80">
            <v>364.48200000000003</v>
          </cell>
          <cell r="NL80">
            <v>125.705</v>
          </cell>
          <cell r="NM80">
            <v>150.53399999999999</v>
          </cell>
          <cell r="NN80">
            <v>150.53399999999999</v>
          </cell>
          <cell r="NO80">
            <v>129.38300000000001</v>
          </cell>
          <cell r="NP80">
            <v>327.61111</v>
          </cell>
          <cell r="NQ80">
            <v>5946.6099999999988</v>
          </cell>
          <cell r="NR80">
            <v>1133.6379999999999</v>
          </cell>
          <cell r="NS80">
            <v>1234.3810000000001</v>
          </cell>
          <cell r="NT80">
            <v>3079.0419999999999</v>
          </cell>
          <cell r="NU80">
            <v>2867.5680157779739</v>
          </cell>
          <cell r="NV80">
            <v>977.72799999999995</v>
          </cell>
          <cell r="NW80">
            <v>-156.18899999999999</v>
          </cell>
          <cell r="NX80">
            <v>50</v>
          </cell>
          <cell r="OA80">
            <v>0</v>
          </cell>
          <cell r="OB80">
            <v>1287.6759999999999</v>
          </cell>
          <cell r="OC80">
            <v>373.35300000000012</v>
          </cell>
          <cell r="OD80">
            <v>138.5380000000001</v>
          </cell>
          <cell r="OE80">
            <v>165.31500000000011</v>
          </cell>
          <cell r="OF80">
            <v>165.31500000000011</v>
          </cell>
          <cell r="OG80">
            <v>127.5390000000001</v>
          </cell>
          <cell r="OH80">
            <v>327.61111</v>
          </cell>
          <cell r="OI80">
            <v>5569.5209999999997</v>
          </cell>
          <cell r="OJ80">
            <v>887.96900000000005</v>
          </cell>
          <cell r="OK80">
            <v>1271.0429999999999</v>
          </cell>
          <cell r="OL80">
            <v>2602.9850000000001</v>
          </cell>
          <cell r="OM80">
            <v>2966.5360000000001</v>
          </cell>
          <cell r="ON80">
            <v>941.73</v>
          </cell>
          <cell r="OO80">
            <v>53.620999999999981</v>
          </cell>
          <cell r="OP80">
            <v>66</v>
          </cell>
          <cell r="OS80">
            <v>0</v>
          </cell>
          <cell r="OT80">
            <v>921.26700000000005</v>
          </cell>
          <cell r="OU80">
            <v>271.21600000000001</v>
          </cell>
          <cell r="OV80">
            <v>52.400999999999982</v>
          </cell>
          <cell r="OW80">
            <v>81.151999999999987</v>
          </cell>
          <cell r="OX80">
            <v>81.151999999999987</v>
          </cell>
          <cell r="OY80">
            <v>61.59399999999998</v>
          </cell>
          <cell r="OZ80">
            <v>327.61111</v>
          </cell>
          <cell r="PA80">
            <v>5116.5060000000012</v>
          </cell>
          <cell r="PB80">
            <v>647.928</v>
          </cell>
          <cell r="PC80">
            <v>1265.529</v>
          </cell>
          <cell r="PD80">
            <v>2151.5</v>
          </cell>
          <cell r="PE80">
            <v>2965.0059999999999</v>
          </cell>
          <cell r="PF80">
            <v>978.53699999999992</v>
          </cell>
          <cell r="PG80">
            <v>330.56499999999988</v>
          </cell>
          <cell r="PH80">
            <v>27</v>
          </cell>
          <cell r="PK80">
            <v>90.85</v>
          </cell>
          <cell r="PL80">
            <v>1246.4480000000001</v>
          </cell>
          <cell r="PM80">
            <v>365.68099999999998</v>
          </cell>
          <cell r="PN80">
            <v>125.861</v>
          </cell>
          <cell r="PO80">
            <v>154.35600000000011</v>
          </cell>
          <cell r="PP80">
            <v>154.35600000000011</v>
          </cell>
          <cell r="PQ80">
            <v>136.29499999999999</v>
          </cell>
          <cell r="PR80">
            <v>327.61111</v>
          </cell>
          <cell r="PS80">
            <v>5211.7749999999996</v>
          </cell>
          <cell r="PT80">
            <v>825.649</v>
          </cell>
          <cell r="PU80">
            <v>1269.4580000000001</v>
          </cell>
          <cell r="PV80">
            <v>2111.9259999999999</v>
          </cell>
          <cell r="PW80">
            <v>3099.8490000000002</v>
          </cell>
          <cell r="PX80">
            <v>985.34800000000007</v>
          </cell>
          <cell r="PY80">
            <v>147.71300000000011</v>
          </cell>
          <cell r="PZ80">
            <v>32</v>
          </cell>
          <cell r="QC80">
            <v>0.98799999999999999</v>
          </cell>
          <cell r="QD80">
            <v>1124.6890000000001</v>
          </cell>
          <cell r="QE80">
            <v>347.09199999999998</v>
          </cell>
          <cell r="QF80">
            <v>114.11799999999999</v>
          </cell>
          <cell r="QG80">
            <v>144.04900000000001</v>
          </cell>
          <cell r="QH80">
            <v>144.04900000000001</v>
          </cell>
          <cell r="QI80">
            <v>147.904</v>
          </cell>
          <cell r="QJ80">
            <v>327.61111</v>
          </cell>
          <cell r="QK80">
            <v>5591.3690000000006</v>
          </cell>
          <cell r="QL80">
            <v>1239.723</v>
          </cell>
          <cell r="QM80">
            <v>1266.914</v>
          </cell>
          <cell r="QN80">
            <v>2413.7069999999999</v>
          </cell>
          <cell r="QO80">
            <v>3177.6619999999998</v>
          </cell>
          <cell r="QP80">
            <v>1047.9169999999999</v>
          </cell>
          <cell r="QQ80">
            <v>-207.21600000000009</v>
          </cell>
          <cell r="QR80">
            <v>25</v>
          </cell>
          <cell r="QU80">
            <v>70.233000000000004</v>
          </cell>
          <cell r="QV80">
            <v>1167.9749999999999</v>
          </cell>
          <cell r="QW80">
            <v>358.59199999999998</v>
          </cell>
          <cell r="QX80">
            <v>132.77199999999999</v>
          </cell>
          <cell r="QY80">
            <v>162.22</v>
          </cell>
          <cell r="QZ80">
            <v>162.22</v>
          </cell>
          <cell r="RA80">
            <v>137.94</v>
          </cell>
          <cell r="RB80">
            <v>327.61111</v>
          </cell>
          <cell r="RC80">
            <v>5325.6820000000007</v>
          </cell>
          <cell r="RD80">
            <v>1070.7739999999999</v>
          </cell>
          <cell r="RE80">
            <v>1253.328</v>
          </cell>
          <cell r="RF80">
            <v>2311.511</v>
          </cell>
          <cell r="RG80">
            <v>3014.1709999999998</v>
          </cell>
          <cell r="RH80">
            <v>889.22699999999998</v>
          </cell>
          <cell r="RI80">
            <v>-194.6329999999999</v>
          </cell>
          <cell r="RJ80">
            <v>15</v>
          </cell>
          <cell r="RM80">
            <v>300.846</v>
          </cell>
          <cell r="RN80">
            <v>1043.2402950999999</v>
          </cell>
          <cell r="RO80">
            <v>321.1214485667</v>
          </cell>
          <cell r="RP80">
            <v>102.6387334893047</v>
          </cell>
          <cell r="RQ80">
            <v>131.8494617521047</v>
          </cell>
          <cell r="RR80">
            <v>131.8494617521047</v>
          </cell>
          <cell r="RS80">
            <v>135.85782599725121</v>
          </cell>
          <cell r="RT80">
            <v>327.61111</v>
          </cell>
          <cell r="RU80">
            <v>5155.9447200993854</v>
          </cell>
          <cell r="RV80">
            <v>1154.1073198282941</v>
          </cell>
          <cell r="RW80">
            <v>1249.623597207901</v>
          </cell>
          <cell r="RX80">
            <v>2005.9158941021351</v>
          </cell>
          <cell r="RY80">
            <v>3150.0288259972508</v>
          </cell>
          <cell r="RZ80">
            <v>889.68842299164055</v>
          </cell>
          <cell r="SA80">
            <v>-264.41889683665352</v>
          </cell>
          <cell r="SB80">
            <v>23.472906639750001</v>
          </cell>
          <cell r="SE80">
            <v>0</v>
          </cell>
          <cell r="SF80">
            <v>1090.0570934817069</v>
          </cell>
          <cell r="SG80">
            <v>335.98869304909761</v>
          </cell>
          <cell r="SH80">
            <v>110.88281914313519</v>
          </cell>
          <cell r="SI80">
            <v>139.22430357365951</v>
          </cell>
          <cell r="SJ80">
            <v>139.22430357365951</v>
          </cell>
          <cell r="SK80">
            <v>132.0152312272337</v>
          </cell>
          <cell r="SL80">
            <v>327.61111</v>
          </cell>
          <cell r="SM80">
            <v>5518.2244464627884</v>
          </cell>
          <cell r="SN80">
            <v>1404.9012007724109</v>
          </cell>
          <cell r="SO80">
            <v>1247.7724177468981</v>
          </cell>
          <cell r="SP80">
            <v>2236.1803892383032</v>
          </cell>
          <cell r="SQ80">
            <v>3282.0440572244852</v>
          </cell>
          <cell r="SR80">
            <v>889.29866143543893</v>
          </cell>
          <cell r="SS80">
            <v>-515.60253933697197</v>
          </cell>
          <cell r="ST80">
            <v>24.526284603338421</v>
          </cell>
          <cell r="SW80">
            <v>0</v>
          </cell>
          <cell r="SX80">
            <v>1155.6822649999999</v>
          </cell>
          <cell r="SY80">
            <v>356.86350160000012</v>
          </cell>
          <cell r="SZ80">
            <v>129.34602375543989</v>
          </cell>
          <cell r="TA80">
            <v>158.23808038044001</v>
          </cell>
          <cell r="TB80">
            <v>158.23808038044001</v>
          </cell>
          <cell r="TC80">
            <v>158.0529451775954</v>
          </cell>
          <cell r="TD80">
            <v>327.61111</v>
          </cell>
          <cell r="TE80">
            <v>5623.2487198280833</v>
          </cell>
          <cell r="TF80">
            <v>1520.8581443734361</v>
          </cell>
          <cell r="TG80">
            <v>1246.860985711925</v>
          </cell>
          <cell r="TH80">
            <v>2276.9072874545732</v>
          </cell>
          <cell r="TI80">
            <v>3346.341432373511</v>
          </cell>
          <cell r="TJ80">
            <v>889.47958541646585</v>
          </cell>
          <cell r="TK80">
            <v>-631.37855895696975</v>
          </cell>
          <cell r="TL80">
            <v>26.002850962500009</v>
          </cell>
          <cell r="TO80">
            <v>-93.755570028569707</v>
          </cell>
          <cell r="TP80">
            <v>1193.25398</v>
          </cell>
          <cell r="TQ80">
            <v>368.26530485000012</v>
          </cell>
          <cell r="TR80">
            <v>134.57658410840401</v>
          </cell>
          <cell r="TS80">
            <v>164.40793360840399</v>
          </cell>
          <cell r="TT80">
            <v>164.40793360840399</v>
          </cell>
          <cell r="TU80">
            <v>158.28501905610159</v>
          </cell>
          <cell r="TV80">
            <v>327.61111</v>
          </cell>
          <cell r="TW80">
            <v>5714.2750593764758</v>
          </cell>
          <cell r="TX80">
            <v>1631.991335751618</v>
          </cell>
          <cell r="TY80">
            <v>1245.8668419368271</v>
          </cell>
          <cell r="TZ80">
            <v>2320.3668954286582</v>
          </cell>
          <cell r="UA80">
            <v>3393.908163947819</v>
          </cell>
          <cell r="UB80">
            <v>889.58944790336773</v>
          </cell>
          <cell r="UC80">
            <v>-742.40188784825045</v>
          </cell>
          <cell r="UD80">
            <v>26.848214550000002</v>
          </cell>
          <cell r="UG80">
            <v>-110.71828748179399</v>
          </cell>
          <cell r="AZQ80">
            <v>4368.2683184999996</v>
          </cell>
          <cell r="AZR80">
            <v>13.35</v>
          </cell>
          <cell r="AZS80">
            <v>0.27340823970037448</v>
          </cell>
          <cell r="AZT80">
            <v>1.7832454505531929</v>
          </cell>
          <cell r="AZU80">
            <v>7.4772097034336484</v>
          </cell>
          <cell r="AZV80">
            <v>6.1070332452751703</v>
          </cell>
          <cell r="AZW80">
            <v>-1.250424718383615</v>
          </cell>
          <cell r="AZX80">
            <v>1.287090901546021</v>
          </cell>
          <cell r="AZY80">
            <v>0.1721351884721074</v>
          </cell>
          <cell r="AZZ80">
            <v>4.6808905177458747E-2</v>
          </cell>
          <cell r="BAA80">
            <v>1.921039265545307</v>
          </cell>
          <cell r="BAB80">
            <v>6.9408785263404473</v>
          </cell>
          <cell r="BAC80">
            <v>5.2205276469338528</v>
          </cell>
          <cell r="BAD80">
            <v>-1.4936025103834929</v>
          </cell>
          <cell r="BAE80">
            <v>1.177880037685993</v>
          </cell>
          <cell r="BAF80">
            <v>0.16970186601248949</v>
          </cell>
          <cell r="BAG80">
            <v>7.2036990433201414E-2</v>
          </cell>
          <cell r="BAH80">
            <v>2.0596543606575919</v>
          </cell>
          <cell r="BAI80">
            <v>6.4737561996679647</v>
          </cell>
          <cell r="BAJ80">
            <v>4.5624419978270376</v>
          </cell>
          <cell r="BAK80">
            <v>-1.6218114657081959</v>
          </cell>
          <cell r="BAL80">
            <v>1.088738368187032</v>
          </cell>
          <cell r="BAM80">
            <v>0.16817722734799201</v>
          </cell>
          <cell r="BAN80">
            <v>8.4958404832762971E-2</v>
          </cell>
          <cell r="BAO80">
            <v>2.2615790292081051</v>
          </cell>
          <cell r="BAP80">
            <v>5.8957480655226364</v>
          </cell>
          <cell r="BAQ80">
            <v>4.0763153295794039</v>
          </cell>
          <cell r="BAR80">
            <v>-1.6362427835683151</v>
          </cell>
          <cell r="BAS80">
            <v>1.0138493672703031</v>
          </cell>
          <cell r="BAT80">
            <v>0.17196280370240499</v>
          </cell>
          <cell r="BAU80">
            <v>0.10176825626398479</v>
          </cell>
          <cell r="BAV80">
            <v>2.4292226390652778</v>
          </cell>
          <cell r="BAW80">
            <v>5.4888753184067207</v>
          </cell>
          <cell r="BAX80">
            <v>3.658039935214572</v>
          </cell>
          <cell r="BAY80">
            <v>-1.6845317448457939</v>
          </cell>
          <cell r="BAZ80">
            <v>0.94409584444406547</v>
          </cell>
          <cell r="BBA80">
            <v>0.1720016924556618</v>
          </cell>
          <cell r="BBB80">
            <v>0.10931201114879111</v>
          </cell>
        </row>
        <row r="81">
          <cell r="A81" t="str">
            <v>ISAE4</v>
          </cell>
          <cell r="B81" t="str">
            <v>ISA Energia</v>
          </cell>
          <cell r="C81" t="str">
            <v>Utilities &amp; Energy</v>
          </cell>
          <cell r="D81" t="str">
            <v>Raul Cavendish</v>
          </cell>
          <cell r="E81">
            <v>45940</v>
          </cell>
          <cell r="F81" t="str">
            <v>Neutral</v>
          </cell>
          <cell r="G81" t="b">
            <v>0</v>
          </cell>
          <cell r="H81" t="str">
            <v>BRL</v>
          </cell>
          <cell r="I81" t="str">
            <v>BRL</v>
          </cell>
          <cell r="J81">
            <v>25.866757113165189</v>
          </cell>
          <cell r="K81">
            <v>0.08</v>
          </cell>
          <cell r="L81">
            <v>0.12935381378884539</v>
          </cell>
          <cell r="M81">
            <v>0.1246953275760429</v>
          </cell>
          <cell r="AX81">
            <v>3985.386</v>
          </cell>
          <cell r="AY81">
            <v>3985.386</v>
          </cell>
          <cell r="AZ81">
            <v>2461.0149999999999</v>
          </cell>
          <cell r="BA81">
            <v>3129.06</v>
          </cell>
          <cell r="BB81">
            <v>3129.06</v>
          </cell>
          <cell r="BC81">
            <v>1942.286000000001</v>
          </cell>
          <cell r="BD81">
            <v>658.88260400000001</v>
          </cell>
          <cell r="BE81">
            <v>20890.28</v>
          </cell>
          <cell r="BF81">
            <v>1796.2619999999999</v>
          </cell>
          <cell r="BG81">
            <v>13397.137000000001</v>
          </cell>
          <cell r="BH81">
            <v>20890.28</v>
          </cell>
          <cell r="BI81">
            <v>7523.3410000000003</v>
          </cell>
          <cell r="BJ81">
            <v>9766.3049999999985</v>
          </cell>
          <cell r="BK81">
            <v>7444.0330000000004</v>
          </cell>
          <cell r="BL81">
            <v>1894.6359374400149</v>
          </cell>
          <cell r="BM81">
            <v>0</v>
          </cell>
          <cell r="BN81">
            <v>0</v>
          </cell>
          <cell r="BO81">
            <v>1452</v>
          </cell>
          <cell r="BP81">
            <v>4557.0460000000003</v>
          </cell>
          <cell r="BQ81">
            <v>4557.0460000000003</v>
          </cell>
          <cell r="BR81">
            <v>2691.674759790018</v>
          </cell>
          <cell r="BS81">
            <v>3540.9747826600178</v>
          </cell>
          <cell r="BT81">
            <v>3540.9747826600178</v>
          </cell>
          <cell r="BU81">
            <v>2076.570997420019</v>
          </cell>
          <cell r="BV81">
            <v>658.88260400000001</v>
          </cell>
          <cell r="BW81">
            <v>27966.012999999999</v>
          </cell>
          <cell r="BX81">
            <v>3419.877</v>
          </cell>
          <cell r="BY81">
            <v>18260.566999999999</v>
          </cell>
          <cell r="BZ81">
            <v>27966.012999999999</v>
          </cell>
          <cell r="CA81">
            <v>9926.4</v>
          </cell>
          <cell r="CB81">
            <v>13430.016</v>
          </cell>
          <cell r="CC81">
            <v>9816.4179999999997</v>
          </cell>
          <cell r="CD81">
            <v>3501.22</v>
          </cell>
          <cell r="CE81">
            <v>0</v>
          </cell>
          <cell r="CF81">
            <v>0</v>
          </cell>
          <cell r="CG81">
            <v>1556</v>
          </cell>
          <cell r="CH81">
            <v>4491.6582739064615</v>
          </cell>
          <cell r="CI81">
            <v>4491.6582739064615</v>
          </cell>
          <cell r="CJ81">
            <v>2731.3309817828731</v>
          </cell>
          <cell r="CK81">
            <v>3593.0170196365361</v>
          </cell>
          <cell r="CL81">
            <v>3593.0170196365361</v>
          </cell>
          <cell r="CM81">
            <v>1595.1875218657849</v>
          </cell>
          <cell r="CN81">
            <v>658.88260400000001</v>
          </cell>
          <cell r="CO81">
            <v>31091.312237588001</v>
          </cell>
          <cell r="CP81">
            <v>2724.0811107958662</v>
          </cell>
          <cell r="CQ81">
            <v>22015.291162756799</v>
          </cell>
          <cell r="CR81">
            <v>31091.314237588002</v>
          </cell>
          <cell r="CS81">
            <v>10476.21594367645</v>
          </cell>
          <cell r="CT81">
            <v>16194.659268472171</v>
          </cell>
          <cell r="CU81">
            <v>13319.551592580499</v>
          </cell>
          <cell r="CV81">
            <v>4678.7458792204616</v>
          </cell>
          <cell r="CW81">
            <v>0</v>
          </cell>
          <cell r="CX81">
            <v>248.52027403500429</v>
          </cell>
          <cell r="CY81">
            <v>1196.3906413993391</v>
          </cell>
          <cell r="CZ81">
            <v>5017.1190435482022</v>
          </cell>
          <cell r="DA81">
            <v>5017.1190435482022</v>
          </cell>
          <cell r="DB81">
            <v>3178.7548092780789</v>
          </cell>
          <cell r="DC81">
            <v>4134.0957450815786</v>
          </cell>
          <cell r="DD81">
            <v>4134.0957450815786</v>
          </cell>
          <cell r="DE81">
            <v>1633.5928578488199</v>
          </cell>
          <cell r="DF81">
            <v>658.88260400000001</v>
          </cell>
          <cell r="DG81">
            <v>35189.910698235733</v>
          </cell>
          <cell r="DH81">
            <v>2766.0695980582459</v>
          </cell>
          <cell r="DI81">
            <v>25831.025507340852</v>
          </cell>
          <cell r="DJ81">
            <v>35189.912698235741</v>
          </cell>
          <cell r="DK81">
            <v>10871.429672863551</v>
          </cell>
          <cell r="DL81">
            <v>20005.561481412671</v>
          </cell>
          <cell r="DM81">
            <v>17094.423329628171</v>
          </cell>
          <cell r="DN81">
            <v>4771.0752803875566</v>
          </cell>
          <cell r="DO81">
            <v>-4.6155281267295969</v>
          </cell>
          <cell r="DP81">
            <v>656.93282505022466</v>
          </cell>
          <cell r="DQ81">
            <v>1238.3791286617179</v>
          </cell>
          <cell r="DR81">
            <v>5770.5823691547339</v>
          </cell>
          <cell r="DS81">
            <v>5770.5823691547339</v>
          </cell>
          <cell r="DT81">
            <v>3788.8879783123311</v>
          </cell>
          <cell r="DU81">
            <v>4837.8215842340542</v>
          </cell>
          <cell r="DV81">
            <v>4837.8215842340542</v>
          </cell>
          <cell r="DW81">
            <v>1990.20070082488</v>
          </cell>
          <cell r="DX81">
            <v>658.88260400000001</v>
          </cell>
          <cell r="DY81">
            <v>38658.363375984089</v>
          </cell>
          <cell r="DZ81">
            <v>3455.9510618773438</v>
          </cell>
          <cell r="EA81">
            <v>28382.320180524399</v>
          </cell>
          <cell r="EB81">
            <v>38658.365375984104</v>
          </cell>
          <cell r="EC81">
            <v>11866.530023275989</v>
          </cell>
          <cell r="ED81">
            <v>22878.815577885609</v>
          </cell>
          <cell r="EE81">
            <v>19284.724489093289</v>
          </cell>
          <cell r="EF81">
            <v>3600.2282791052712</v>
          </cell>
          <cell r="EG81">
            <v>-33.646622623467522</v>
          </cell>
          <cell r="EH81">
            <v>1252.6518753661501</v>
          </cell>
          <cell r="EI81">
            <v>995.10035041243987</v>
          </cell>
          <cell r="EJ81">
            <v>5995.0559195911346</v>
          </cell>
          <cell r="EK81">
            <v>5995.0559195911346</v>
          </cell>
          <cell r="EL81">
            <v>3905.2853908987622</v>
          </cell>
          <cell r="EM81">
            <v>5019.7165373164644</v>
          </cell>
          <cell r="EN81">
            <v>5019.7165373164644</v>
          </cell>
          <cell r="EO81">
            <v>1983.775675606116</v>
          </cell>
          <cell r="EP81">
            <v>658.88260400000001</v>
          </cell>
          <cell r="EQ81">
            <v>41082.31073082627</v>
          </cell>
          <cell r="ER81">
            <v>4843.8354127573893</v>
          </cell>
          <cell r="ES81">
            <v>29351.78401337182</v>
          </cell>
          <cell r="ET81">
            <v>41082.31273082627</v>
          </cell>
          <cell r="EU81">
            <v>12858.41786107904</v>
          </cell>
          <cell r="EV81">
            <v>24538.18705431835</v>
          </cell>
          <cell r="EW81">
            <v>19563.956121625339</v>
          </cell>
          <cell r="EX81">
            <v>2083.8949792651279</v>
          </cell>
          <cell r="EY81">
            <v>1679.8661136841131</v>
          </cell>
          <cell r="EZ81">
            <v>1564.084653151262</v>
          </cell>
          <cell r="FA81">
            <v>991.88783780305812</v>
          </cell>
          <cell r="FB81">
            <v>5885.8540735835322</v>
          </cell>
          <cell r="FC81">
            <v>5885.8540735835322</v>
          </cell>
          <cell r="FD81">
            <v>3658.2460120122241</v>
          </cell>
          <cell r="FE81">
            <v>4815.0331637749332</v>
          </cell>
          <cell r="FF81">
            <v>4815.0331637749332</v>
          </cell>
          <cell r="FG81">
            <v>1741.2181183248849</v>
          </cell>
          <cell r="FH81">
            <v>658.88260400000001</v>
          </cell>
          <cell r="FI81">
            <v>43049.925545399863</v>
          </cell>
          <cell r="FJ81">
            <v>6062.4551279497191</v>
          </cell>
          <cell r="FK81">
            <v>29949.784701609118</v>
          </cell>
          <cell r="FL81">
            <v>43049.927545399863</v>
          </cell>
          <cell r="FM81">
            <v>13729.026920241489</v>
          </cell>
          <cell r="FN81">
            <v>25933.42074043403</v>
          </cell>
          <cell r="FO81">
            <v>19749.166678433008</v>
          </cell>
          <cell r="FP81">
            <v>1754.78784</v>
          </cell>
          <cell r="FQ81">
            <v>1861.76505926441</v>
          </cell>
          <cell r="FR81">
            <v>1341.3422403178031</v>
          </cell>
          <cell r="FS81">
            <v>870.60905916244246</v>
          </cell>
          <cell r="FT81">
            <v>6196.8690475101384</v>
          </cell>
          <cell r="FU81">
            <v>6196.8690475101384</v>
          </cell>
          <cell r="FV81">
            <v>3897.4405490269542</v>
          </cell>
          <cell r="FW81">
            <v>5087.6449434940023</v>
          </cell>
          <cell r="FX81">
            <v>5087.6449434940023</v>
          </cell>
          <cell r="FY81">
            <v>1956.896640004737</v>
          </cell>
          <cell r="FZ81">
            <v>658.88260400000001</v>
          </cell>
          <cell r="GA81">
            <v>44908.008430279217</v>
          </cell>
          <cell r="GB81">
            <v>7834.0909149293839</v>
          </cell>
          <cell r="GC81">
            <v>29959.580307142071</v>
          </cell>
          <cell r="GD81">
            <v>44908.010430279217</v>
          </cell>
          <cell r="GE81">
            <v>13043.67871410412</v>
          </cell>
          <cell r="GF81">
            <v>26883.8783268158</v>
          </cell>
          <cell r="GG81">
            <v>18937.530891453349</v>
          </cell>
          <cell r="GH81">
            <v>1200</v>
          </cell>
          <cell r="GI81">
            <v>2639.867406213606</v>
          </cell>
          <cell r="GJ81">
            <v>1563.1870032859781</v>
          </cell>
          <cell r="GK81">
            <v>2642.2448461421068</v>
          </cell>
          <cell r="JF81">
            <v>891.61500000000001</v>
          </cell>
          <cell r="JG81">
            <v>891.61500000000001</v>
          </cell>
          <cell r="JH81">
            <v>571.58600000000001</v>
          </cell>
          <cell r="JI81">
            <v>738.976</v>
          </cell>
          <cell r="JJ81">
            <v>738.976</v>
          </cell>
          <cell r="JK81">
            <v>306.02</v>
          </cell>
          <cell r="JL81">
            <v>658.88260400000001</v>
          </cell>
          <cell r="JM81">
            <v>19228.489000000001</v>
          </cell>
          <cell r="JN81">
            <v>1833.88</v>
          </cell>
          <cell r="JO81">
            <v>12225.609</v>
          </cell>
          <cell r="JP81">
            <v>19228.489000000001</v>
          </cell>
          <cell r="JQ81">
            <v>7402.5439999999999</v>
          </cell>
          <cell r="JR81">
            <v>9034.2219999999998</v>
          </cell>
          <cell r="JS81">
            <v>6907.0449999999992</v>
          </cell>
          <cell r="JT81">
            <v>408.3</v>
          </cell>
          <cell r="JU81">
            <v>0</v>
          </cell>
          <cell r="JV81">
            <v>0</v>
          </cell>
          <cell r="JW81">
            <v>0.13900000000001</v>
          </cell>
          <cell r="JX81">
            <v>891.71599999999989</v>
          </cell>
          <cell r="JY81">
            <v>891.71599999999989</v>
          </cell>
          <cell r="JZ81">
            <v>524.86599999999987</v>
          </cell>
          <cell r="KA81">
            <v>686.80499999999984</v>
          </cell>
          <cell r="KB81">
            <v>686.80499999999984</v>
          </cell>
          <cell r="KC81">
            <v>261.20199999999988</v>
          </cell>
          <cell r="KD81">
            <v>658.88260400000001</v>
          </cell>
          <cell r="KE81">
            <v>19310.471000000001</v>
          </cell>
          <cell r="KF81">
            <v>1486.1969999999999</v>
          </cell>
          <cell r="KG81">
            <v>12605.835999999999</v>
          </cell>
          <cell r="KH81">
            <v>19310.471000000001</v>
          </cell>
          <cell r="KI81">
            <v>7787.3700000000008</v>
          </cell>
          <cell r="KJ81">
            <v>9074.2689999999984</v>
          </cell>
          <cell r="KK81">
            <v>7313.2479999999996</v>
          </cell>
          <cell r="KL81">
            <v>388</v>
          </cell>
          <cell r="KM81">
            <v>0</v>
          </cell>
          <cell r="KN81">
            <v>0</v>
          </cell>
          <cell r="KO81">
            <v>0</v>
          </cell>
          <cell r="KP81">
            <v>1092.4580000000001</v>
          </cell>
          <cell r="KQ81">
            <v>1092.4580000000001</v>
          </cell>
          <cell r="KR81">
            <v>707.67400000000009</v>
          </cell>
          <cell r="KS81">
            <v>876.55900000000008</v>
          </cell>
          <cell r="KT81">
            <v>876.55900000000008</v>
          </cell>
          <cell r="KU81">
            <v>474.50500000000011</v>
          </cell>
          <cell r="KV81">
            <v>658.88260400000001</v>
          </cell>
          <cell r="KW81">
            <v>0</v>
          </cell>
          <cell r="KX81">
            <v>0</v>
          </cell>
          <cell r="KY81">
            <v>0</v>
          </cell>
          <cell r="KZ81">
            <v>0</v>
          </cell>
          <cell r="LA81">
            <v>0</v>
          </cell>
          <cell r="LB81">
            <v>0</v>
          </cell>
          <cell r="LC81">
            <v>0</v>
          </cell>
          <cell r="LD81">
            <v>513.03138833353501</v>
          </cell>
          <cell r="LE81">
            <v>0</v>
          </cell>
          <cell r="LF81">
            <v>0</v>
          </cell>
          <cell r="LG81">
            <v>0</v>
          </cell>
          <cell r="LH81">
            <v>1109.597</v>
          </cell>
          <cell r="LI81">
            <v>1109.597</v>
          </cell>
          <cell r="LJ81">
            <v>656.88900000000001</v>
          </cell>
          <cell r="LK81">
            <v>826.72</v>
          </cell>
          <cell r="LL81">
            <v>826.72</v>
          </cell>
          <cell r="LM81">
            <v>900.55899999999997</v>
          </cell>
          <cell r="LN81">
            <v>658.88260400000001</v>
          </cell>
          <cell r="LO81">
            <v>20890.28</v>
          </cell>
          <cell r="LP81">
            <v>1796.2619999999999</v>
          </cell>
          <cell r="LQ81">
            <v>13397.137000000001</v>
          </cell>
          <cell r="LR81">
            <v>20890.28</v>
          </cell>
          <cell r="LS81">
            <v>7523.3410000000003</v>
          </cell>
          <cell r="LT81">
            <v>9766.3049999999985</v>
          </cell>
          <cell r="LU81">
            <v>7444.0330000000004</v>
          </cell>
          <cell r="LV81">
            <v>585.30454910647995</v>
          </cell>
          <cell r="LW81">
            <v>0</v>
          </cell>
          <cell r="LX81">
            <v>0</v>
          </cell>
          <cell r="LY81">
            <v>1451.8610000000001</v>
          </cell>
          <cell r="LZ81">
            <v>1108.1389999999999</v>
          </cell>
          <cell r="MA81">
            <v>1108.1389999999999</v>
          </cell>
          <cell r="MB81">
            <v>728.14599999999984</v>
          </cell>
          <cell r="MC81">
            <v>896.93999999999983</v>
          </cell>
          <cell r="MD81">
            <v>896.93999999999983</v>
          </cell>
          <cell r="ME81">
            <v>409.24499999999978</v>
          </cell>
          <cell r="MF81">
            <v>658.88260400000001</v>
          </cell>
          <cell r="MG81">
            <v>0</v>
          </cell>
          <cell r="MH81">
            <v>0</v>
          </cell>
          <cell r="MI81">
            <v>0</v>
          </cell>
          <cell r="MJ81">
            <v>0</v>
          </cell>
          <cell r="MK81">
            <v>0</v>
          </cell>
          <cell r="ML81">
            <v>0</v>
          </cell>
          <cell r="MM81">
            <v>0</v>
          </cell>
          <cell r="MN81">
            <v>809.38685505369926</v>
          </cell>
          <cell r="MO81">
            <v>0</v>
          </cell>
          <cell r="MP81">
            <v>0</v>
          </cell>
          <cell r="MQ81">
            <v>0</v>
          </cell>
          <cell r="MR81">
            <v>1112.385</v>
          </cell>
          <cell r="MS81">
            <v>1112.385</v>
          </cell>
          <cell r="MT81">
            <v>710.93999999999994</v>
          </cell>
          <cell r="MU81">
            <v>891.00043008999853</v>
          </cell>
          <cell r="MV81">
            <v>891.00043008999853</v>
          </cell>
          <cell r="MW81">
            <v>425.59300000000002</v>
          </cell>
          <cell r="MX81">
            <v>658.88260400000001</v>
          </cell>
          <cell r="MY81">
            <v>0</v>
          </cell>
          <cell r="MZ81">
            <v>0</v>
          </cell>
          <cell r="NA81">
            <v>0</v>
          </cell>
          <cell r="NB81">
            <v>0</v>
          </cell>
          <cell r="NC81">
            <v>0</v>
          </cell>
          <cell r="ND81">
            <v>0</v>
          </cell>
          <cell r="NE81">
            <v>0</v>
          </cell>
          <cell r="NF81">
            <v>580.32903532918965</v>
          </cell>
          <cell r="NG81">
            <v>0</v>
          </cell>
          <cell r="NH81">
            <v>0</v>
          </cell>
          <cell r="NI81">
            <v>0</v>
          </cell>
          <cell r="NJ81">
            <v>1179.942</v>
          </cell>
          <cell r="NK81">
            <v>1179.942</v>
          </cell>
          <cell r="NL81">
            <v>700.69199999999989</v>
          </cell>
          <cell r="NM81">
            <v>958.74472814999262</v>
          </cell>
          <cell r="NN81">
            <v>958.74472814999262</v>
          </cell>
          <cell r="NO81">
            <v>431.58799999999991</v>
          </cell>
          <cell r="NP81">
            <v>658.88260400000001</v>
          </cell>
          <cell r="NQ81">
            <v>25712.056</v>
          </cell>
          <cell r="NR81">
            <v>2531.9690000000001</v>
          </cell>
          <cell r="NS81">
            <v>17163.131000000001</v>
          </cell>
          <cell r="NT81">
            <v>25712.056</v>
          </cell>
          <cell r="NU81">
            <v>10381.620999999999</v>
          </cell>
          <cell r="NV81">
            <v>12084.651</v>
          </cell>
          <cell r="NW81">
            <v>8969.41</v>
          </cell>
          <cell r="NX81">
            <v>842.20210961711098</v>
          </cell>
          <cell r="NY81">
            <v>0</v>
          </cell>
          <cell r="NZ81">
            <v>0</v>
          </cell>
          <cell r="OA81">
            <v>0</v>
          </cell>
          <cell r="OB81">
            <v>1156.58</v>
          </cell>
          <cell r="OC81">
            <v>1156.58</v>
          </cell>
          <cell r="OD81">
            <v>551.89675979001822</v>
          </cell>
          <cell r="OE81">
            <v>794.28962442002626</v>
          </cell>
          <cell r="OF81">
            <v>794.28962442002626</v>
          </cell>
          <cell r="OG81">
            <v>810.14499742001829</v>
          </cell>
          <cell r="OH81">
            <v>658.88260400000001</v>
          </cell>
          <cell r="OI81">
            <v>27966.012999999999</v>
          </cell>
          <cell r="OJ81">
            <v>3419.877</v>
          </cell>
          <cell r="OK81">
            <v>18260.566999999999</v>
          </cell>
          <cell r="OL81">
            <v>27966.012999999999</v>
          </cell>
          <cell r="OM81">
            <v>9926.4</v>
          </cell>
          <cell r="ON81">
            <v>13430.016</v>
          </cell>
          <cell r="OO81">
            <v>9816.4179999999997</v>
          </cell>
          <cell r="OP81">
            <v>1269.3019999999999</v>
          </cell>
          <cell r="OQ81">
            <v>0</v>
          </cell>
          <cell r="OR81">
            <v>0</v>
          </cell>
          <cell r="OS81">
            <v>1556</v>
          </cell>
          <cell r="OT81">
            <v>1131.8520000000001</v>
          </cell>
          <cell r="OU81">
            <v>1131.8520000000001</v>
          </cell>
          <cell r="OV81">
            <v>715.26277894000054</v>
          </cell>
          <cell r="OW81">
            <v>923.2506146300002</v>
          </cell>
          <cell r="OX81">
            <v>923.2506146300002</v>
          </cell>
          <cell r="OY81">
            <v>337.35300000000018</v>
          </cell>
          <cell r="OZ81">
            <v>658.88260400000001</v>
          </cell>
          <cell r="PA81">
            <v>28681.53773208</v>
          </cell>
          <cell r="PB81">
            <v>3295.0149999999999</v>
          </cell>
          <cell r="PC81">
            <v>19112.446</v>
          </cell>
          <cell r="PD81">
            <v>28681.53873208</v>
          </cell>
          <cell r="PE81">
            <v>10338.445</v>
          </cell>
          <cell r="PF81">
            <v>15118.55</v>
          </cell>
          <cell r="PG81">
            <v>11624.124</v>
          </cell>
          <cell r="PH81">
            <v>1103.0419999999999</v>
          </cell>
          <cell r="PI81">
            <v>0</v>
          </cell>
          <cell r="PJ81">
            <v>0</v>
          </cell>
          <cell r="PK81">
            <v>0</v>
          </cell>
          <cell r="PL81">
            <v>1028.6309000000001</v>
          </cell>
          <cell r="PM81">
            <v>1028.6309000000001</v>
          </cell>
          <cell r="PN81">
            <v>573.74960231999989</v>
          </cell>
          <cell r="PO81">
            <v>789.54308801999855</v>
          </cell>
          <cell r="PP81">
            <v>789.54308801999855</v>
          </cell>
          <cell r="PQ81">
            <v>255.64093679000041</v>
          </cell>
          <cell r="PR81">
            <v>658.88260400000001</v>
          </cell>
          <cell r="PS81">
            <v>28138.408732079999</v>
          </cell>
          <cell r="PT81">
            <v>1849.15</v>
          </cell>
          <cell r="PU81">
            <v>19976.330000000002</v>
          </cell>
          <cell r="PV81">
            <v>28138.410732079999</v>
          </cell>
          <cell r="PW81">
            <v>10670.413</v>
          </cell>
          <cell r="PX81">
            <v>14215.62</v>
          </cell>
          <cell r="PY81">
            <v>12212.99</v>
          </cell>
          <cell r="PZ81">
            <v>1098.838</v>
          </cell>
          <cell r="QA81">
            <v>0</v>
          </cell>
          <cell r="QB81">
            <v>0</v>
          </cell>
          <cell r="QC81">
            <v>0</v>
          </cell>
          <cell r="QD81">
            <v>1151.0020515573669</v>
          </cell>
          <cell r="QE81">
            <v>1151.0020515573669</v>
          </cell>
          <cell r="QF81">
            <v>722.06199837454722</v>
          </cell>
          <cell r="QG81">
            <v>937.85548407454598</v>
          </cell>
          <cell r="QH81">
            <v>937.85548407454598</v>
          </cell>
          <cell r="QI81">
            <v>327.79254496269408</v>
          </cell>
          <cell r="QJ81">
            <v>658.88260400000001</v>
          </cell>
          <cell r="QK81">
            <v>29417.704407623529</v>
          </cell>
          <cell r="QL81">
            <v>1907.7321779955821</v>
          </cell>
          <cell r="QM81">
            <v>20930.222984105119</v>
          </cell>
          <cell r="QN81">
            <v>29417.706407623529</v>
          </cell>
          <cell r="QO81">
            <v>10998.20554496269</v>
          </cell>
          <cell r="QP81">
            <v>15150.142458391991</v>
          </cell>
          <cell r="QQ81">
            <v>13090.156997848509</v>
          </cell>
          <cell r="QR81">
            <v>1169.6864698051149</v>
          </cell>
          <cell r="QS81">
            <v>0</v>
          </cell>
          <cell r="QT81">
            <v>60.935552343693352</v>
          </cell>
          <cell r="QU81">
            <v>0</v>
          </cell>
          <cell r="QV81">
            <v>1180.173322349094</v>
          </cell>
          <cell r="QW81">
            <v>1180.173322349094</v>
          </cell>
          <cell r="QX81">
            <v>720.25660214832499</v>
          </cell>
          <cell r="QY81">
            <v>942.36783291199083</v>
          </cell>
          <cell r="QZ81">
            <v>942.36783291199083</v>
          </cell>
          <cell r="RA81">
            <v>674.40104011309006</v>
          </cell>
          <cell r="RB81">
            <v>658.88260400000001</v>
          </cell>
          <cell r="RC81">
            <v>31091.312237588001</v>
          </cell>
          <cell r="RD81">
            <v>2724.0811107958662</v>
          </cell>
          <cell r="RE81">
            <v>22015.291162756799</v>
          </cell>
          <cell r="RF81">
            <v>31091.314237588002</v>
          </cell>
          <cell r="RG81">
            <v>10476.21594367645</v>
          </cell>
          <cell r="RH81">
            <v>16194.659268472171</v>
          </cell>
          <cell r="RI81">
            <v>13319.551592580499</v>
          </cell>
          <cell r="RJ81">
            <v>1307.1794094153461</v>
          </cell>
          <cell r="RK81">
            <v>0</v>
          </cell>
          <cell r="RL81">
            <v>187.58472169131099</v>
          </cell>
          <cell r="RM81">
            <v>1196.3906413993391</v>
          </cell>
          <cell r="RN81">
            <v>1190.287876091139</v>
          </cell>
          <cell r="RO81">
            <v>1190.287876091139</v>
          </cell>
          <cell r="RP81">
            <v>761.13707855136329</v>
          </cell>
          <cell r="RQ81">
            <v>990.30868529983218</v>
          </cell>
          <cell r="RR81">
            <v>990.30868529983218</v>
          </cell>
          <cell r="RS81">
            <v>290.39173625996477</v>
          </cell>
          <cell r="RT81">
            <v>658.88260400000001</v>
          </cell>
          <cell r="RU81">
            <v>31193.908056940949</v>
          </cell>
          <cell r="RV81">
            <v>1762.626985766685</v>
          </cell>
          <cell r="RW81">
            <v>22978.88837610522</v>
          </cell>
          <cell r="RX81">
            <v>31193.910056940949</v>
          </cell>
          <cell r="RY81">
            <v>10766.607679936409</v>
          </cell>
          <cell r="RZ81">
            <v>17147.384821707299</v>
          </cell>
          <cell r="SA81">
            <v>15235.22077368719</v>
          </cell>
          <cell r="SB81">
            <v>1192.7688200968889</v>
          </cell>
          <cell r="SC81">
            <v>-1.1538820316823979</v>
          </cell>
          <cell r="SD81">
            <v>114.9285881295134</v>
          </cell>
          <cell r="SE81">
            <v>0</v>
          </cell>
          <cell r="SF81">
            <v>1196.59569175212</v>
          </cell>
          <cell r="SG81">
            <v>1196.59569175212</v>
          </cell>
          <cell r="SH81">
            <v>748.87190633867795</v>
          </cell>
          <cell r="SI81">
            <v>984.48593122208422</v>
          </cell>
          <cell r="SJ81">
            <v>984.48593122208422</v>
          </cell>
          <cell r="SK81">
            <v>283.0920827862235</v>
          </cell>
          <cell r="SL81">
            <v>658.88260400000001</v>
          </cell>
          <cell r="SM81">
            <v>32285.984375631</v>
          </cell>
          <cell r="SN81">
            <v>1778.1623105853771</v>
          </cell>
          <cell r="SO81">
            <v>23936.043171318699</v>
          </cell>
          <cell r="SP81">
            <v>32285.986375631011</v>
          </cell>
          <cell r="SQ81">
            <v>11049.69976272263</v>
          </cell>
          <cell r="SR81">
            <v>18100.110374942418</v>
          </cell>
          <cell r="SS81">
            <v>16173.90050494601</v>
          </cell>
          <cell r="ST81">
            <v>1192.7688200968889</v>
          </cell>
          <cell r="SU81">
            <v>-1.1538820316823979</v>
          </cell>
          <cell r="SV81">
            <v>121.7603897775153</v>
          </cell>
          <cell r="SW81">
            <v>0</v>
          </cell>
          <cell r="SX81">
            <v>1268.8596401655429</v>
          </cell>
          <cell r="SY81">
            <v>1268.8596401655429</v>
          </cell>
          <cell r="SZ81">
            <v>807.65766363113585</v>
          </cell>
          <cell r="TA81">
            <v>1049.7141066494789</v>
          </cell>
          <cell r="TB81">
            <v>1049.7141066494789</v>
          </cell>
          <cell r="TC81">
            <v>359.82237040862458</v>
          </cell>
          <cell r="TD81">
            <v>658.88260400000001</v>
          </cell>
          <cell r="TE81">
            <v>33565.102432868633</v>
          </cell>
          <cell r="TF81">
            <v>1962.6800784494019</v>
          </cell>
          <cell r="TG81">
            <v>24886.755548397239</v>
          </cell>
          <cell r="TH81">
            <v>33565.10443286864</v>
          </cell>
          <cell r="TI81">
            <v>11409.52213313126</v>
          </cell>
          <cell r="TJ81">
            <v>19052.835928177548</v>
          </cell>
          <cell r="TK81">
            <v>16943.597793159501</v>
          </cell>
          <cell r="TL81">
            <v>1192.7688200968889</v>
          </cell>
          <cell r="TM81">
            <v>-1.1538820316823979</v>
          </cell>
          <cell r="TN81">
            <v>186.3322143784913</v>
          </cell>
          <cell r="TO81">
            <v>0</v>
          </cell>
          <cell r="TP81">
            <v>1361.3758355394009</v>
          </cell>
          <cell r="TQ81">
            <v>1361.3758355394009</v>
          </cell>
          <cell r="TR81">
            <v>861.08816075690197</v>
          </cell>
          <cell r="TS81">
            <v>1109.587021910183</v>
          </cell>
          <cell r="TT81">
            <v>1109.587021910183</v>
          </cell>
          <cell r="TU81">
            <v>700.28666839400728</v>
          </cell>
          <cell r="TV81">
            <v>658.88260400000001</v>
          </cell>
          <cell r="TW81">
            <v>35189.910698235733</v>
          </cell>
          <cell r="TX81">
            <v>2766.0695980582459</v>
          </cell>
          <cell r="TY81">
            <v>25831.025507340852</v>
          </cell>
          <cell r="TZ81">
            <v>35189.912698235741</v>
          </cell>
          <cell r="UA81">
            <v>10871.429672863551</v>
          </cell>
          <cell r="UB81">
            <v>20005.561481412671</v>
          </cell>
          <cell r="UC81">
            <v>17094.423329628171</v>
          </cell>
          <cell r="UD81">
            <v>1192.7688200968889</v>
          </cell>
          <cell r="UE81">
            <v>-1.1538820316824021</v>
          </cell>
          <cell r="UF81">
            <v>233.91163276470459</v>
          </cell>
          <cell r="UG81">
            <v>1238.3791286617179</v>
          </cell>
          <cell r="UH81">
            <v>6502.5098005969221</v>
          </cell>
          <cell r="UI81">
            <v>6502.5098005969221</v>
          </cell>
          <cell r="UJ81">
            <v>4138.6299229324068</v>
          </cell>
          <cell r="UK81">
            <v>5354.7602189879854</v>
          </cell>
          <cell r="UL81">
            <v>5354.7602189879854</v>
          </cell>
          <cell r="UM81">
            <v>2218.2260614747011</v>
          </cell>
          <cell r="UN81">
            <v>658.88260400000001</v>
          </cell>
          <cell r="UO81">
            <v>45255.182599318097</v>
          </cell>
          <cell r="UP81">
            <v>8150.4891799995594</v>
          </cell>
          <cell r="UQ81">
            <v>29943.45001108649</v>
          </cell>
          <cell r="UR81">
            <v>45255.18459931809</v>
          </cell>
          <cell r="US81">
            <v>12303.261664366541</v>
          </cell>
          <cell r="UT81">
            <v>27833.286022046588</v>
          </cell>
          <cell r="UU81">
            <v>19581.132626383169</v>
          </cell>
          <cell r="UV81">
            <v>1200</v>
          </cell>
          <cell r="UW81">
            <v>2855.1879471272841</v>
          </cell>
          <cell r="UX81">
            <v>1687.457887788906</v>
          </cell>
          <cell r="UY81">
            <v>2958.6431112122818</v>
          </cell>
          <cell r="UZ81">
            <v>201.571</v>
          </cell>
          <cell r="VA81">
            <v>251.119</v>
          </cell>
          <cell r="VB81">
            <v>277.92863640983211</v>
          </cell>
          <cell r="VC81">
            <v>260.33029111177001</v>
          </cell>
          <cell r="VD81">
            <v>238.0804949335471</v>
          </cell>
          <cell r="VE81">
            <v>312.49154734784491</v>
          </cell>
          <cell r="VF81">
            <v>435.4554563985032</v>
          </cell>
          <cell r="VG81">
            <v>573.55501629604771</v>
          </cell>
          <cell r="VH81">
            <v>662.241024413182</v>
          </cell>
          <cell r="VI81">
            <v>32.433</v>
          </cell>
          <cell r="VJ81">
            <v>42.807000000000002</v>
          </cell>
          <cell r="VK81">
            <v>54.343000000000004</v>
          </cell>
          <cell r="VL81">
            <v>71.988</v>
          </cell>
          <cell r="VM81">
            <v>39.857999999999997</v>
          </cell>
          <cell r="VN81">
            <v>49.972000000000001</v>
          </cell>
          <cell r="VO81">
            <v>71</v>
          </cell>
          <cell r="VP81">
            <v>90.289000000000001</v>
          </cell>
          <cell r="VQ81">
            <v>80.412999999999997</v>
          </cell>
          <cell r="VR81">
            <v>72.947999999999993</v>
          </cell>
          <cell r="VS81">
            <v>61.144940950771158</v>
          </cell>
          <cell r="VT81">
            <v>63.42269545906094</v>
          </cell>
          <cell r="VU81">
            <v>90.562275296583437</v>
          </cell>
          <cell r="VV81">
            <v>57.653939428650311</v>
          </cell>
          <cell r="VW81">
            <v>54.97393855333484</v>
          </cell>
          <cell r="VX81">
            <v>57.140137833201351</v>
          </cell>
          <cell r="AZQ81">
            <v>19523.183556</v>
          </cell>
          <cell r="AZR81">
            <v>28.01</v>
          </cell>
          <cell r="AZS81">
            <v>-7.6517061293638444E-2</v>
          </cell>
          <cell r="AZT81">
            <v>2.47933827351256</v>
          </cell>
          <cell r="AZU81">
            <v>11.95107058787519</v>
          </cell>
          <cell r="AZV81">
            <v>8.857464641256291</v>
          </cell>
          <cell r="AZW81">
            <v>4.1349848633684321</v>
          </cell>
          <cell r="AZX81">
            <v>1.795824849488961</v>
          </cell>
          <cell r="AZY81">
            <v>0.15026476802094141</v>
          </cell>
          <cell r="AZZ81">
            <v>6.3431208599231306E-2</v>
          </cell>
          <cell r="BAA81">
            <v>3.0205695047078209</v>
          </cell>
          <cell r="BAB81">
            <v>9.8096556532756782</v>
          </cell>
          <cell r="BAC81">
            <v>8.0217733063087984</v>
          </cell>
          <cell r="BAD81">
            <v>3.98624135952846</v>
          </cell>
          <cell r="BAE81">
            <v>1.6452310420742731</v>
          </cell>
          <cell r="BAF81">
            <v>0.16771547342998641</v>
          </cell>
          <cell r="BAG81">
            <v>5.0970188727576589E-2</v>
          </cell>
          <cell r="BAH81">
            <v>3.0108181086628241</v>
          </cell>
          <cell r="BAI81">
            <v>9.8414270303193181</v>
          </cell>
          <cell r="BAJ81">
            <v>7.7867224945975311</v>
          </cell>
          <cell r="BAK81">
            <v>3.8974224891360532</v>
          </cell>
          <cell r="BAL81">
            <v>1.518319265008057</v>
          </cell>
          <cell r="BAM81">
            <v>0.15427836433989109</v>
          </cell>
          <cell r="BAN81">
            <v>5.0805640123084549E-2</v>
          </cell>
          <cell r="BAO81">
            <v>2.642683397245809</v>
          </cell>
          <cell r="BAP81">
            <v>11.212371012301441</v>
          </cell>
          <cell r="BAQ81">
            <v>8.1561951701375026</v>
          </cell>
          <cell r="BAR81">
            <v>4.1015639989797874</v>
          </cell>
          <cell r="BAS81">
            <v>1.4220369491166089</v>
          </cell>
          <cell r="BAT81">
            <v>0.12682749683866579</v>
          </cell>
          <cell r="BAU81">
            <v>4.4593601072550532E-2</v>
          </cell>
          <cell r="BAV81">
            <v>2.9700232304277638</v>
          </cell>
          <cell r="BAW81">
            <v>9.9766043626876151</v>
          </cell>
          <cell r="BAX81">
            <v>7.5596302168523541</v>
          </cell>
          <cell r="BAY81">
            <v>3.7222587467842772</v>
          </cell>
          <cell r="BAZ81">
            <v>1.4967544037166141</v>
          </cell>
          <cell r="BBA81">
            <v>0.15002643678188321</v>
          </cell>
          <cell r="BBB81">
            <v>0.13533883132139449</v>
          </cell>
        </row>
        <row r="82">
          <cell r="A82" t="str">
            <v>ITUB4</v>
          </cell>
          <cell r="B82" t="str">
            <v>Itaú Unibanco</v>
          </cell>
          <cell r="C82" t="str">
            <v>Banks</v>
          </cell>
          <cell r="D82" t="str">
            <v>Bernardo Guttmann</v>
          </cell>
          <cell r="E82">
            <v>46148</v>
          </cell>
          <cell r="F82" t="str">
            <v>Buy</v>
          </cell>
          <cell r="G82" t="b">
            <v>0</v>
          </cell>
          <cell r="H82" t="str">
            <v>BRL</v>
          </cell>
          <cell r="I82" t="str">
            <v>BRL</v>
          </cell>
          <cell r="J82">
            <v>51</v>
          </cell>
          <cell r="K82">
            <v>0.14499999999999999</v>
          </cell>
          <cell r="AF82">
            <v>142720.69679409909</v>
          </cell>
          <cell r="AH82">
            <v>45503.746661605808</v>
          </cell>
          <cell r="AK82">
            <v>30785.54433516716</v>
          </cell>
          <cell r="AL82">
            <v>9800.8666599999997</v>
          </cell>
          <cell r="AM82">
            <v>2469958</v>
          </cell>
          <cell r="AO82">
            <v>38001</v>
          </cell>
          <cell r="AP82">
            <v>2469958</v>
          </cell>
          <cell r="AQ82">
            <v>160925</v>
          </cell>
          <cell r="AW82">
            <v>9844.6520254117659</v>
          </cell>
          <cell r="AX82">
            <v>156798.38477337669</v>
          </cell>
          <cell r="AZ82">
            <v>50550.236635380097</v>
          </cell>
          <cell r="BC82">
            <v>35617.918188533513</v>
          </cell>
          <cell r="BD82">
            <v>9804.1353479999998</v>
          </cell>
          <cell r="BE82">
            <v>2696522</v>
          </cell>
          <cell r="BG82">
            <v>39809</v>
          </cell>
          <cell r="BH82">
            <v>2696522</v>
          </cell>
          <cell r="BI82">
            <v>180788</v>
          </cell>
          <cell r="BO82">
            <v>23309.818959889089</v>
          </cell>
          <cell r="BP82">
            <v>170379.2462640079</v>
          </cell>
          <cell r="BR82">
            <v>60515.106846039213</v>
          </cell>
          <cell r="BU82">
            <v>41402.953708595662</v>
          </cell>
          <cell r="BV82">
            <v>9792.6830000000009</v>
          </cell>
          <cell r="BW82">
            <v>3048537</v>
          </cell>
          <cell r="BY82">
            <v>34705</v>
          </cell>
          <cell r="BZ82">
            <v>3048537</v>
          </cell>
          <cell r="CA82">
            <v>201055</v>
          </cell>
          <cell r="CG82">
            <v>27082.47058823529</v>
          </cell>
          <cell r="CH82">
            <v>184844.1886920261</v>
          </cell>
          <cell r="CJ82">
            <v>68631.253168198018</v>
          </cell>
          <cell r="CM82">
            <v>46829.921904074472</v>
          </cell>
          <cell r="CN82">
            <v>11026.523999999999</v>
          </cell>
          <cell r="CO82">
            <v>3096277</v>
          </cell>
          <cell r="CQ82">
            <v>35227</v>
          </cell>
          <cell r="CR82">
            <v>3096277</v>
          </cell>
          <cell r="CS82">
            <v>196146</v>
          </cell>
          <cell r="CY82">
            <v>31647</v>
          </cell>
          <cell r="CZ82">
            <v>198341.30961728989</v>
          </cell>
          <cell r="DB82">
            <v>75975.54906032185</v>
          </cell>
          <cell r="DE82">
            <v>51074.101365852752</v>
          </cell>
          <cell r="DF82">
            <v>11026.523999999999</v>
          </cell>
          <cell r="DG82">
            <v>3283818.809884306</v>
          </cell>
          <cell r="DI82">
            <v>37036.709402653541</v>
          </cell>
          <cell r="DJ82">
            <v>3283818.809884306</v>
          </cell>
          <cell r="DK82">
            <v>219242.84685067131</v>
          </cell>
          <cell r="DQ82">
            <v>23315.13915872727</v>
          </cell>
          <cell r="DR82">
            <v>214732.2572629546</v>
          </cell>
          <cell r="DT82">
            <v>85743.384170678037</v>
          </cell>
          <cell r="DW82">
            <v>56952.463572248023</v>
          </cell>
          <cell r="DX82">
            <v>11026.523999999999</v>
          </cell>
          <cell r="DY82">
            <v>3483073.6790827378</v>
          </cell>
          <cell r="EA82">
            <v>38533.067204888786</v>
          </cell>
          <cell r="EB82">
            <v>3483073.6790827368</v>
          </cell>
          <cell r="EC82">
            <v>237310.15748530411</v>
          </cell>
          <cell r="EI82">
            <v>38885.152937615283</v>
          </cell>
          <cell r="EJ82">
            <v>229924.52396553659</v>
          </cell>
          <cell r="EL82">
            <v>94088.074327490933</v>
          </cell>
          <cell r="EO82">
            <v>62021.674887669877</v>
          </cell>
          <cell r="EP82">
            <v>11026.523999999999</v>
          </cell>
          <cell r="EQ82">
            <v>3681457.1614222731</v>
          </cell>
          <cell r="ES82">
            <v>40074.470912202552</v>
          </cell>
          <cell r="ET82">
            <v>3681457.1614222731</v>
          </cell>
          <cell r="EU82">
            <v>254877.82811350221</v>
          </cell>
          <cell r="FA82">
            <v>44454.004259471752</v>
          </cell>
          <cell r="FB82">
            <v>245485.984197702</v>
          </cell>
          <cell r="FD82">
            <v>102780.44196329379</v>
          </cell>
          <cell r="FG82">
            <v>67521.526394776287</v>
          </cell>
          <cell r="FH82">
            <v>11026.523999999999</v>
          </cell>
          <cell r="FI82">
            <v>3884389.714040481</v>
          </cell>
          <cell r="FK82">
            <v>41677.534008743918</v>
          </cell>
          <cell r="FL82">
            <v>3884389.714040481</v>
          </cell>
          <cell r="FM82">
            <v>271583.53344627819</v>
          </cell>
          <cell r="FS82">
            <v>50815.821062000308</v>
          </cell>
          <cell r="FT82">
            <v>261343.91770677469</v>
          </cell>
          <cell r="FV82">
            <v>111692.9052300574</v>
          </cell>
          <cell r="FY82">
            <v>73119.731351666909</v>
          </cell>
          <cell r="FZ82">
            <v>11026.523999999999</v>
          </cell>
          <cell r="GA82">
            <v>4092801.8320538308</v>
          </cell>
          <cell r="GC82">
            <v>43344.72299972624</v>
          </cell>
          <cell r="GD82">
            <v>4092801.8320538308</v>
          </cell>
          <cell r="GE82">
            <v>288573.72847794869</v>
          </cell>
          <cell r="GK82">
            <v>56129.536319996478</v>
          </cell>
          <cell r="LZ82">
            <v>40619.486459438973</v>
          </cell>
          <cell r="MB82">
            <v>14392.63230037352</v>
          </cell>
          <cell r="ME82">
            <v>9770.9840377709861</v>
          </cell>
          <cell r="MF82">
            <v>9802.0820000000003</v>
          </cell>
          <cell r="MG82">
            <v>2788916</v>
          </cell>
          <cell r="MI82">
            <v>34259</v>
          </cell>
          <cell r="MJ82">
            <v>2788916</v>
          </cell>
          <cell r="MK82">
            <v>175981</v>
          </cell>
          <cell r="MQ82">
            <v>2888.2352941176468</v>
          </cell>
          <cell r="MR82">
            <v>42155.003729203883</v>
          </cell>
          <cell r="MT82">
            <v>14973.077841665259</v>
          </cell>
          <cell r="MW82">
            <v>10072.376398201441</v>
          </cell>
          <cell r="MX82">
            <v>9792.4470000000001</v>
          </cell>
          <cell r="MY82">
            <v>2931995</v>
          </cell>
          <cell r="NA82">
            <v>34816</v>
          </cell>
          <cell r="NB82">
            <v>2931995</v>
          </cell>
          <cell r="NC82">
            <v>183788</v>
          </cell>
          <cell r="NI82">
            <v>2976.4705882352941</v>
          </cell>
          <cell r="NJ82">
            <v>43052.07590170281</v>
          </cell>
          <cell r="NL82">
            <v>15464.88115975107</v>
          </cell>
          <cell r="NO82">
            <v>10675.141067719</v>
          </cell>
          <cell r="NP82">
            <v>9792.6830000000009</v>
          </cell>
          <cell r="NQ82">
            <v>3008534</v>
          </cell>
          <cell r="NS82">
            <v>35051</v>
          </cell>
          <cell r="NT82">
            <v>3008534</v>
          </cell>
          <cell r="NU82">
            <v>192248</v>
          </cell>
          <cell r="OA82">
            <v>3191.7647058823532</v>
          </cell>
          <cell r="OB82">
            <v>44552.680173662251</v>
          </cell>
          <cell r="OD82">
            <v>15684.51554424936</v>
          </cell>
          <cell r="OG82">
            <v>10884.452204904241</v>
          </cell>
          <cell r="OH82">
            <v>9792.6830000000009</v>
          </cell>
          <cell r="OI82">
            <v>3048537</v>
          </cell>
          <cell r="OK82">
            <v>34705</v>
          </cell>
          <cell r="OL82">
            <v>3048537</v>
          </cell>
          <cell r="OM82">
            <v>201055</v>
          </cell>
          <cell r="OS82">
            <v>18026</v>
          </cell>
          <cell r="OT82">
            <v>44793.344660301329</v>
          </cell>
          <cell r="OV82">
            <v>16729.01744328301</v>
          </cell>
          <cell r="OY82">
            <v>11128.122285641581</v>
          </cell>
          <cell r="OZ82">
            <v>10783.594982000001</v>
          </cell>
          <cell r="PA82">
            <v>2820926</v>
          </cell>
          <cell r="PC82">
            <v>34845</v>
          </cell>
          <cell r="PD82">
            <v>2820926</v>
          </cell>
          <cell r="PE82">
            <v>193900</v>
          </cell>
          <cell r="PK82">
            <v>2583</v>
          </cell>
          <cell r="PL82">
            <v>45828.461312860753</v>
          </cell>
          <cell r="PN82">
            <v>16981.23310680921</v>
          </cell>
          <cell r="PQ82">
            <v>11508.326017812749</v>
          </cell>
          <cell r="PR82">
            <v>10783.971</v>
          </cell>
          <cell r="PS82">
            <v>2898050</v>
          </cell>
          <cell r="PU82">
            <v>34782</v>
          </cell>
          <cell r="PV82">
            <v>2898050</v>
          </cell>
          <cell r="PW82">
            <v>200815</v>
          </cell>
          <cell r="QC82">
            <v>4737</v>
          </cell>
          <cell r="QD82">
            <v>46604.931387961093</v>
          </cell>
          <cell r="QF82">
            <v>17134.9598166875</v>
          </cell>
          <cell r="QI82">
            <v>11876.306361978161</v>
          </cell>
          <cell r="QJ82">
            <v>10784.501</v>
          </cell>
          <cell r="QK82">
            <v>2996463</v>
          </cell>
          <cell r="QM82">
            <v>34836</v>
          </cell>
          <cell r="QN82">
            <v>2996463</v>
          </cell>
          <cell r="QO82">
            <v>207164</v>
          </cell>
          <cell r="QU82">
            <v>758</v>
          </cell>
          <cell r="QV82">
            <v>47617.451330902994</v>
          </cell>
          <cell r="QX82">
            <v>17786.042801418302</v>
          </cell>
          <cell r="RA82">
            <v>12317.16723864199</v>
          </cell>
          <cell r="RB82">
            <v>11026.523999999999</v>
          </cell>
          <cell r="RC82">
            <v>3096277</v>
          </cell>
          <cell r="RE82">
            <v>35227</v>
          </cell>
          <cell r="RF82">
            <v>3096277</v>
          </cell>
          <cell r="RG82">
            <v>196146</v>
          </cell>
          <cell r="RM82">
            <v>23569</v>
          </cell>
          <cell r="RN82">
            <v>46822.259734739353</v>
          </cell>
          <cell r="RP82">
            <v>17525.459913936811</v>
          </cell>
          <cell r="RS82">
            <v>12282.115356454129</v>
          </cell>
          <cell r="RT82">
            <v>11026.523999999999</v>
          </cell>
          <cell r="RU82">
            <v>3199692</v>
          </cell>
          <cell r="RW82">
            <v>37430</v>
          </cell>
          <cell r="RX82">
            <v>3199692</v>
          </cell>
          <cell r="RY82">
            <v>200098</v>
          </cell>
          <cell r="SE82">
            <v>3668</v>
          </cell>
          <cell r="SF82">
            <v>48198.42621646147</v>
          </cell>
          <cell r="SH82">
            <v>18012.048845233789</v>
          </cell>
          <cell r="SK82">
            <v>12430.00527988957</v>
          </cell>
          <cell r="SL82">
            <v>11026.523999999999</v>
          </cell>
          <cell r="SM82">
            <v>3169031.9090376571</v>
          </cell>
          <cell r="SO82">
            <v>36131.854701326767</v>
          </cell>
          <cell r="SP82">
            <v>3169031.909037658</v>
          </cell>
          <cell r="SQ82">
            <v>208815.83860147811</v>
          </cell>
          <cell r="SW82">
            <v>3712.1666784114768</v>
          </cell>
          <cell r="SX82">
            <v>50291.835730036881</v>
          </cell>
          <cell r="SZ82">
            <v>19193.672065633571</v>
          </cell>
          <cell r="TC82">
            <v>12864.24015026676</v>
          </cell>
          <cell r="TD82">
            <v>11026.523999999999</v>
          </cell>
          <cell r="TE82">
            <v>3230075.7768715359</v>
          </cell>
          <cell r="TG82">
            <v>36584.282051990158</v>
          </cell>
          <cell r="TH82">
            <v>3230075.7768715359</v>
          </cell>
          <cell r="TI82">
            <v>217838.22972967199</v>
          </cell>
          <cell r="TO82">
            <v>3841.8490220727881</v>
          </cell>
          <cell r="TP82">
            <v>53028.787936052191</v>
          </cell>
          <cell r="TR82">
            <v>21244.368235517679</v>
          </cell>
          <cell r="TU82">
            <v>13497.74057924228</v>
          </cell>
          <cell r="TV82">
            <v>11026.523999999999</v>
          </cell>
          <cell r="TW82">
            <v>3283818.809884306</v>
          </cell>
          <cell r="TY82">
            <v>37036.709402653541</v>
          </cell>
          <cell r="TZ82">
            <v>3283818.809884306</v>
          </cell>
          <cell r="UA82">
            <v>219242.84685067131</v>
          </cell>
          <cell r="UG82">
            <v>12093.123458243001</v>
          </cell>
          <cell r="UZ82">
            <v>104097.6775396567</v>
          </cell>
          <cell r="VA82">
            <v>115620.03290228979</v>
          </cell>
          <cell r="VB82">
            <v>127358.2609571886</v>
          </cell>
          <cell r="VC82">
            <v>136887.37573313151</v>
          </cell>
          <cell r="VD82">
            <v>149679.01181578229</v>
          </cell>
          <cell r="VE82">
            <v>161194.32796327479</v>
          </cell>
          <cell r="VF82">
            <v>173204.46913529621</v>
          </cell>
          <cell r="VG82">
            <v>185299.15100516821</v>
          </cell>
          <cell r="VM82">
            <v>27576.114943379769</v>
          </cell>
          <cell r="VN82">
            <v>28460.12249489456</v>
          </cell>
          <cell r="VO82">
            <v>29276.623508270859</v>
          </cell>
          <cell r="VP82">
            <v>30307.171955744579</v>
          </cell>
          <cell r="VQ82">
            <v>31081.126368278761</v>
          </cell>
          <cell r="VR82">
            <v>31846.058390916511</v>
          </cell>
          <cell r="VS82">
            <v>32117.547679927149</v>
          </cell>
          <cell r="VT82">
            <v>32313.528518066141</v>
          </cell>
          <cell r="VU82">
            <v>32325.713193639502</v>
          </cell>
          <cell r="VV82">
            <v>33348.608429323722</v>
          </cell>
          <cell r="VW82">
            <v>34746.163458995237</v>
          </cell>
          <cell r="VX82">
            <v>36466.890651173082</v>
          </cell>
          <cell r="VY82">
            <v>92561.320041620696</v>
          </cell>
          <cell r="ACM82">
            <v>-37038.426070547233</v>
          </cell>
          <cell r="ACO82">
            <v>0.13651729878989691</v>
          </cell>
          <cell r="ACP82">
            <v>0.1650418837233586</v>
          </cell>
          <cell r="ACQ82">
            <v>-38124.370332845407</v>
          </cell>
          <cell r="ACS82">
            <v>0.1199779136631148</v>
          </cell>
          <cell r="ACT82">
            <v>0.15122557851552509</v>
          </cell>
          <cell r="ACU82">
            <v>-41330.719988863362</v>
          </cell>
          <cell r="ACW82">
            <v>0.1253393808536177</v>
          </cell>
          <cell r="ACX82">
            <v>0.1579834137938784</v>
          </cell>
          <cell r="ACY82">
            <v>-44385.736067080237</v>
          </cell>
          <cell r="ADA82">
            <v>0.1246117430029845</v>
          </cell>
          <cell r="ADB82">
            <v>0.1570662661993571</v>
          </cell>
          <cell r="ADC82">
            <v>-47581.512926872063</v>
          </cell>
          <cell r="ADE82">
            <v>0.12398667833543189</v>
          </cell>
          <cell r="ADF82">
            <v>0.15627840647522759</v>
          </cell>
          <cell r="ADG82">
            <v>-50721.512530343272</v>
          </cell>
          <cell r="ADI82">
            <v>0.1228692701331599</v>
          </cell>
          <cell r="ADJ82">
            <v>0.1548699747341902</v>
          </cell>
          <cell r="ADK82">
            <v>-53865.240257388054</v>
          </cell>
          <cell r="ADM82">
            <v>0.1218706586159384</v>
          </cell>
          <cell r="ADN82">
            <v>0.15361127969780111</v>
          </cell>
          <cell r="AEE82">
            <v>-9383.0130732533307</v>
          </cell>
          <cell r="AEG82">
            <v>0.1297438911909474</v>
          </cell>
          <cell r="AEH82">
            <v>0.16395097030894051</v>
          </cell>
          <cell r="AEI82">
            <v>-9428.8034143844034</v>
          </cell>
          <cell r="AEK82">
            <v>0.13064897686665269</v>
          </cell>
          <cell r="AEL82">
            <v>0.16561675736684439</v>
          </cell>
          <cell r="AEM82">
            <v>-8838.014972940513</v>
          </cell>
          <cell r="AEO82">
            <v>0.13668581134684471</v>
          </cell>
          <cell r="AEP82">
            <v>0.17418771802208599</v>
          </cell>
          <cell r="AEQ82">
            <v>-9388.5946099689791</v>
          </cell>
          <cell r="AES82">
            <v>0.13651729878989691</v>
          </cell>
          <cell r="AET82">
            <v>0.1650418837233586</v>
          </cell>
          <cell r="AEU82">
            <v>-9523.8262710643212</v>
          </cell>
          <cell r="AEW82">
            <v>0.12624577983126309</v>
          </cell>
          <cell r="AEX82">
            <v>0.15663868365685049</v>
          </cell>
          <cell r="AEY82">
            <v>-9442.8587153699991</v>
          </cell>
          <cell r="AFA82">
            <v>0.13115869178971051</v>
          </cell>
          <cell r="AFB82">
            <v>0.16531833599750481</v>
          </cell>
          <cell r="AFC82">
            <v>-9447.2797979968091</v>
          </cell>
          <cell r="AFE82">
            <v>0.1339700826926005</v>
          </cell>
          <cell r="AFF82">
            <v>0.16886194000546079</v>
          </cell>
          <cell r="AFG82">
            <v>-9710.4055484142864</v>
          </cell>
          <cell r="AFI82">
            <v>0.1199779136631148</v>
          </cell>
          <cell r="AFJ82">
            <v>0.15122557851552509</v>
          </cell>
          <cell r="AFK82">
            <v>-9952</v>
          </cell>
          <cell r="AFM82">
            <v>0.1234622989900454</v>
          </cell>
          <cell r="AFN82">
            <v>0.1556174550763699</v>
          </cell>
          <cell r="AFO82">
            <v>-10267.159368749861</v>
          </cell>
          <cell r="AFQ82">
            <v>0.1255649271785515</v>
          </cell>
          <cell r="AFR82">
            <v>0.1582677025636092</v>
          </cell>
          <cell r="AFS82">
            <v>-10412.30821987234</v>
          </cell>
          <cell r="AFU82">
            <v>0.12769928988205509</v>
          </cell>
          <cell r="AFV82">
            <v>0.160957949666135</v>
          </cell>
          <cell r="AFW82">
            <v>-10699.252400241159</v>
          </cell>
          <cell r="AFY82">
            <v>0.1253393808536177</v>
          </cell>
          <cell r="AFZ82">
            <v>0.1579834137938784</v>
          </cell>
          <cell r="AGA82">
            <v>50793.857784015418</v>
          </cell>
          <cell r="AGB82">
            <v>35381.946823011393</v>
          </cell>
          <cell r="AGC82">
            <v>-10759.954152988919</v>
          </cell>
          <cell r="AGE82">
            <v>13690.335142153681</v>
          </cell>
          <cell r="AGF82">
            <v>11026.523999999999</v>
          </cell>
          <cell r="AGG82">
            <v>3336718.5448543709</v>
          </cell>
          <cell r="AGH82">
            <v>3336718.5448543709</v>
          </cell>
          <cell r="AGI82">
            <v>226800.34397868381</v>
          </cell>
          <cell r="AGJ82">
            <v>0.126841492314724</v>
          </cell>
          <cell r="AGK82">
            <v>0.15987674288891851</v>
          </cell>
          <cell r="AGL82">
            <v>6132.8380141412199</v>
          </cell>
          <cell r="AGM82">
            <v>52169.612824859258</v>
          </cell>
          <cell r="AGN82">
            <v>36484.760363000103</v>
          </cell>
          <cell r="AGO82">
            <v>-11051.697566808019</v>
          </cell>
          <cell r="AGQ82">
            <v>13918.17564664762</v>
          </cell>
          <cell r="AGR82">
            <v>11026.523999999999</v>
          </cell>
          <cell r="AGS82">
            <v>3389533.11567795</v>
          </cell>
          <cell r="AGT82">
            <v>3389533.11567795</v>
          </cell>
          <cell r="AGU82">
            <v>234483.61625686451</v>
          </cell>
          <cell r="AGV82">
            <v>0.12837037293495229</v>
          </cell>
          <cell r="AGW82">
            <v>0.16180381304054989</v>
          </cell>
          <cell r="AGX82">
            <v>6234.9033684669221</v>
          </cell>
          <cell r="AGY82">
            <v>54508.444773433017</v>
          </cell>
          <cell r="AGZ82">
            <v>38072.775255924957</v>
          </cell>
          <cell r="AHA82">
            <v>-11158.47817337255</v>
          </cell>
          <cell r="AHC82">
            <v>14418.5184451476</v>
          </cell>
          <cell r="AHD82">
            <v>11026.523999999999</v>
          </cell>
          <cell r="AHE82">
            <v>3442792.9823202398</v>
          </cell>
          <cell r="AHF82">
            <v>3442792.9823202398</v>
          </cell>
          <cell r="AHG82">
            <v>242443.0935529226</v>
          </cell>
          <cell r="AHH82">
            <v>0.12996676915500549</v>
          </cell>
          <cell r="AHI82">
            <v>0.1638159829020415</v>
          </cell>
          <cell r="AHJ82">
            <v>6459.0411490895631</v>
          </cell>
          <cell r="AHK82">
            <v>57260.341880646869</v>
          </cell>
          <cell r="AHL82">
            <v>39739.529373845828</v>
          </cell>
          <cell r="AHM82">
            <v>-11415.60617391075</v>
          </cell>
          <cell r="AHO82">
            <v>14925.434338299119</v>
          </cell>
          <cell r="AHP82">
            <v>11026.523999999999</v>
          </cell>
          <cell r="AHQ82">
            <v>3483073.6790827378</v>
          </cell>
          <cell r="AHR82">
            <v>3483073.6790827368</v>
          </cell>
          <cell r="AHS82">
            <v>237310.15748530411</v>
          </cell>
          <cell r="AHT82">
            <v>0.1246117430029845</v>
          </cell>
          <cell r="AHU82">
            <v>0.1570662661993571</v>
          </cell>
          <cell r="AHV82">
            <v>20058.370405917569</v>
          </cell>
          <cell r="AHW82">
            <v>-32299.420589239478</v>
          </cell>
          <cell r="AHX82">
            <v>0.1193146679024885</v>
          </cell>
          <cell r="AHY82">
            <v>0.13472503233536409</v>
          </cell>
          <cell r="AHZ82">
            <v>0.1496994143302583</v>
          </cell>
          <cell r="AIA82">
            <v>-36941.875191546271</v>
          </cell>
          <cell r="AIB82">
            <v>0.13694353750846691</v>
          </cell>
          <cell r="AIC82">
            <v>0.1523770410174656</v>
          </cell>
          <cell r="AID82">
            <v>0.1702541277132292</v>
          </cell>
          <cell r="AIE82">
            <v>0.14951967142741121</v>
          </cell>
          <cell r="AIF82">
            <v>0.13716810972336671</v>
          </cell>
          <cell r="AIG82">
            <v>0.1432977572344088</v>
          </cell>
          <cell r="AIH82">
            <v>0.1424658648844985</v>
          </cell>
          <cell r="AII82">
            <v>0.14175124219866159</v>
          </cell>
          <cell r="AIJ82">
            <v>0.1404737339788954</v>
          </cell>
          <cell r="AIK82">
            <v>0.13933204339616129</v>
          </cell>
          <cell r="AIL82">
            <v>0.14520659422486659</v>
          </cell>
          <cell r="AIM82">
            <v>0.1468267230920885</v>
          </cell>
          <cell r="AIN82">
            <v>0.1526014715317098</v>
          </cell>
          <cell r="AIO82">
            <v>0.14951967142741121</v>
          </cell>
          <cell r="AIP82">
            <v>0.141436989298421</v>
          </cell>
          <cell r="AIQ82">
            <v>0.14995084742930659</v>
          </cell>
          <cell r="AIR82">
            <v>0.15316504881078499</v>
          </cell>
          <cell r="AIS82">
            <v>0.13716810972336671</v>
          </cell>
          <cell r="AIT82">
            <v>0.14115173082703861</v>
          </cell>
          <cell r="AIU82">
            <v>0.14355561938671371</v>
          </cell>
          <cell r="AIV82">
            <v>0.1459957893193706</v>
          </cell>
          <cell r="AIW82">
            <v>0.1432977572344088</v>
          </cell>
          <cell r="AIX82">
            <v>19801.271808640839</v>
          </cell>
          <cell r="AIZ82">
            <v>37410.798853212364</v>
          </cell>
          <cell r="AJA82">
            <v>0.1450150882282806</v>
          </cell>
          <cell r="AJB82">
            <v>20374.897207368071</v>
          </cell>
          <cell r="AJD82">
            <v>37784.888303771157</v>
          </cell>
          <cell r="AJE82">
            <v>0.14676302381297709</v>
          </cell>
          <cell r="AJF82">
            <v>21760.824024425259</v>
          </cell>
          <cell r="AJH82">
            <v>38158.977754329979</v>
          </cell>
          <cell r="AJI82">
            <v>0.14858814849791779</v>
          </cell>
          <cell r="AJJ82">
            <v>23806.391130243879</v>
          </cell>
          <cell r="AJL82">
            <v>38533.067204888786</v>
          </cell>
          <cell r="AJM82">
            <v>0.1424658648844985</v>
          </cell>
          <cell r="AZQ82">
            <v>478298.25890000002</v>
          </cell>
          <cell r="AZR82">
            <v>41.96</v>
          </cell>
          <cell r="AZS82">
            <v>0.21544327931363211</v>
          </cell>
          <cell r="AZT82">
            <v>4.6319312746113592</v>
          </cell>
          <cell r="AZU82">
            <v>9.3647904928148549</v>
          </cell>
          <cell r="AZX82">
            <v>2.1815911705697482</v>
          </cell>
          <cell r="AZY82">
            <v>0.23295675138099201</v>
          </cell>
          <cell r="AZZ82">
            <v>4.8746025570630118E-2</v>
          </cell>
          <cell r="BAA82">
            <v>5.1650423626020334</v>
          </cell>
          <cell r="BAB82">
            <v>8.3982013928729629</v>
          </cell>
          <cell r="BAE82">
            <v>2.0154984682002901</v>
          </cell>
          <cell r="BAF82">
            <v>0.2399916808271256</v>
          </cell>
          <cell r="BAG82">
            <v>8.1298964012631231E-2</v>
          </cell>
          <cell r="BAH82">
            <v>5.6247712232494917</v>
          </cell>
          <cell r="BAI82">
            <v>7.7117920431247056</v>
          </cell>
          <cell r="BAL82">
            <v>1.8765785256417209</v>
          </cell>
          <cell r="BAM82">
            <v>0.243338839422511</v>
          </cell>
          <cell r="BAN82">
            <v>9.2942015640424799E-2</v>
          </cell>
          <cell r="BAO82">
            <v>6.1235550201293067</v>
          </cell>
          <cell r="BAP82">
            <v>7.0836410910432699</v>
          </cell>
          <cell r="BAS82">
            <v>1.761146019534398</v>
          </cell>
          <cell r="BAT82">
            <v>0.2486215770814863</v>
          </cell>
          <cell r="BAU82">
            <v>0.10624295639057429</v>
          </cell>
          <cell r="BAV82">
            <v>6.6312585318516426</v>
          </cell>
          <cell r="BAW82">
            <v>6.5413021910548386</v>
          </cell>
          <cell r="BAZ82">
            <v>1.6574560041301509</v>
          </cell>
          <cell r="BBA82">
            <v>0.25338318819709998</v>
          </cell>
          <cell r="BBB82">
            <v>0.117352583404933</v>
          </cell>
        </row>
        <row r="83">
          <cell r="A83" t="str">
            <v>JALL3</v>
          </cell>
          <cell r="B83" t="str">
            <v>Jalles Machado</v>
          </cell>
          <cell r="C83" t="str">
            <v>Agribusiness</v>
          </cell>
          <cell r="D83" t="str">
            <v>Leonardo Alencar</v>
          </cell>
          <cell r="E83">
            <v>46058</v>
          </cell>
          <cell r="F83" t="str">
            <v>Neutral</v>
          </cell>
          <cell r="G83" t="b">
            <v>0</v>
          </cell>
          <cell r="H83" t="str">
            <v>BRL</v>
          </cell>
          <cell r="I83" t="str">
            <v>BRL</v>
          </cell>
          <cell r="J83">
            <v>4.0999999999999996</v>
          </cell>
          <cell r="K83">
            <v>0.1855</v>
          </cell>
          <cell r="L83">
            <v>8.8861504762906759E-2</v>
          </cell>
          <cell r="M83">
            <v>0.12895695108861299</v>
          </cell>
          <cell r="AF83">
            <v>1449.0730000000001</v>
          </cell>
          <cell r="AG83">
            <v>755.33200000000011</v>
          </cell>
          <cell r="AH83">
            <v>736.23599999999988</v>
          </cell>
          <cell r="AI83">
            <v>1130.5029999999999</v>
          </cell>
          <cell r="AJ83">
            <v>1130.5029999999999</v>
          </cell>
          <cell r="AK83">
            <v>388.65300000000002</v>
          </cell>
          <cell r="AL83">
            <v>303.54199999999997</v>
          </cell>
          <cell r="AM83">
            <v>4249.8719999999994</v>
          </cell>
          <cell r="AN83">
            <v>1300.45</v>
          </cell>
          <cell r="AO83">
            <v>1200.096</v>
          </cell>
          <cell r="AP83">
            <v>2861.143</v>
          </cell>
          <cell r="AQ83">
            <v>1388.729</v>
          </cell>
          <cell r="AR83">
            <v>1448.5519999999999</v>
          </cell>
          <cell r="AS83">
            <v>1111.4590000000001</v>
          </cell>
          <cell r="AT83">
            <v>685.17699999999991</v>
          </cell>
          <cell r="AU83">
            <v>446.20100000000042</v>
          </cell>
          <cell r="AV83">
            <v>164.3520000000004</v>
          </cell>
          <cell r="AW83">
            <v>86.584000000000003</v>
          </cell>
          <cell r="AX83">
            <v>1707.4880000000001</v>
          </cell>
          <cell r="AY83">
            <v>547.03099999999995</v>
          </cell>
          <cell r="AZ83">
            <v>969.60399999999981</v>
          </cell>
          <cell r="BA83">
            <v>1589.83</v>
          </cell>
          <cell r="BB83">
            <v>1589.83</v>
          </cell>
          <cell r="BC83">
            <v>693.40299999999979</v>
          </cell>
          <cell r="BD83">
            <v>303.54199999999997</v>
          </cell>
          <cell r="BE83">
            <v>6119.0769999999993</v>
          </cell>
          <cell r="BF83">
            <v>1013.27</v>
          </cell>
          <cell r="BG83">
            <v>2257.127</v>
          </cell>
          <cell r="BH83">
            <v>4181.8320000000003</v>
          </cell>
          <cell r="BI83">
            <v>1937.2449999999999</v>
          </cell>
          <cell r="BJ83">
            <v>2124.7289999999998</v>
          </cell>
          <cell r="BK83">
            <v>1569.4369999999999</v>
          </cell>
          <cell r="BL83">
            <v>875.19699999999989</v>
          </cell>
          <cell r="BM83">
            <v>424.50600000000009</v>
          </cell>
          <cell r="BN83">
            <v>163.6630000000001</v>
          </cell>
          <cell r="BO83">
            <v>52.423999999999999</v>
          </cell>
          <cell r="BP83">
            <v>1909.528</v>
          </cell>
          <cell r="BQ83">
            <v>533.37199999999996</v>
          </cell>
          <cell r="BR83">
            <v>361.57699999999988</v>
          </cell>
          <cell r="BS83">
            <v>1207.3230000000001</v>
          </cell>
          <cell r="BT83">
            <v>1207.3230000000001</v>
          </cell>
          <cell r="BU83">
            <v>84.895999999999958</v>
          </cell>
          <cell r="BV83">
            <v>303.54199999999997</v>
          </cell>
          <cell r="BW83">
            <v>6701.9400000000014</v>
          </cell>
          <cell r="BX83">
            <v>1067.316</v>
          </cell>
          <cell r="BY83">
            <v>2719.6790000000001</v>
          </cell>
          <cell r="BZ83">
            <v>4627.1819999999998</v>
          </cell>
          <cell r="CA83">
            <v>2074.7579999999998</v>
          </cell>
          <cell r="CB83">
            <v>2636.7530000000002</v>
          </cell>
          <cell r="CC83">
            <v>1736.249</v>
          </cell>
          <cell r="CD83">
            <v>1185.06</v>
          </cell>
          <cell r="CE83">
            <v>-500.8309999999999</v>
          </cell>
          <cell r="CF83">
            <v>-821.4849999999999</v>
          </cell>
          <cell r="CG83">
            <v>93.413000000000011</v>
          </cell>
          <cell r="CH83">
            <v>2337.9110000000001</v>
          </cell>
          <cell r="CI83">
            <v>638.86999999999989</v>
          </cell>
          <cell r="CJ83">
            <v>463.56499999999988</v>
          </cell>
          <cell r="CK83">
            <v>1481.0440000000001</v>
          </cell>
          <cell r="CL83">
            <v>1481.0440000000001</v>
          </cell>
          <cell r="CM83">
            <v>-56.09000000000016</v>
          </cell>
          <cell r="CN83">
            <v>303.54199999999997</v>
          </cell>
          <cell r="CO83">
            <v>7137.6060000000016</v>
          </cell>
          <cell r="CP83">
            <v>1240.828</v>
          </cell>
          <cell r="CQ83">
            <v>2895.0770000000002</v>
          </cell>
          <cell r="CR83">
            <v>5134.4359999999997</v>
          </cell>
          <cell r="CS83">
            <v>2003.17</v>
          </cell>
          <cell r="CT83">
            <v>2977.0770000000002</v>
          </cell>
          <cell r="CU83">
            <v>1504.903280587783</v>
          </cell>
          <cell r="CV83">
            <v>1172.0999999999999</v>
          </cell>
          <cell r="CW83">
            <v>82.040000000000191</v>
          </cell>
          <cell r="CX83">
            <v>-527.93299999999977</v>
          </cell>
          <cell r="CY83">
            <v>20.413</v>
          </cell>
          <cell r="CZ83">
            <v>2161.8013138982219</v>
          </cell>
          <cell r="DA83">
            <v>311.58447343183792</v>
          </cell>
          <cell r="DB83">
            <v>104.4001652709222</v>
          </cell>
          <cell r="DC83">
            <v>1363.1019959420689</v>
          </cell>
          <cell r="DD83">
            <v>1363.1019959420689</v>
          </cell>
          <cell r="DE83">
            <v>54.539487829293357</v>
          </cell>
          <cell r="DF83">
            <v>303.54199999999997</v>
          </cell>
          <cell r="DG83">
            <v>7503.419494155336</v>
          </cell>
          <cell r="DH83">
            <v>1833.1967194122169</v>
          </cell>
          <cell r="DI83">
            <v>2628.1050634983199</v>
          </cell>
          <cell r="DJ83">
            <v>5459.9394397286806</v>
          </cell>
          <cell r="DK83">
            <v>2043.480054426655</v>
          </cell>
          <cell r="DL83">
            <v>3338.1</v>
          </cell>
          <cell r="DM83">
            <v>1551.792611123738</v>
          </cell>
          <cell r="DN83">
            <v>1174.5</v>
          </cell>
          <cell r="DO83">
            <v>-109.6040793604498</v>
          </cell>
          <cell r="DP83">
            <v>-162.51084718514451</v>
          </cell>
          <cell r="DQ83">
            <v>14.26743340263843</v>
          </cell>
          <cell r="DR83">
            <v>2410.8106545862288</v>
          </cell>
          <cell r="DS83">
            <v>735.43833469379376</v>
          </cell>
          <cell r="DT83">
            <v>526.74519276755439</v>
          </cell>
          <cell r="DU83">
            <v>1660.015505210047</v>
          </cell>
          <cell r="DV83">
            <v>1660.015505210047</v>
          </cell>
          <cell r="DW83">
            <v>251.35173221354879</v>
          </cell>
          <cell r="DX83">
            <v>303.54199999999997</v>
          </cell>
          <cell r="DY83">
            <v>7687.2435642729306</v>
          </cell>
          <cell r="DZ83">
            <v>1786.307388876261</v>
          </cell>
          <cell r="EA83">
            <v>2390.810806529948</v>
          </cell>
          <cell r="EB83">
            <v>5455.2497106861156</v>
          </cell>
          <cell r="EC83">
            <v>2231.9938535868168</v>
          </cell>
          <cell r="ED83">
            <v>3338.1</v>
          </cell>
          <cell r="EE83">
            <v>1561.3200345803009</v>
          </cell>
          <cell r="EF83">
            <v>1112</v>
          </cell>
          <cell r="EG83">
            <v>246.98587503375191</v>
          </cell>
          <cell r="EH83">
            <v>15.94860251743131</v>
          </cell>
          <cell r="EI83">
            <v>62.837933053387196</v>
          </cell>
          <cell r="EJ83">
            <v>2538.8947924159161</v>
          </cell>
          <cell r="EK83">
            <v>786.02537663295357</v>
          </cell>
          <cell r="EL83">
            <v>554.55483921124755</v>
          </cell>
          <cell r="EM83">
            <v>1748.034754021741</v>
          </cell>
          <cell r="EN83">
            <v>1748.034754021741</v>
          </cell>
          <cell r="EO83">
            <v>270.24169104429109</v>
          </cell>
          <cell r="EP83">
            <v>303.54199999999997</v>
          </cell>
          <cell r="EQ83">
            <v>7935.568782735636</v>
          </cell>
          <cell r="ER83">
            <v>1776.779965419699</v>
          </cell>
          <cell r="ES83">
            <v>2220.52588340685</v>
          </cell>
          <cell r="ET83">
            <v>5500.8936608656022</v>
          </cell>
          <cell r="EU83">
            <v>2434.6751218700351</v>
          </cell>
          <cell r="EV83">
            <v>3338.099999999999</v>
          </cell>
          <cell r="EW83">
            <v>1526.1731306653171</v>
          </cell>
          <cell r="EX83">
            <v>1125.3885266649529</v>
          </cell>
          <cell r="EY83">
            <v>294.65643728717959</v>
          </cell>
          <cell r="EZ83">
            <v>58.0329993045099</v>
          </cell>
          <cell r="FA83">
            <v>67.560422761072772</v>
          </cell>
          <cell r="FB83">
            <v>2673.4838515272718</v>
          </cell>
          <cell r="FC83">
            <v>861.00697759135232</v>
          </cell>
          <cell r="FD83">
            <v>617.57705914987423</v>
          </cell>
          <cell r="FE83">
            <v>1874.324400118581</v>
          </cell>
          <cell r="FF83">
            <v>1874.324400118581</v>
          </cell>
          <cell r="FG83">
            <v>418.33142479036178</v>
          </cell>
          <cell r="FH83">
            <v>303.54199999999997</v>
          </cell>
          <cell r="FI83">
            <v>8309.1862649345858</v>
          </cell>
          <cell r="FJ83">
            <v>1811.926869334683</v>
          </cell>
          <cell r="FK83">
            <v>2220.52588340685</v>
          </cell>
          <cell r="FL83">
            <v>5560.7625744717807</v>
          </cell>
          <cell r="FM83">
            <v>2748.423690462806</v>
          </cell>
          <cell r="FN83">
            <v>3338.099999999999</v>
          </cell>
          <cell r="FO83">
            <v>1584.1926323318239</v>
          </cell>
          <cell r="FP83">
            <v>1256.747340968707</v>
          </cell>
          <cell r="FQ83">
            <v>265.15220186202328</v>
          </cell>
          <cell r="FR83">
            <v>139.7297601125747</v>
          </cell>
          <cell r="FS83">
            <v>104.5828561975904</v>
          </cell>
          <cell r="FT83">
            <v>2762.8241365850008</v>
          </cell>
          <cell r="FU83">
            <v>907.04237677684796</v>
          </cell>
          <cell r="FV83">
            <v>653.82158984869875</v>
          </cell>
          <cell r="FW83">
            <v>1952.5658800877541</v>
          </cell>
          <cell r="FX83">
            <v>1952.5658800877541</v>
          </cell>
          <cell r="FY83">
            <v>450.35671379476878</v>
          </cell>
          <cell r="FZ83">
            <v>303.54199999999997</v>
          </cell>
          <cell r="GA83">
            <v>8595.0875094804724</v>
          </cell>
          <cell r="GB83">
            <v>1753.907367668176</v>
          </cell>
          <cell r="GC83">
            <v>2220.52588340685</v>
          </cell>
          <cell r="GD83">
            <v>5621.485462120283</v>
          </cell>
          <cell r="GE83">
            <v>2973.6020473601911</v>
          </cell>
          <cell r="GF83">
            <v>3338.099999999999</v>
          </cell>
          <cell r="GG83">
            <v>1710.0410140180479</v>
          </cell>
          <cell r="GH83">
            <v>1298.7442902390551</v>
          </cell>
          <cell r="GI83">
            <v>291.14901708573029</v>
          </cell>
          <cell r="GJ83">
            <v>167.15885523087721</v>
          </cell>
          <cell r="GK83">
            <v>225.17835689738439</v>
          </cell>
          <cell r="GL83">
            <v>376.21199999999999</v>
          </cell>
          <cell r="GM83">
            <v>72.949000000000012</v>
          </cell>
          <cell r="GN83">
            <v>64.156000000000006</v>
          </cell>
          <cell r="GO83">
            <v>167.05199999999999</v>
          </cell>
          <cell r="GP83">
            <v>167.05199999999999</v>
          </cell>
          <cell r="GQ83">
            <v>112.983</v>
          </cell>
          <cell r="GR83">
            <v>303.54199999999997</v>
          </cell>
          <cell r="GS83">
            <v>4249.8719999999994</v>
          </cell>
          <cell r="GT83">
            <v>1300.45</v>
          </cell>
          <cell r="GU83">
            <v>1200.096</v>
          </cell>
          <cell r="GV83">
            <v>2861.143</v>
          </cell>
          <cell r="GW83">
            <v>1388.729</v>
          </cell>
          <cell r="GX83">
            <v>1448.5519999999999</v>
          </cell>
          <cell r="GY83">
            <v>1943.3146394102389</v>
          </cell>
          <cell r="GZ83">
            <v>207.21</v>
          </cell>
          <cell r="HA83">
            <v>111.6340000000001</v>
          </cell>
          <cell r="HB83">
            <v>192.0260000000001</v>
          </cell>
          <cell r="HC83">
            <v>0</v>
          </cell>
          <cell r="HD83">
            <v>442.798</v>
          </cell>
          <cell r="HE83">
            <v>240.23</v>
          </cell>
          <cell r="HF83">
            <v>227.13200000000001</v>
          </cell>
          <cell r="HG83">
            <v>325.47199999999998</v>
          </cell>
          <cell r="HH83">
            <v>325.47199999999998</v>
          </cell>
          <cell r="HI83">
            <v>120.19799999999999</v>
          </cell>
          <cell r="HJ83">
            <v>303.54199999999997</v>
          </cell>
          <cell r="HK83">
            <v>4704.3709999999992</v>
          </cell>
          <cell r="HL83">
            <v>1279.758</v>
          </cell>
          <cell r="HM83">
            <v>1217.605</v>
          </cell>
          <cell r="HN83">
            <v>3195.607</v>
          </cell>
          <cell r="HO83">
            <v>1508.7639999999999</v>
          </cell>
          <cell r="HP83">
            <v>1403.296</v>
          </cell>
          <cell r="HQ83">
            <v>2040.4307495486189</v>
          </cell>
          <cell r="HR83">
            <v>174.8</v>
          </cell>
          <cell r="HS83">
            <v>14.661999999999921</v>
          </cell>
          <cell r="HT83">
            <v>-62.254000000000083</v>
          </cell>
          <cell r="HU83">
            <v>0</v>
          </cell>
          <cell r="HV83">
            <v>485.90600000000001</v>
          </cell>
          <cell r="HW83">
            <v>173.351</v>
          </cell>
          <cell r="HX83">
            <v>167.75399999999999</v>
          </cell>
          <cell r="HY83">
            <v>357.14800000000002</v>
          </cell>
          <cell r="HZ83">
            <v>357.14800000000002</v>
          </cell>
          <cell r="IA83">
            <v>178.30699999999999</v>
          </cell>
          <cell r="IB83">
            <v>303.54199999999997</v>
          </cell>
          <cell r="IC83">
            <v>5303.4849999999997</v>
          </cell>
          <cell r="ID83">
            <v>1684.2660000000001</v>
          </cell>
          <cell r="IE83">
            <v>1197.2080000000001</v>
          </cell>
          <cell r="IF83">
            <v>3627.0390000000002</v>
          </cell>
          <cell r="IG83">
            <v>1676.4459999999999</v>
          </cell>
          <cell r="IH83">
            <v>1875.982</v>
          </cell>
          <cell r="II83">
            <v>2201.893089315824</v>
          </cell>
          <cell r="IJ83">
            <v>199.69200000000001</v>
          </cell>
          <cell r="IK83">
            <v>-150.35199999999989</v>
          </cell>
          <cell r="IL83">
            <v>-74.772999999999925</v>
          </cell>
          <cell r="IM83">
            <v>52.423999999999999</v>
          </cell>
          <cell r="IN83">
            <v>509.25200000000001</v>
          </cell>
          <cell r="IO83">
            <v>41.378999999999962</v>
          </cell>
          <cell r="IP83">
            <v>494.16899999999993</v>
          </cell>
          <cell r="IQ83">
            <v>741.51400000000001</v>
          </cell>
          <cell r="IR83">
            <v>741.51400000000001</v>
          </cell>
          <cell r="IS83">
            <v>450.78899999999987</v>
          </cell>
          <cell r="IT83">
            <v>303.54199999999997</v>
          </cell>
          <cell r="IU83">
            <v>5885.5789999999997</v>
          </cell>
          <cell r="IV83">
            <v>996.31900000000007</v>
          </cell>
          <cell r="IW83">
            <v>2061.2350000000001</v>
          </cell>
          <cell r="IX83">
            <v>3761.386</v>
          </cell>
          <cell r="IY83">
            <v>2124.261</v>
          </cell>
          <cell r="IZ83">
            <v>1909.7360000000001</v>
          </cell>
          <cell r="JA83">
            <v>2390.0413442380759</v>
          </cell>
          <cell r="JB83">
            <v>290.5</v>
          </cell>
          <cell r="JC83">
            <v>328.875</v>
          </cell>
          <cell r="JD83">
            <v>231.38900000000001</v>
          </cell>
          <cell r="JE83">
            <v>0</v>
          </cell>
          <cell r="JF83">
            <v>269.53199999999998</v>
          </cell>
          <cell r="JG83">
            <v>92.070999999999998</v>
          </cell>
          <cell r="JH83">
            <v>80.548999999999992</v>
          </cell>
          <cell r="JI83">
            <v>165.696</v>
          </cell>
          <cell r="JJ83">
            <v>165.696</v>
          </cell>
          <cell r="JK83">
            <v>-55.89100000000002</v>
          </cell>
          <cell r="JL83">
            <v>303.54199999999997</v>
          </cell>
          <cell r="JM83">
            <v>6119.0769999999993</v>
          </cell>
          <cell r="JN83">
            <v>1013.27</v>
          </cell>
          <cell r="JO83">
            <v>2257.127</v>
          </cell>
          <cell r="JP83">
            <v>4181.8320000000003</v>
          </cell>
          <cell r="JQ83">
            <v>1937.2449999999999</v>
          </cell>
          <cell r="JR83">
            <v>2124.7289999999998</v>
          </cell>
          <cell r="JS83">
            <v>2498.679047543606</v>
          </cell>
          <cell r="JT83">
            <v>210.20500000000001</v>
          </cell>
          <cell r="JU83">
            <v>231.32100000000011</v>
          </cell>
          <cell r="JV83">
            <v>69.301000000000045</v>
          </cell>
          <cell r="JW83">
            <v>0</v>
          </cell>
          <cell r="JX83">
            <v>445.05200000000002</v>
          </cell>
          <cell r="JY83">
            <v>113.874</v>
          </cell>
          <cell r="JZ83">
            <v>66.117999999999967</v>
          </cell>
          <cell r="KA83">
            <v>271.41600000000011</v>
          </cell>
          <cell r="KB83">
            <v>271.41600000000011</v>
          </cell>
          <cell r="KC83">
            <v>49.429999999999978</v>
          </cell>
          <cell r="KD83">
            <v>303.54199999999997</v>
          </cell>
          <cell r="KE83">
            <v>6302.6949999999997</v>
          </cell>
          <cell r="KF83">
            <v>869.61</v>
          </cell>
          <cell r="KG83">
            <v>2218.52</v>
          </cell>
          <cell r="KH83">
            <v>4315.9589999999998</v>
          </cell>
          <cell r="KI83">
            <v>1986.7360000000001</v>
          </cell>
          <cell r="KJ83">
            <v>2117.0160000000001</v>
          </cell>
          <cell r="KK83">
            <v>0</v>
          </cell>
          <cell r="KL83">
            <v>213.86</v>
          </cell>
          <cell r="KM83">
            <v>-341.91899999999998</v>
          </cell>
          <cell r="KN83">
            <v>-339.20499999999998</v>
          </cell>
          <cell r="KO83">
            <v>0</v>
          </cell>
          <cell r="KP83">
            <v>465.93599999999998</v>
          </cell>
          <cell r="KQ83">
            <v>244.34100000000001</v>
          </cell>
          <cell r="KR83">
            <v>191.845</v>
          </cell>
          <cell r="KS83">
            <v>305.65699999999998</v>
          </cell>
          <cell r="KT83">
            <v>305.65699999999998</v>
          </cell>
          <cell r="KU83">
            <v>-47.525000000000013</v>
          </cell>
          <cell r="KV83">
            <v>303.54199999999997</v>
          </cell>
          <cell r="KW83">
            <v>6554.8330000000014</v>
          </cell>
          <cell r="KX83">
            <v>926.78200000000004</v>
          </cell>
          <cell r="KY83">
            <v>2144.8519999999999</v>
          </cell>
          <cell r="KZ83">
            <v>4558.4219999999996</v>
          </cell>
          <cell r="LA83">
            <v>1996.4110000000001</v>
          </cell>
          <cell r="LB83">
            <v>2314.9070000000002</v>
          </cell>
          <cell r="LC83">
            <v>0</v>
          </cell>
          <cell r="LD83">
            <v>226.6</v>
          </cell>
          <cell r="LE83">
            <v>-291.67999999999989</v>
          </cell>
          <cell r="LF83">
            <v>-595.29199999999992</v>
          </cell>
          <cell r="LG83">
            <v>129.55600000000001</v>
          </cell>
          <cell r="LH83">
            <v>495.863</v>
          </cell>
          <cell r="LI83">
            <v>-86.468000000000018</v>
          </cell>
          <cell r="LJ83">
            <v>-116.73699999999999</v>
          </cell>
          <cell r="LK83">
            <v>313.31099999999998</v>
          </cell>
          <cell r="LL83">
            <v>313.31099999999998</v>
          </cell>
          <cell r="LM83">
            <v>75.74799999999999</v>
          </cell>
          <cell r="LN83">
            <v>303.54199999999997</v>
          </cell>
          <cell r="LO83">
            <v>6740.85</v>
          </cell>
          <cell r="LP83">
            <v>1101.903</v>
          </cell>
          <cell r="LQ83">
            <v>2250.3960000000002</v>
          </cell>
          <cell r="LR83">
            <v>4668.7280000000001</v>
          </cell>
          <cell r="LS83">
            <v>2072.1219999999998</v>
          </cell>
          <cell r="LT83">
            <v>2567.6610000000001</v>
          </cell>
          <cell r="LU83">
            <v>0</v>
          </cell>
          <cell r="LV83">
            <v>345.16</v>
          </cell>
          <cell r="LW83">
            <v>-240.49700000000001</v>
          </cell>
          <cell r="LX83">
            <v>-20.740000000000009</v>
          </cell>
          <cell r="LY83">
            <v>0</v>
          </cell>
          <cell r="LZ83">
            <v>502.67700000000002</v>
          </cell>
          <cell r="MA83">
            <v>261.625</v>
          </cell>
          <cell r="MB83">
            <v>220.351</v>
          </cell>
          <cell r="MC83">
            <v>316.93900000000008</v>
          </cell>
          <cell r="MD83">
            <v>316.93900000000008</v>
          </cell>
          <cell r="ME83">
            <v>7.242999999999995</v>
          </cell>
          <cell r="MF83">
            <v>303.54199999999997</v>
          </cell>
          <cell r="MG83">
            <v>6701.9400000000014</v>
          </cell>
          <cell r="MH83">
            <v>1067.316</v>
          </cell>
          <cell r="MI83">
            <v>2719.6790000000001</v>
          </cell>
          <cell r="MJ83">
            <v>4627.1819999999998</v>
          </cell>
          <cell r="MK83">
            <v>2074.7579999999998</v>
          </cell>
          <cell r="ML83">
            <v>2636.7530000000002</v>
          </cell>
          <cell r="MM83">
            <v>0</v>
          </cell>
          <cell r="MN83">
            <v>399.44</v>
          </cell>
          <cell r="MO83">
            <v>373.2650000000001</v>
          </cell>
          <cell r="MP83">
            <v>133.75200000000009</v>
          </cell>
          <cell r="MQ83">
            <v>-36.143000000000001</v>
          </cell>
          <cell r="MR83">
            <v>401.26799999999997</v>
          </cell>
          <cell r="MS83">
            <v>171.136</v>
          </cell>
          <cell r="MT83">
            <v>145.55999999999989</v>
          </cell>
          <cell r="MU83">
            <v>243.91399999999999</v>
          </cell>
          <cell r="MV83">
            <v>243.91399999999999</v>
          </cell>
          <cell r="MW83">
            <v>-2.361000000000061</v>
          </cell>
          <cell r="MX83">
            <v>303.54199999999997</v>
          </cell>
          <cell r="MY83">
            <v>7217.4749999999995</v>
          </cell>
          <cell r="MZ83">
            <v>1315.653</v>
          </cell>
          <cell r="NA83">
            <v>2704.9079999999999</v>
          </cell>
          <cell r="NB83">
            <v>5143.0839999999989</v>
          </cell>
          <cell r="NC83">
            <v>2074.391000000001</v>
          </cell>
          <cell r="ND83">
            <v>2999.7170000000001</v>
          </cell>
          <cell r="NE83">
            <v>0</v>
          </cell>
          <cell r="NF83">
            <v>280.3</v>
          </cell>
          <cell r="NG83">
            <v>-154.149</v>
          </cell>
          <cell r="NH83">
            <v>-334.50099999999998</v>
          </cell>
          <cell r="NI83">
            <v>0</v>
          </cell>
          <cell r="NJ83">
            <v>542.66800000000001</v>
          </cell>
          <cell r="NK83">
            <v>215.11500000000001</v>
          </cell>
          <cell r="NL83">
            <v>159.63800000000001</v>
          </cell>
          <cell r="NM83">
            <v>320.84300000000002</v>
          </cell>
          <cell r="NN83">
            <v>320.84300000000002</v>
          </cell>
          <cell r="NO83">
            <v>33.708000000000013</v>
          </cell>
          <cell r="NP83">
            <v>303.54199999999997</v>
          </cell>
          <cell r="NQ83">
            <v>7383.4660000000003</v>
          </cell>
          <cell r="NR83">
            <v>1213.9549999999999</v>
          </cell>
          <cell r="NS83">
            <v>2622.8989999999999</v>
          </cell>
          <cell r="NT83">
            <v>5324.9570000000003</v>
          </cell>
          <cell r="NU83">
            <v>2058.509</v>
          </cell>
          <cell r="NV83">
            <v>3011.9349999999999</v>
          </cell>
          <cell r="NW83">
            <v>0</v>
          </cell>
          <cell r="NX83">
            <v>263</v>
          </cell>
          <cell r="NY83">
            <v>-347.59100000000001</v>
          </cell>
          <cell r="NZ83">
            <v>-466.64800000000002</v>
          </cell>
          <cell r="OA83">
            <v>20.413</v>
          </cell>
          <cell r="OB83">
            <v>740.38499999999999</v>
          </cell>
          <cell r="OC83">
            <v>191.66499999999999</v>
          </cell>
          <cell r="OD83">
            <v>126.247</v>
          </cell>
          <cell r="OE83">
            <v>385.94200000000001</v>
          </cell>
          <cell r="OF83">
            <v>385.94200000000001</v>
          </cell>
          <cell r="OG83">
            <v>-73.518000000000043</v>
          </cell>
          <cell r="OH83">
            <v>303.54199999999997</v>
          </cell>
          <cell r="OI83">
            <v>7349.2430000000004</v>
          </cell>
          <cell r="OJ83">
            <v>1185.2539999999999</v>
          </cell>
          <cell r="OK83">
            <v>2658.2370000000001</v>
          </cell>
          <cell r="OL83">
            <v>5332.2109999999993</v>
          </cell>
          <cell r="OM83">
            <v>2017.0319999999999</v>
          </cell>
          <cell r="ON83">
            <v>3010.2249999999999</v>
          </cell>
          <cell r="OO83">
            <v>0</v>
          </cell>
          <cell r="OP83">
            <v>266</v>
          </cell>
          <cell r="OQ83">
            <v>104.6279999999999</v>
          </cell>
          <cell r="OR83">
            <v>-167.07900000000009</v>
          </cell>
          <cell r="OS83">
            <v>0</v>
          </cell>
          <cell r="OT83">
            <v>653.59</v>
          </cell>
          <cell r="OU83">
            <v>60.953999999999951</v>
          </cell>
          <cell r="OV83">
            <v>32.119999999999941</v>
          </cell>
          <cell r="OW83">
            <v>530.34500000000003</v>
          </cell>
          <cell r="OX83">
            <v>530.34500000000003</v>
          </cell>
          <cell r="OY83">
            <v>-13.919000000000061</v>
          </cell>
          <cell r="OZ83">
            <v>303.54199999999997</v>
          </cell>
          <cell r="PA83">
            <v>7137.6060000000016</v>
          </cell>
          <cell r="PB83">
            <v>1240.828</v>
          </cell>
          <cell r="PC83">
            <v>2895.0770000000002</v>
          </cell>
          <cell r="PD83">
            <v>5134.4359999999997</v>
          </cell>
          <cell r="PE83">
            <v>2003.17</v>
          </cell>
          <cell r="PF83">
            <v>2977.0770000000002</v>
          </cell>
          <cell r="PG83">
            <v>0</v>
          </cell>
          <cell r="PH83">
            <v>362.8</v>
          </cell>
          <cell r="PI83">
            <v>479.15199999999999</v>
          </cell>
          <cell r="PJ83">
            <v>440.29500000000002</v>
          </cell>
          <cell r="PK83">
            <v>0</v>
          </cell>
          <cell r="PL83">
            <v>505.096</v>
          </cell>
          <cell r="PM83">
            <v>-103.078</v>
          </cell>
          <cell r="PN83">
            <v>-167.94399999999999</v>
          </cell>
          <cell r="PO83">
            <v>269.60100000000011</v>
          </cell>
          <cell r="PP83">
            <v>269.60100000000011</v>
          </cell>
          <cell r="PQ83">
            <v>-13.92099999999999</v>
          </cell>
          <cell r="PR83">
            <v>303.54199999999997</v>
          </cell>
          <cell r="PS83">
            <v>7445.9979999999996</v>
          </cell>
          <cell r="PT83">
            <v>1506.471</v>
          </cell>
          <cell r="PU83">
            <v>2834.578</v>
          </cell>
          <cell r="PV83">
            <v>5456.7910000000002</v>
          </cell>
          <cell r="PW83">
            <v>1989.2070000000001</v>
          </cell>
          <cell r="PX83">
            <v>3357.8580000000002</v>
          </cell>
          <cell r="PY83">
            <v>0</v>
          </cell>
          <cell r="PZ83">
            <v>260</v>
          </cell>
          <cell r="QA83">
            <v>-332.24799999999999</v>
          </cell>
          <cell r="QB83">
            <v>-179.83199999999999</v>
          </cell>
          <cell r="QC83">
            <v>0</v>
          </cell>
          <cell r="QD83">
            <v>640.68899999999996</v>
          </cell>
          <cell r="QE83">
            <v>150.18499999999989</v>
          </cell>
          <cell r="QF83">
            <v>74.468999999999951</v>
          </cell>
          <cell r="QG83">
            <v>407.93799999999999</v>
          </cell>
          <cell r="QH83">
            <v>407.93799999999999</v>
          </cell>
          <cell r="QI83">
            <v>18.837999999999941</v>
          </cell>
          <cell r="QJ83">
            <v>303.54199999999997</v>
          </cell>
          <cell r="QK83">
            <v>7446.3289999999997</v>
          </cell>
          <cell r="QL83">
            <v>1485.9090000000001</v>
          </cell>
          <cell r="QM83">
            <v>2722.788</v>
          </cell>
          <cell r="QN83">
            <v>5438.2039999999988</v>
          </cell>
          <cell r="QO83">
            <v>2008.125</v>
          </cell>
          <cell r="QP83">
            <v>3338.1</v>
          </cell>
          <cell r="QQ83">
            <v>0</v>
          </cell>
          <cell r="QR83">
            <v>288.5</v>
          </cell>
          <cell r="QS83">
            <v>-278.40699999999998</v>
          </cell>
          <cell r="QT83">
            <v>-344.23399999999998</v>
          </cell>
          <cell r="QU83">
            <v>0</v>
          </cell>
          <cell r="QV83">
            <v>529.967093486777</v>
          </cell>
          <cell r="QW83">
            <v>98.950601689290124</v>
          </cell>
          <cell r="QX83">
            <v>75.679251417823593</v>
          </cell>
          <cell r="QY83">
            <v>330.06345629147648</v>
          </cell>
          <cell r="QZ83">
            <v>330.06345629147648</v>
          </cell>
          <cell r="RA83">
            <v>3.0772016964166098</v>
          </cell>
          <cell r="RB83">
            <v>303.54199999999997</v>
          </cell>
          <cell r="RC83">
            <v>7698.3584970772781</v>
          </cell>
          <cell r="RD83">
            <v>1524.694102477353</v>
          </cell>
          <cell r="RE83">
            <v>2671.4939231723802</v>
          </cell>
          <cell r="RF83">
            <v>5687.9255958049653</v>
          </cell>
          <cell r="RG83">
            <v>2010.4329012723131</v>
          </cell>
          <cell r="RH83">
            <v>3338.1</v>
          </cell>
          <cell r="RI83">
            <v>0</v>
          </cell>
          <cell r="RJ83">
            <v>313</v>
          </cell>
          <cell r="RK83">
            <v>111.61341702937921</v>
          </cell>
          <cell r="RL83">
            <v>39.554402901457507</v>
          </cell>
          <cell r="RM83">
            <v>0.76930042410415245</v>
          </cell>
          <cell r="RN83">
            <v>486.04922041144562</v>
          </cell>
          <cell r="RO83">
            <v>165.5268717425478</v>
          </cell>
          <cell r="RP83">
            <v>122.1959138530987</v>
          </cell>
          <cell r="RQ83">
            <v>355.49953965059262</v>
          </cell>
          <cell r="RR83">
            <v>355.49953965059262</v>
          </cell>
          <cell r="RS83">
            <v>46.545286132876811</v>
          </cell>
          <cell r="RT83">
            <v>303.54199999999997</v>
          </cell>
          <cell r="RU83">
            <v>7503.419494155336</v>
          </cell>
          <cell r="RV83">
            <v>1833.1967194122169</v>
          </cell>
          <cell r="RW83">
            <v>2628.1050634983199</v>
          </cell>
          <cell r="RX83">
            <v>5459.9394397286806</v>
          </cell>
          <cell r="RY83">
            <v>2043.480054426655</v>
          </cell>
          <cell r="RZ83">
            <v>3338.1</v>
          </cell>
          <cell r="SA83">
            <v>0</v>
          </cell>
          <cell r="SB83">
            <v>313</v>
          </cell>
          <cell r="SC83">
            <v>389.43750361017118</v>
          </cell>
          <cell r="SD83">
            <v>322.00074991339818</v>
          </cell>
          <cell r="SE83">
            <v>13.498132978534271</v>
          </cell>
          <cell r="SF83">
            <v>698.79834150756199</v>
          </cell>
          <cell r="SG83">
            <v>211.96541446082739</v>
          </cell>
          <cell r="SH83">
            <v>164.12495565265061</v>
          </cell>
          <cell r="SI83">
            <v>470.03724718095651</v>
          </cell>
          <cell r="SJ83">
            <v>470.03724718095651</v>
          </cell>
          <cell r="SK83">
            <v>88.999765858172225</v>
          </cell>
          <cell r="SL83">
            <v>303.54199999999997</v>
          </cell>
          <cell r="SM83">
            <v>8040.5608060136638</v>
          </cell>
          <cell r="SN83">
            <v>1870.7767471869049</v>
          </cell>
          <cell r="SO83">
            <v>2567.3853122721848</v>
          </cell>
          <cell r="SP83">
            <v>5930.3309271933786</v>
          </cell>
          <cell r="SQ83">
            <v>2110.2298788202838</v>
          </cell>
          <cell r="SR83">
            <v>3338.1</v>
          </cell>
          <cell r="SS83">
            <v>0</v>
          </cell>
          <cell r="ST83">
            <v>278</v>
          </cell>
          <cell r="SU83">
            <v>119.2493179999138</v>
          </cell>
          <cell r="SV83">
            <v>59.829969239230579</v>
          </cell>
          <cell r="SW83">
            <v>22.24994146454306</v>
          </cell>
          <cell r="SX83">
            <v>753.12499597327644</v>
          </cell>
          <cell r="SY83">
            <v>226.8879263260061</v>
          </cell>
          <cell r="SZ83">
            <v>163.98789502835899</v>
          </cell>
          <cell r="TA83">
            <v>500.24271450495041</v>
          </cell>
          <cell r="TB83">
            <v>500.24271450495041</v>
          </cell>
          <cell r="TC83">
            <v>89.147326050068784</v>
          </cell>
          <cell r="TD83">
            <v>303.54199999999997</v>
          </cell>
          <cell r="TE83">
            <v>8250.4334956220264</v>
          </cell>
          <cell r="TF83">
            <v>1480.1705445961909</v>
          </cell>
          <cell r="TG83">
            <v>2506.0478128359259</v>
          </cell>
          <cell r="TH83">
            <v>6073.3431222641912</v>
          </cell>
          <cell r="TI83">
            <v>2177.0903733578361</v>
          </cell>
          <cell r="TJ83">
            <v>3338.1</v>
          </cell>
          <cell r="TK83">
            <v>0</v>
          </cell>
          <cell r="TL83">
            <v>278</v>
          </cell>
          <cell r="TM83">
            <v>-309.21068316756549</v>
          </cell>
          <cell r="TN83">
            <v>-368.31937107819658</v>
          </cell>
          <cell r="TO83">
            <v>22.2868315125172</v>
          </cell>
          <cell r="TP83">
            <v>573.42120176779099</v>
          </cell>
          <cell r="TQ83">
            <v>178.99486460973989</v>
          </cell>
          <cell r="TR83">
            <v>124.4773568017912</v>
          </cell>
          <cell r="TS83">
            <v>399.71953365033079</v>
          </cell>
          <cell r="TT83">
            <v>399.71953365033079</v>
          </cell>
          <cell r="TU83">
            <v>51.357776865571488</v>
          </cell>
          <cell r="TV83">
            <v>303.54199999999997</v>
          </cell>
          <cell r="TW83">
            <v>7799.5486429292869</v>
          </cell>
          <cell r="TX83">
            <v>1652.3929959668881</v>
          </cell>
          <cell r="TY83">
            <v>2446.9319965177242</v>
          </cell>
          <cell r="TZ83">
            <v>5583.9399369222738</v>
          </cell>
          <cell r="UA83">
            <v>2215.608706007014</v>
          </cell>
          <cell r="UB83">
            <v>3338.1</v>
          </cell>
          <cell r="UC83">
            <v>0</v>
          </cell>
          <cell r="UD83">
            <v>278</v>
          </cell>
          <cell r="UE83">
            <v>249.11833842938509</v>
          </cell>
          <cell r="UF83">
            <v>185.06189558708979</v>
          </cell>
          <cell r="UG83">
            <v>12.83944421639287</v>
          </cell>
          <cell r="AZQ83">
            <v>609.12628127999994</v>
          </cell>
          <cell r="AZR83">
            <v>2.02</v>
          </cell>
          <cell r="AZS83">
            <v>1.02970297029703</v>
          </cell>
          <cell r="AZT83">
            <v>0.17967690741081421</v>
          </cell>
          <cell r="AZU83">
            <v>11.168536880774219</v>
          </cell>
          <cell r="AZV83">
            <v>1.5852950834469881</v>
          </cell>
          <cell r="AZW83">
            <v>1.13842736328125</v>
          </cell>
          <cell r="AZX83">
            <v>0.29808281219113941</v>
          </cell>
          <cell r="AZY83">
            <v>2.668951317197743E-2</v>
          </cell>
          <cell r="AZZ83">
            <v>2.34227841436381E-2</v>
          </cell>
          <cell r="BAA83">
            <v>0.8280624500515541</v>
          </cell>
          <cell r="BAB83">
            <v>2.4234019631202912</v>
          </cell>
          <cell r="BAC83">
            <v>1.307485568085502</v>
          </cell>
          <cell r="BAD83">
            <v>0.94054545254548205</v>
          </cell>
          <cell r="BAE83">
            <v>0.27290679152235708</v>
          </cell>
          <cell r="BAF83">
            <v>0.1126130933602825</v>
          </cell>
          <cell r="BAG83">
            <v>0.1031607648275189</v>
          </cell>
          <cell r="BAH83">
            <v>0.89029422961004112</v>
          </cell>
          <cell r="BAI83">
            <v>2.2540055863555399</v>
          </cell>
          <cell r="BAJ83">
            <v>1.2215428823898311</v>
          </cell>
          <cell r="BAK83">
            <v>0.87307939796621181</v>
          </cell>
          <cell r="BAL83">
            <v>0.25018791041497962</v>
          </cell>
          <cell r="BAM83">
            <v>0.11099702322366641</v>
          </cell>
          <cell r="BAN83">
            <v>0.1109136558992387</v>
          </cell>
          <cell r="BAO83">
            <v>1.378166529805964</v>
          </cell>
          <cell r="BAP83">
            <v>1.4560854030634951</v>
          </cell>
          <cell r="BAQ83">
            <v>1.170191730670028</v>
          </cell>
          <cell r="BAR83">
            <v>0.84520728227813624</v>
          </cell>
          <cell r="BAS83">
            <v>0.2216275035736682</v>
          </cell>
          <cell r="BAT83">
            <v>0.15220776412384909</v>
          </cell>
          <cell r="BAU83">
            <v>0.17169322587398969</v>
          </cell>
          <cell r="BAV83">
            <v>1.4836718272752001</v>
          </cell>
          <cell r="BAW83">
            <v>1.3525418021359481</v>
          </cell>
          <cell r="BAX83">
            <v>1.187753672717982</v>
          </cell>
          <cell r="BAY83">
            <v>0.87579171154071067</v>
          </cell>
          <cell r="BAZ83">
            <v>0.20484458632275651</v>
          </cell>
          <cell r="BBA83">
            <v>0.15145157510049881</v>
          </cell>
          <cell r="BBB83">
            <v>0.36967434145872219</v>
          </cell>
        </row>
        <row r="84">
          <cell r="A84" t="str">
            <v>JBSS32</v>
          </cell>
          <cell r="B84" t="str">
            <v>JBS</v>
          </cell>
          <cell r="C84" t="str">
            <v>Food &amp; Beverages</v>
          </cell>
          <cell r="D84" t="str">
            <v>Leonardo Alencar</v>
          </cell>
          <cell r="E84">
            <v>46216</v>
          </cell>
          <cell r="F84" t="str">
            <v>Buy</v>
          </cell>
          <cell r="G84" t="b">
            <v>0</v>
          </cell>
          <cell r="H84" t="str">
            <v>BRL</v>
          </cell>
          <cell r="I84" t="str">
            <v>BRL</v>
          </cell>
          <cell r="J84">
            <v>89</v>
          </cell>
          <cell r="K84">
            <v>0.15199532595947929</v>
          </cell>
          <cell r="L84">
            <v>8.8423970228167365E-2</v>
          </cell>
          <cell r="M84">
            <v>0.1218528455610092</v>
          </cell>
          <cell r="AF84">
            <v>374851.92259610002</v>
          </cell>
          <cell r="AG84">
            <v>59108.615073980072</v>
          </cell>
          <cell r="AH84">
            <v>24908.753936468849</v>
          </cell>
          <cell r="AI84">
            <v>34568.627950718823</v>
          </cell>
          <cell r="AJ84">
            <v>34568.627950718823</v>
          </cell>
          <cell r="AK84">
            <v>15457.629000000001</v>
          </cell>
          <cell r="AL84">
            <v>1109</v>
          </cell>
          <cell r="AM84">
            <v>208110.628</v>
          </cell>
          <cell r="AN84">
            <v>13861.549000000001</v>
          </cell>
          <cell r="AO84">
            <v>62170.792000000001</v>
          </cell>
          <cell r="AP84">
            <v>158301.69699999999</v>
          </cell>
          <cell r="AQ84">
            <v>49808.930999999997</v>
          </cell>
          <cell r="AR84">
            <v>92354.061000000002</v>
          </cell>
          <cell r="AS84">
            <v>78492.512000000002</v>
          </cell>
          <cell r="AT84">
            <v>12440.52</v>
          </cell>
          <cell r="AU84">
            <v>9333.2468911204815</v>
          </cell>
          <cell r="AV84">
            <v>1182.839891120482</v>
          </cell>
          <cell r="AW84">
            <v>4445.8340000000007</v>
          </cell>
          <cell r="AX84">
            <v>361857.71032291808</v>
          </cell>
          <cell r="AY84">
            <v>39261.709651252182</v>
          </cell>
          <cell r="AZ84">
            <v>6601.3024178336664</v>
          </cell>
          <cell r="BA84">
            <v>17179.10048725651</v>
          </cell>
          <cell r="BB84">
            <v>17179.10048725651</v>
          </cell>
          <cell r="BC84">
            <v>-1061.194999999999</v>
          </cell>
          <cell r="BD84">
            <v>1109</v>
          </cell>
          <cell r="BE84">
            <v>206132.06849247499</v>
          </cell>
          <cell r="BF84">
            <v>22763.688021624079</v>
          </cell>
          <cell r="BG84">
            <v>62541.120281135467</v>
          </cell>
          <cell r="BH84">
            <v>159133.76359340179</v>
          </cell>
          <cell r="BI84">
            <v>46998.306102499242</v>
          </cell>
          <cell r="BJ84">
            <v>96821.824722622332</v>
          </cell>
          <cell r="BK84">
            <v>74058.13670099825</v>
          </cell>
          <cell r="BL84">
            <v>12440.52</v>
          </cell>
          <cell r="BM84">
            <v>10508.454483281679</v>
          </cell>
          <cell r="BN84">
            <v>2366.800483281685</v>
          </cell>
          <cell r="BO84">
            <v>2218.116</v>
          </cell>
          <cell r="BP84">
            <v>416136.64290128252</v>
          </cell>
          <cell r="BQ84">
            <v>62076.560819932507</v>
          </cell>
          <cell r="BR84">
            <v>27555.730712546239</v>
          </cell>
          <cell r="BS84">
            <v>39039.288761290649</v>
          </cell>
          <cell r="BT84">
            <v>39039.288761290649</v>
          </cell>
          <cell r="BU84">
            <v>9616.2510826791968</v>
          </cell>
          <cell r="BV84">
            <v>1109</v>
          </cell>
          <cell r="BW84">
            <v>251936.28295467881</v>
          </cell>
          <cell r="BX84">
            <v>35607.120252927511</v>
          </cell>
          <cell r="BY84">
            <v>72950.746025379805</v>
          </cell>
          <cell r="BZ84">
            <v>201565.61540686741</v>
          </cell>
          <cell r="CA84">
            <v>50370.426424425983</v>
          </cell>
          <cell r="CB84">
            <v>119677.32143194049</v>
          </cell>
          <cell r="CC84">
            <v>84070.201179013005</v>
          </cell>
          <cell r="CD84">
            <v>7492.2</v>
          </cell>
          <cell r="CE84">
            <v>22890.17233460995</v>
          </cell>
          <cell r="CF84">
            <v>12242.848334609949</v>
          </cell>
          <cell r="CG84">
            <v>6671.9129999999996</v>
          </cell>
          <cell r="CH84">
            <v>480583.00075727602</v>
          </cell>
          <cell r="CI84">
            <v>62457.847551829997</v>
          </cell>
          <cell r="CJ84">
            <v>25233.165424089711</v>
          </cell>
          <cell r="CK84">
            <v>38111.222590236197</v>
          </cell>
          <cell r="CL84">
            <v>38111.222590236197</v>
          </cell>
          <cell r="CM84">
            <v>11287.556848364409</v>
          </cell>
          <cell r="CN84">
            <v>1109</v>
          </cell>
          <cell r="CO84">
            <v>248469.019</v>
          </cell>
          <cell r="CP84">
            <v>25997.179</v>
          </cell>
          <cell r="CQ84">
            <v>75083.857000000004</v>
          </cell>
          <cell r="CR84">
            <v>196070.799</v>
          </cell>
          <cell r="CS84">
            <v>52398.219999999987</v>
          </cell>
          <cell r="CT84">
            <v>116048.728</v>
          </cell>
          <cell r="CU84">
            <v>90051.548999999999</v>
          </cell>
          <cell r="CV84">
            <v>8084.2999999999993</v>
          </cell>
          <cell r="CW84">
            <v>8415.8764238291842</v>
          </cell>
          <cell r="CX84">
            <v>-2066.7830577234749</v>
          </cell>
          <cell r="CY84">
            <v>8985.3230000000003</v>
          </cell>
          <cell r="CZ84">
            <v>477088.16203710769</v>
          </cell>
          <cell r="DA84">
            <v>52903.537901661781</v>
          </cell>
          <cell r="DB84">
            <v>15951.235610989201</v>
          </cell>
          <cell r="DC84">
            <v>27705.90072672988</v>
          </cell>
          <cell r="DD84">
            <v>27705.90072672988</v>
          </cell>
          <cell r="DE84">
            <v>5758.926408324488</v>
          </cell>
          <cell r="DF84">
            <v>1109</v>
          </cell>
          <cell r="DG84">
            <v>242135.62322509309</v>
          </cell>
          <cell r="DH84">
            <v>20517.880667165351</v>
          </cell>
          <cell r="DI84">
            <v>72967.937816802383</v>
          </cell>
          <cell r="DJ84">
            <v>194315.45658991681</v>
          </cell>
          <cell r="DK84">
            <v>47820.166635176203</v>
          </cell>
          <cell r="DL84">
            <v>111512.35</v>
          </cell>
          <cell r="DM84">
            <v>90994.469332834648</v>
          </cell>
          <cell r="DN84">
            <v>11593.66554485276</v>
          </cell>
          <cell r="DO84">
            <v>8761.9496165728888</v>
          </cell>
          <cell r="DP84">
            <v>941.43977613591505</v>
          </cell>
          <cell r="DQ84">
            <v>5116.6666666666661</v>
          </cell>
          <cell r="DR84">
            <v>497754.09154345287</v>
          </cell>
          <cell r="DS84">
            <v>57441.765542408219</v>
          </cell>
          <cell r="DT84">
            <v>19275.971564650299</v>
          </cell>
          <cell r="DU84">
            <v>30792.413790029132</v>
          </cell>
          <cell r="DV84">
            <v>30792.413790029132</v>
          </cell>
          <cell r="DW84">
            <v>7536.5530883082974</v>
          </cell>
          <cell r="DX84">
            <v>1109</v>
          </cell>
          <cell r="DY84">
            <v>247771.58983045359</v>
          </cell>
          <cell r="DZ84">
            <v>20759.543635989729</v>
          </cell>
          <cell r="EA84">
            <v>72402.085605379514</v>
          </cell>
          <cell r="EB84">
            <v>195705.93311958489</v>
          </cell>
          <cell r="EC84">
            <v>52065.656710868738</v>
          </cell>
          <cell r="ED84">
            <v>111512.35</v>
          </cell>
          <cell r="EE84">
            <v>90752.806364010263</v>
          </cell>
          <cell r="EF84">
            <v>10845.648401826429</v>
          </cell>
          <cell r="EG84">
            <v>12441.817740653771</v>
          </cell>
          <cell r="EH84">
            <v>4487.1530445169283</v>
          </cell>
          <cell r="EI84">
            <v>4245.4900756925472</v>
          </cell>
          <cell r="EJ84">
            <v>516867.14228631381</v>
          </cell>
          <cell r="EK84">
            <v>62737.913327832677</v>
          </cell>
          <cell r="EL84">
            <v>23375.868634636241</v>
          </cell>
          <cell r="EM84">
            <v>35442.917937556202</v>
          </cell>
          <cell r="EN84">
            <v>35442.917937556202</v>
          </cell>
          <cell r="EO84">
            <v>10399.42657661781</v>
          </cell>
          <cell r="EP84">
            <v>1109</v>
          </cell>
          <cell r="EQ84">
            <v>254983.4172136143</v>
          </cell>
          <cell r="ER84">
            <v>22553.84283366807</v>
          </cell>
          <cell r="ES84">
            <v>71706.113432758459</v>
          </cell>
          <cell r="ET84">
            <v>197059.55691728741</v>
          </cell>
          <cell r="EU84">
            <v>57923.860296327002</v>
          </cell>
          <cell r="EV84">
            <v>111512.35</v>
          </cell>
          <cell r="EW84">
            <v>88958.507166331925</v>
          </cell>
          <cell r="EX84">
            <v>10950.59001395596</v>
          </cell>
          <cell r="EY84">
            <v>15406.495189884139</v>
          </cell>
          <cell r="EZ84">
            <v>7652.5027831366097</v>
          </cell>
          <cell r="FA84">
            <v>5858.2035854582637</v>
          </cell>
          <cell r="FB84">
            <v>538613.247382425</v>
          </cell>
          <cell r="FC84">
            <v>68242.441422426898</v>
          </cell>
          <cell r="FD84">
            <v>29212.474820178672</v>
          </cell>
          <cell r="FE84">
            <v>41691.250535053608</v>
          </cell>
          <cell r="FF84">
            <v>41691.250535053608</v>
          </cell>
          <cell r="FG84">
            <v>14309.193649096031</v>
          </cell>
          <cell r="FH84">
            <v>1109</v>
          </cell>
          <cell r="FI84">
            <v>264625.81897140882</v>
          </cell>
          <cell r="FJ84">
            <v>26243.787088233639</v>
          </cell>
          <cell r="FK84">
            <v>71076.829160296867</v>
          </cell>
          <cell r="FL84">
            <v>198641.30562632359</v>
          </cell>
          <cell r="FM84">
            <v>65984.513345085172</v>
          </cell>
          <cell r="FN84">
            <v>111512.35</v>
          </cell>
          <cell r="FO84">
            <v>85268.562911766348</v>
          </cell>
          <cell r="FP84">
            <v>11371.0771302989</v>
          </cell>
          <cell r="FQ84">
            <v>19467.997326813969</v>
          </cell>
          <cell r="FR84">
            <v>11750.59730332373</v>
          </cell>
          <cell r="FS84">
            <v>8060.653048758164</v>
          </cell>
          <cell r="FT84">
            <v>559851.98003252689</v>
          </cell>
          <cell r="FU84">
            <v>69164.674306975896</v>
          </cell>
          <cell r="FV84">
            <v>30808.46236198035</v>
          </cell>
          <cell r="FW84">
            <v>43752.734689765901</v>
          </cell>
          <cell r="FX84">
            <v>43752.734689765901</v>
          </cell>
          <cell r="FY84">
            <v>15506.25788169834</v>
          </cell>
          <cell r="FZ84">
            <v>1109</v>
          </cell>
          <cell r="GA84">
            <v>275261.51577824622</v>
          </cell>
          <cell r="GB84">
            <v>30475.196436947099</v>
          </cell>
          <cell r="GC84">
            <v>70449.300393226906</v>
          </cell>
          <cell r="GD84">
            <v>200542.01932131831</v>
          </cell>
          <cell r="GE84">
            <v>74719.496456927969</v>
          </cell>
          <cell r="GF84">
            <v>111512.35</v>
          </cell>
          <cell r="GG84">
            <v>81037.153563052882</v>
          </cell>
          <cell r="GH84">
            <v>11849.491442413349</v>
          </cell>
          <cell r="GI84">
            <v>20481.566524289141</v>
          </cell>
          <cell r="GJ84">
            <v>12966.392460556261</v>
          </cell>
          <cell r="GK84">
            <v>8734.9831118427974</v>
          </cell>
          <cell r="GL84">
            <v>90866.856288195209</v>
          </cell>
          <cell r="GM84">
            <v>16252.27791219521</v>
          </cell>
          <cell r="GN84">
            <v>7639.2330514613504</v>
          </cell>
          <cell r="GO84">
            <v>10084.828037511161</v>
          </cell>
          <cell r="GP84">
            <v>10084.828037511161</v>
          </cell>
          <cell r="GQ84">
            <v>5142.0850000000028</v>
          </cell>
          <cell r="GR84">
            <v>1109</v>
          </cell>
          <cell r="GS84">
            <v>189215.33100000001</v>
          </cell>
          <cell r="GT84">
            <v>18521.036</v>
          </cell>
          <cell r="GU84">
            <v>53343.29</v>
          </cell>
          <cell r="GV84">
            <v>142746.42199999999</v>
          </cell>
          <cell r="GW84">
            <v>46468.909</v>
          </cell>
          <cell r="GX84">
            <v>83770.247000000003</v>
          </cell>
          <cell r="GY84">
            <v>65249.211000000003</v>
          </cell>
          <cell r="GZ84">
            <v>2188.027</v>
          </cell>
          <cell r="HA84">
            <v>-1907.907030795968</v>
          </cell>
          <cell r="HB84">
            <v>-3756.8510307959682</v>
          </cell>
          <cell r="HC84">
            <v>-3.746</v>
          </cell>
          <cell r="HD84">
            <v>92191.383203042002</v>
          </cell>
          <cell r="HE84">
            <v>16082.023347672</v>
          </cell>
          <cell r="HF84">
            <v>8066.5235455996044</v>
          </cell>
          <cell r="HG84">
            <v>10363.44107550596</v>
          </cell>
          <cell r="HH84">
            <v>10363.44107550596</v>
          </cell>
          <cell r="HI84">
            <v>3952.1789999999901</v>
          </cell>
          <cell r="HJ84">
            <v>1109</v>
          </cell>
          <cell r="HK84">
            <v>205529.04399999999</v>
          </cell>
          <cell r="HL84">
            <v>20106.605</v>
          </cell>
          <cell r="HM84">
            <v>57332.286</v>
          </cell>
          <cell r="HN84">
            <v>158764.14000000001</v>
          </cell>
          <cell r="HO84">
            <v>46764.904000000002</v>
          </cell>
          <cell r="HP84">
            <v>97415.531000000003</v>
          </cell>
          <cell r="HQ84">
            <v>77308.926000000007</v>
          </cell>
          <cell r="HR84">
            <v>2629</v>
          </cell>
          <cell r="HS84">
            <v>4238.095777161614</v>
          </cell>
          <cell r="HT84">
            <v>3102.510777161614</v>
          </cell>
          <cell r="HU84">
            <v>-2223.9720000000002</v>
          </cell>
          <cell r="HV84">
            <v>98928.1506419285</v>
          </cell>
          <cell r="HW84">
            <v>16159.1078650085</v>
          </cell>
          <cell r="HX84">
            <v>7174.6807375899998</v>
          </cell>
          <cell r="HY84">
            <v>9545.8594159534987</v>
          </cell>
          <cell r="HZ84">
            <v>9545.8594159534987</v>
          </cell>
          <cell r="IA84">
            <v>4013.6050000000059</v>
          </cell>
          <cell r="IB84">
            <v>1109</v>
          </cell>
          <cell r="IC84">
            <v>206311.527</v>
          </cell>
          <cell r="ID84">
            <v>17260.723999999998</v>
          </cell>
          <cell r="IE84">
            <v>59361.357000000004</v>
          </cell>
          <cell r="IF84">
            <v>158580.223</v>
          </cell>
          <cell r="IG84">
            <v>47731.303999999996</v>
          </cell>
          <cell r="IH84">
            <v>94927.744000000006</v>
          </cell>
          <cell r="II84">
            <v>77667.02</v>
          </cell>
          <cell r="IJ84">
            <v>2968.7</v>
          </cell>
          <cell r="IK84">
            <v>5203.8759795145761</v>
          </cell>
          <cell r="IL84">
            <v>4381.4879795145762</v>
          </cell>
          <cell r="IM84">
            <v>0</v>
          </cell>
          <cell r="IN84">
            <v>92865.532462934352</v>
          </cell>
          <cell r="IO84">
            <v>10615.205949104349</v>
          </cell>
          <cell r="IP84">
            <v>2028.316601817902</v>
          </cell>
          <cell r="IQ84">
            <v>4574.4994217482017</v>
          </cell>
          <cell r="IR84">
            <v>4574.4994217482017</v>
          </cell>
          <cell r="IS84">
            <v>2349.7600000000011</v>
          </cell>
          <cell r="IT84">
            <v>1109</v>
          </cell>
          <cell r="IU84">
            <v>208110.628</v>
          </cell>
          <cell r="IV84">
            <v>13861.549000000001</v>
          </cell>
          <cell r="IW84">
            <v>62170.792000000001</v>
          </cell>
          <cell r="IX84">
            <v>158301.69699999999</v>
          </cell>
          <cell r="IY84">
            <v>49808.930999999997</v>
          </cell>
          <cell r="IZ84">
            <v>92354.061000000002</v>
          </cell>
          <cell r="JA84">
            <v>78492.512000000002</v>
          </cell>
          <cell r="JB84">
            <v>4654.7929999999997</v>
          </cell>
          <cell r="JC84">
            <v>6241.9021652402644</v>
          </cell>
          <cell r="JD84">
            <v>5083.1581652402647</v>
          </cell>
          <cell r="JE84">
            <v>-2218.116</v>
          </cell>
          <cell r="JF84">
            <v>86683.696187970083</v>
          </cell>
          <cell r="JG84">
            <v>7522.6954209300766</v>
          </cell>
          <cell r="JH84">
            <v>-389.79557862034989</v>
          </cell>
          <cell r="JI84">
            <v>2162.3770227996501</v>
          </cell>
          <cell r="JJ84">
            <v>2162.3770227996501</v>
          </cell>
          <cell r="JK84">
            <v>-1453.021999999992</v>
          </cell>
          <cell r="JL84">
            <v>1109</v>
          </cell>
          <cell r="JM84">
            <v>200211.568</v>
          </cell>
          <cell r="JN84">
            <v>9368.2430000000004</v>
          </cell>
          <cell r="JO84">
            <v>61670.027000000002</v>
          </cell>
          <cell r="JP84">
            <v>152143.601</v>
          </cell>
          <cell r="JQ84">
            <v>48067.966999999997</v>
          </cell>
          <cell r="JR84">
            <v>92710.804000000004</v>
          </cell>
          <cell r="JS84">
            <v>83342.561000000002</v>
          </cell>
          <cell r="JT84">
            <v>1718.2</v>
          </cell>
          <cell r="JU84">
            <v>-3814.8374150498589</v>
          </cell>
          <cell r="JV84">
            <v>-5171.3244150498595</v>
          </cell>
          <cell r="JW84">
            <v>0</v>
          </cell>
          <cell r="JX84">
            <v>88110.475732688777</v>
          </cell>
          <cell r="JY84">
            <v>9798.4492495287814</v>
          </cell>
          <cell r="JZ84">
            <v>1862.426348425601</v>
          </cell>
          <cell r="KA84">
            <v>4481.2889463652009</v>
          </cell>
          <cell r="KB84">
            <v>4481.2889463652009</v>
          </cell>
          <cell r="KC84">
            <v>-263.65000000001129</v>
          </cell>
          <cell r="KD84">
            <v>1109</v>
          </cell>
          <cell r="KE84">
            <v>198342.88488531089</v>
          </cell>
          <cell r="KF84">
            <v>13548.73887679628</v>
          </cell>
          <cell r="KG84">
            <v>61063.719320596138</v>
          </cell>
          <cell r="KH84">
            <v>152596.26793106881</v>
          </cell>
          <cell r="KI84">
            <v>45746.616953313001</v>
          </cell>
          <cell r="KJ84">
            <v>93799.021997228367</v>
          </cell>
          <cell r="KK84">
            <v>80250.283120432083</v>
          </cell>
          <cell r="KL84">
            <v>1950.8</v>
          </cell>
          <cell r="KM84">
            <v>4216.117594994349</v>
          </cell>
          <cell r="KN84">
            <v>2569.360594994349</v>
          </cell>
          <cell r="KO84">
            <v>-2218.116</v>
          </cell>
          <cell r="KP84">
            <v>90722.825951801322</v>
          </cell>
          <cell r="KQ84">
            <v>10968.56044204134</v>
          </cell>
          <cell r="KR84">
            <v>2852.3133873507991</v>
          </cell>
          <cell r="KS84">
            <v>5431.0706950531994</v>
          </cell>
          <cell r="KT84">
            <v>5431.0706950531994</v>
          </cell>
          <cell r="KU84">
            <v>572.92800000000238</v>
          </cell>
          <cell r="KV84">
            <v>1109</v>
          </cell>
          <cell r="KW84">
            <v>214514.5557648674</v>
          </cell>
          <cell r="KX84">
            <v>27725.082362288969</v>
          </cell>
          <cell r="KY84">
            <v>62583.352268830276</v>
          </cell>
          <cell r="KZ84">
            <v>168996.25546572139</v>
          </cell>
          <cell r="LA84">
            <v>45518.300298926668</v>
          </cell>
          <cell r="LB84">
            <v>108113.69866493691</v>
          </cell>
          <cell r="LC84">
            <v>80388.616302647963</v>
          </cell>
          <cell r="LD84">
            <v>1832.4</v>
          </cell>
          <cell r="LE84">
            <v>5164.1484854741793</v>
          </cell>
          <cell r="LF84">
            <v>3822.5614854741789</v>
          </cell>
          <cell r="LG84">
            <v>0</v>
          </cell>
          <cell r="LH84">
            <v>96340.712450457897</v>
          </cell>
          <cell r="LI84">
            <v>10972.00453875198</v>
          </cell>
          <cell r="LJ84">
            <v>2276.3582606776158</v>
          </cell>
          <cell r="LK84">
            <v>5104.3638230384558</v>
          </cell>
          <cell r="LL84">
            <v>5104.3638230384558</v>
          </cell>
          <cell r="LM84">
            <v>82.549000000002664</v>
          </cell>
          <cell r="LN84">
            <v>1109</v>
          </cell>
          <cell r="LO84">
            <v>206132.06849247499</v>
          </cell>
          <cell r="LP84">
            <v>22763.688021624079</v>
          </cell>
          <cell r="LQ84">
            <v>62541.120281135467</v>
          </cell>
          <cell r="LR84">
            <v>159133.76359340179</v>
          </cell>
          <cell r="LS84">
            <v>46998.306102499242</v>
          </cell>
          <cell r="LT84">
            <v>96821.824722622332</v>
          </cell>
          <cell r="LU84">
            <v>74058.13670099825</v>
          </cell>
          <cell r="LV84">
            <v>1990.8</v>
          </cell>
          <cell r="LW84">
            <v>7588.9808178630155</v>
          </cell>
          <cell r="LX84">
            <v>5991.6378178630166</v>
          </cell>
          <cell r="LY84">
            <v>0</v>
          </cell>
          <cell r="LZ84">
            <v>88331.715713282509</v>
          </cell>
          <cell r="MA84">
            <v>11396.5986665125</v>
          </cell>
          <cell r="MB84">
            <v>3774.967083453952</v>
          </cell>
          <cell r="MC84">
            <v>6428.7430095066284</v>
          </cell>
          <cell r="MD84">
            <v>6428.7430095066284</v>
          </cell>
          <cell r="ME84">
            <v>1646.4840000000011</v>
          </cell>
          <cell r="MF84">
            <v>1109</v>
          </cell>
          <cell r="MG84">
            <v>204320.56535868839</v>
          </cell>
          <cell r="MH84">
            <v>17322.484075117209</v>
          </cell>
          <cell r="MI84">
            <v>63511.343591486177</v>
          </cell>
          <cell r="MJ84">
            <v>156233.45828703709</v>
          </cell>
          <cell r="MK84">
            <v>48087.155755139363</v>
          </cell>
          <cell r="ML84">
            <v>96591.599305216369</v>
          </cell>
          <cell r="MM84">
            <v>79269.115230099153</v>
          </cell>
          <cell r="MN84">
            <v>1407.3</v>
          </cell>
          <cell r="MO84">
            <v>-192.95099408188889</v>
          </cell>
          <cell r="MP84">
            <v>-1480.9339940818891</v>
          </cell>
          <cell r="MQ84">
            <v>-3.883</v>
          </cell>
          <cell r="MR84">
            <v>100606.3</v>
          </cell>
          <cell r="MS84">
            <v>15381.047212019999</v>
          </cell>
          <cell r="MT84">
            <v>7310.271529145627</v>
          </cell>
          <cell r="MU84">
            <v>9882.0813975942783</v>
          </cell>
          <cell r="MV84">
            <v>9882.0813975942783</v>
          </cell>
          <cell r="MW84">
            <v>1715.3349999999989</v>
          </cell>
          <cell r="MX84">
            <v>1109</v>
          </cell>
          <cell r="MY84">
            <v>219563.8501417044</v>
          </cell>
          <cell r="MZ84">
            <v>21417.445900616942</v>
          </cell>
          <cell r="NA84">
            <v>67795.36902265111</v>
          </cell>
          <cell r="NB84">
            <v>168780.65507031721</v>
          </cell>
          <cell r="NC84">
            <v>50783.195071877119</v>
          </cell>
          <cell r="ND84">
            <v>103463.6311334419</v>
          </cell>
          <cell r="NE84">
            <v>82046.185232824952</v>
          </cell>
          <cell r="NF84">
            <v>1802.9</v>
          </cell>
          <cell r="NG84">
            <v>8203.8653515192436</v>
          </cell>
          <cell r="NH84">
            <v>6470.5233515192431</v>
          </cell>
          <cell r="NI84">
            <v>-13.638</v>
          </cell>
          <cell r="NJ84">
            <v>110497.89258</v>
          </cell>
          <cell r="NK84">
            <v>18075.551703680008</v>
          </cell>
          <cell r="NL84">
            <v>8929.5839378831424</v>
          </cell>
          <cell r="NM84">
            <v>11939.425271414169</v>
          </cell>
          <cell r="NN84">
            <v>11939.425271414169</v>
          </cell>
          <cell r="NO84">
            <v>3842.2220000000052</v>
          </cell>
          <cell r="NP84">
            <v>1109</v>
          </cell>
          <cell r="NQ84">
            <v>226575.6728994117</v>
          </cell>
          <cell r="NR84">
            <v>28534.539114826712</v>
          </cell>
          <cell r="NS84">
            <v>67399.151795277401</v>
          </cell>
          <cell r="NT84">
            <v>174925.52844366679</v>
          </cell>
          <cell r="NU84">
            <v>51650.144455846079</v>
          </cell>
          <cell r="NV84">
            <v>103285.28310420879</v>
          </cell>
          <cell r="NW84">
            <v>74750.743989382099</v>
          </cell>
          <cell r="NX84">
            <v>1779</v>
          </cell>
          <cell r="NY84">
            <v>7939.4325334130408</v>
          </cell>
          <cell r="NZ84">
            <v>5226.5205334130414</v>
          </cell>
          <cell r="OA84">
            <v>-2218</v>
          </cell>
          <cell r="OB84">
            <v>116700.734608</v>
          </cell>
          <cell r="OC84">
            <v>17223.363237720001</v>
          </cell>
          <cell r="OD84">
            <v>7540.9081620635206</v>
          </cell>
          <cell r="OE84">
            <v>10789.039082775569</v>
          </cell>
          <cell r="OF84">
            <v>10789.039082775569</v>
          </cell>
          <cell r="OG84">
            <v>2412.210082679193</v>
          </cell>
          <cell r="OH84">
            <v>1109</v>
          </cell>
          <cell r="OI84">
            <v>251936.28295467881</v>
          </cell>
          <cell r="OJ84">
            <v>35607.120252927511</v>
          </cell>
          <cell r="OK84">
            <v>72950.746025379805</v>
          </cell>
          <cell r="OL84">
            <v>201565.61540686741</v>
          </cell>
          <cell r="OM84">
            <v>50370.426424425983</v>
          </cell>
          <cell r="ON84">
            <v>119677.32143194049</v>
          </cell>
          <cell r="OO84">
            <v>84070.201179013005</v>
          </cell>
          <cell r="OP84">
            <v>3095.1</v>
          </cell>
          <cell r="OQ84">
            <v>9792.865443759556</v>
          </cell>
          <cell r="OR84">
            <v>7713.4254437595546</v>
          </cell>
          <cell r="OS84">
            <v>-4436.3919999999998</v>
          </cell>
          <cell r="OT84">
            <v>114127.43546199999</v>
          </cell>
          <cell r="OU84">
            <v>15210.005365290001</v>
          </cell>
          <cell r="OV84">
            <v>5798.5040295155031</v>
          </cell>
          <cell r="OW84">
            <v>8929.1711681130637</v>
          </cell>
          <cell r="OX84">
            <v>8929.1711681130637</v>
          </cell>
          <cell r="OY84">
            <v>2923.6100000000079</v>
          </cell>
          <cell r="OZ84">
            <v>1109</v>
          </cell>
          <cell r="PA84">
            <v>239482.4008406486</v>
          </cell>
          <cell r="PB84">
            <v>29704.655612699898</v>
          </cell>
          <cell r="PC84">
            <v>69902.284960273508</v>
          </cell>
          <cell r="PD84">
            <v>192074.4526981673</v>
          </cell>
          <cell r="PE84">
            <v>47407.948142124347</v>
          </cell>
          <cell r="PF84">
            <v>114415.4046374403</v>
          </cell>
          <cell r="PG84">
            <v>84710.74902474042</v>
          </cell>
          <cell r="PH84">
            <v>1546.8</v>
          </cell>
          <cell r="PI84">
            <v>-858.97081749299809</v>
          </cell>
          <cell r="PJ84">
            <v>-3252.049817492998</v>
          </cell>
          <cell r="PK84">
            <v>-2218.09</v>
          </cell>
          <cell r="PL84">
            <v>118973.53043</v>
          </cell>
          <cell r="PM84">
            <v>15895.40079813</v>
          </cell>
          <cell r="PN84">
            <v>6733.7214324805227</v>
          </cell>
          <cell r="PO84">
            <v>9936.0980984012422</v>
          </cell>
          <cell r="PP84">
            <v>9936.0980984012422</v>
          </cell>
          <cell r="PQ84">
            <v>2992.11506900623</v>
          </cell>
          <cell r="PR84">
            <v>1109</v>
          </cell>
          <cell r="PS84">
            <v>228196.78700000001</v>
          </cell>
          <cell r="PT84">
            <v>16196.61</v>
          </cell>
          <cell r="PU84">
            <v>70383.404999999999</v>
          </cell>
          <cell r="PV84">
            <v>177738.291</v>
          </cell>
          <cell r="PW84">
            <v>50458.496000000006</v>
          </cell>
          <cell r="PX84">
            <v>106368.67200000001</v>
          </cell>
          <cell r="PY84">
            <v>90172.062000000005</v>
          </cell>
          <cell r="PZ84">
            <v>2546.6999999999998</v>
          </cell>
          <cell r="QA84">
            <v>5236.0913815848789</v>
          </cell>
          <cell r="QB84">
            <v>3066.0213815848788</v>
          </cell>
          <cell r="QC84">
            <v>-6767.2330000000011</v>
          </cell>
          <cell r="QD84">
            <v>123099.51426</v>
          </cell>
          <cell r="QE84">
            <v>16043.23492309</v>
          </cell>
          <cell r="QF84">
            <v>6812.6357853105728</v>
          </cell>
          <cell r="QG84">
            <v>9994.138728690421</v>
          </cell>
          <cell r="QH84">
            <v>9994.138728690421</v>
          </cell>
          <cell r="QI84">
            <v>3132.886093235988</v>
          </cell>
          <cell r="QJ84">
            <v>1109</v>
          </cell>
          <cell r="QK84">
            <v>235008.25399999999</v>
          </cell>
          <cell r="QL84">
            <v>21870.411</v>
          </cell>
          <cell r="QM84">
            <v>70545.198000000004</v>
          </cell>
          <cell r="QN84">
            <v>184432.8469459558</v>
          </cell>
          <cell r="QO84">
            <v>50575.408476221171</v>
          </cell>
          <cell r="QP84">
            <v>110460.107894303</v>
          </cell>
          <cell r="QQ84">
            <v>88589.696894303052</v>
          </cell>
          <cell r="QR84">
            <v>2979.3145448527612</v>
          </cell>
          <cell r="QS84">
            <v>4896.9075171709937</v>
          </cell>
          <cell r="QT84">
            <v>3360.2755171709941</v>
          </cell>
          <cell r="QU84">
            <v>0</v>
          </cell>
          <cell r="QV84">
            <v>124382.520605276</v>
          </cell>
          <cell r="QW84">
            <v>15309.20646531999</v>
          </cell>
          <cell r="QX84">
            <v>5888.3041767831091</v>
          </cell>
          <cell r="QY84">
            <v>9251.814595031472</v>
          </cell>
          <cell r="QZ84">
            <v>9251.814595031472</v>
          </cell>
          <cell r="RA84">
            <v>2238.945686122187</v>
          </cell>
          <cell r="RB84">
            <v>1109</v>
          </cell>
          <cell r="RC84">
            <v>248469.019</v>
          </cell>
          <cell r="RD84">
            <v>25997.179</v>
          </cell>
          <cell r="RE84">
            <v>75083.857000000004</v>
          </cell>
          <cell r="RF84">
            <v>196070.799</v>
          </cell>
          <cell r="RG84">
            <v>52398.219999999987</v>
          </cell>
          <cell r="RH84">
            <v>116048.728</v>
          </cell>
          <cell r="RI84">
            <v>90051.548999999999</v>
          </cell>
          <cell r="RJ84">
            <v>4520.8510000000006</v>
          </cell>
          <cell r="RK84">
            <v>3719.9433425663142</v>
          </cell>
          <cell r="RL84">
            <v>2099.1412564214179</v>
          </cell>
          <cell r="RM84">
            <v>0</v>
          </cell>
          <cell r="RN84">
            <v>113590.9745134846</v>
          </cell>
          <cell r="RO84">
            <v>12050.719877590011</v>
          </cell>
          <cell r="RP84">
            <v>2711.65936809507</v>
          </cell>
          <cell r="RQ84">
            <v>5957.6349673048053</v>
          </cell>
          <cell r="RR84">
            <v>5957.6349673048053</v>
          </cell>
          <cell r="RS84">
            <v>715.66461867819623</v>
          </cell>
          <cell r="RT84">
            <v>1109</v>
          </cell>
          <cell r="RU84">
            <v>235814.05799999999</v>
          </cell>
          <cell r="RV84">
            <v>18025.737000000001</v>
          </cell>
          <cell r="RW84">
            <v>73608.381999999998</v>
          </cell>
          <cell r="RX84">
            <v>188522.66699999999</v>
          </cell>
          <cell r="RY84">
            <v>47291.391000000003</v>
          </cell>
          <cell r="RZ84">
            <v>111512.35</v>
          </cell>
          <cell r="SA84">
            <v>93486.612999999983</v>
          </cell>
          <cell r="SB84">
            <v>2977.4030684930999</v>
          </cell>
          <cell r="SC84">
            <v>-3597.2703111882961</v>
          </cell>
          <cell r="SD84">
            <v>-5388.6366684707946</v>
          </cell>
          <cell r="SE84">
            <v>0</v>
          </cell>
          <cell r="SF84">
            <v>117352.9580735761</v>
          </cell>
          <cell r="SG84">
            <v>13039.89289912652</v>
          </cell>
          <cell r="SH84">
            <v>3807.3285564971511</v>
          </cell>
          <cell r="SI84">
            <v>6615.9550037840854</v>
          </cell>
          <cell r="SJ84">
            <v>6615.9550037840854</v>
          </cell>
          <cell r="SK84">
            <v>1307.0004890079319</v>
          </cell>
          <cell r="SL84">
            <v>1109</v>
          </cell>
          <cell r="SM84">
            <v>235554.58737465969</v>
          </cell>
          <cell r="SN84">
            <v>18673.75879060775</v>
          </cell>
          <cell r="SO84">
            <v>73420.0008860464</v>
          </cell>
          <cell r="SP84">
            <v>186800.13612577019</v>
          </cell>
          <cell r="SQ84">
            <v>48754.451248889469</v>
          </cell>
          <cell r="SR84">
            <v>111512.35</v>
          </cell>
          <cell r="SS84">
            <v>92838.591209392238</v>
          </cell>
          <cell r="ST84">
            <v>2620.2453333333328</v>
          </cell>
          <cell r="SU84">
            <v>2504.6033485855969</v>
          </cell>
          <cell r="SV84">
            <v>648.02179060774779</v>
          </cell>
          <cell r="SW84">
            <v>0</v>
          </cell>
          <cell r="SX84">
            <v>121484.427634047</v>
          </cell>
          <cell r="SY84">
            <v>13949.25442010633</v>
          </cell>
          <cell r="SZ84">
            <v>4815.8292207134127</v>
          </cell>
          <cell r="TA84">
            <v>7552.9802250694884</v>
          </cell>
          <cell r="TB84">
            <v>7552.9802250694884</v>
          </cell>
          <cell r="TC84">
            <v>1973.624146847739</v>
          </cell>
          <cell r="TD84">
            <v>1109</v>
          </cell>
          <cell r="TE84">
            <v>234482.13827951031</v>
          </cell>
          <cell r="TF84">
            <v>15865.75523474727</v>
          </cell>
          <cell r="TG84">
            <v>73320.183215023659</v>
          </cell>
          <cell r="TH84">
            <v>188635.0729358907</v>
          </cell>
          <cell r="TI84">
            <v>45847.065343619528</v>
          </cell>
          <cell r="TJ84">
            <v>111512.35</v>
          </cell>
          <cell r="TK84">
            <v>95646.594765252725</v>
          </cell>
          <cell r="TL84">
            <v>2637.333333333333</v>
          </cell>
          <cell r="TM84">
            <v>4178.7846496572975</v>
          </cell>
          <cell r="TN84">
            <v>2308.663110806182</v>
          </cell>
          <cell r="TO84">
            <v>5116.6666666666661</v>
          </cell>
          <cell r="TP84">
            <v>124659.80181600001</v>
          </cell>
          <cell r="TQ84">
            <v>13863.670704838931</v>
          </cell>
          <cell r="TR84">
            <v>4616.4184656835641</v>
          </cell>
          <cell r="TS84">
            <v>7579.3305305715039</v>
          </cell>
          <cell r="TT84">
            <v>7579.3305305715039</v>
          </cell>
          <cell r="TU84">
            <v>1762.6371537906209</v>
          </cell>
          <cell r="TV84">
            <v>1109</v>
          </cell>
          <cell r="TW84">
            <v>242135.62322509309</v>
          </cell>
          <cell r="TX84">
            <v>20517.880667165351</v>
          </cell>
          <cell r="TY84">
            <v>72967.937816802383</v>
          </cell>
          <cell r="TZ84">
            <v>194315.45658991681</v>
          </cell>
          <cell r="UA84">
            <v>47820.166635176203</v>
          </cell>
          <cell r="UB84">
            <v>111512.35</v>
          </cell>
          <cell r="UC84">
            <v>90994.469332834648</v>
          </cell>
          <cell r="UD84">
            <v>2610.666666666667</v>
          </cell>
          <cell r="UE84">
            <v>6637.7421760260904</v>
          </cell>
          <cell r="UF84">
            <v>4652.12543241808</v>
          </cell>
          <cell r="UG84">
            <v>0</v>
          </cell>
          <cell r="AZQ84">
            <v>61216.695947</v>
          </cell>
          <cell r="AZR84">
            <v>60.2</v>
          </cell>
          <cell r="AZS84">
            <v>0.47840531561461802</v>
          </cell>
          <cell r="AZT84">
            <v>5.1929002780202778</v>
          </cell>
          <cell r="AZU84">
            <v>10.62987987804666</v>
          </cell>
          <cell r="AZV84">
            <v>5.4938176087877748</v>
          </cell>
          <cell r="AZW84">
            <v>3.2842992628298031</v>
          </cell>
          <cell r="AZX84">
            <v>1.280143927854267</v>
          </cell>
          <cell r="AZY84">
            <v>0.12042882351832419</v>
          </cell>
          <cell r="AZZ84">
            <v>8.3582862281501732E-2</v>
          </cell>
          <cell r="BAA84">
            <v>6.7958098181319171</v>
          </cell>
          <cell r="BAB84">
            <v>8.1226384568255057</v>
          </cell>
          <cell r="BAC84">
            <v>4.9352903396036911</v>
          </cell>
          <cell r="BAD84">
            <v>2.9472456100014108</v>
          </cell>
          <cell r="BAE84">
            <v>1.175759604588277</v>
          </cell>
          <cell r="BAF84">
            <v>0.14475094648590181</v>
          </cell>
          <cell r="BAG84">
            <v>6.9351833025555545E-2</v>
          </cell>
          <cell r="BAH84">
            <v>9.3773007904578947</v>
          </cell>
          <cell r="BAI84">
            <v>5.8865453297819661</v>
          </cell>
          <cell r="BAJ84">
            <v>4.2371004378903727</v>
          </cell>
          <cell r="BAK84">
            <v>2.5099092383719701</v>
          </cell>
          <cell r="BAL84">
            <v>1.056847655419157</v>
          </cell>
          <cell r="BAM84">
            <v>0.17953614492225481</v>
          </cell>
          <cell r="BAN84">
            <v>9.5696173974011284E-2</v>
          </cell>
          <cell r="BAO84">
            <v>12.90278958439678</v>
          </cell>
          <cell r="BAP84">
            <v>4.2781373603723152</v>
          </cell>
          <cell r="BAQ84">
            <v>3.513573159327589</v>
          </cell>
          <cell r="BAR84">
            <v>2.0452387927311828</v>
          </cell>
          <cell r="BAS84">
            <v>0.92774338770749909</v>
          </cell>
          <cell r="BAT84">
            <v>0.2168568490345901</v>
          </cell>
          <cell r="BAU84">
            <v>0.13167409518045359</v>
          </cell>
          <cell r="BAV84">
            <v>13.98219827024197</v>
          </cell>
          <cell r="BAW84">
            <v>3.9478703639549662</v>
          </cell>
          <cell r="BAX84">
            <v>3.2513133297546122</v>
          </cell>
          <cell r="BAY84">
            <v>1.8521620222748749</v>
          </cell>
          <cell r="BAZ84">
            <v>0.81928678390235599</v>
          </cell>
          <cell r="BBA84">
            <v>0.2075262631171092</v>
          </cell>
          <cell r="BBB84">
            <v>0.14268955514040391</v>
          </cell>
        </row>
        <row r="85">
          <cell r="A85" t="str">
            <v>JHSF3</v>
          </cell>
          <cell r="B85" t="str">
            <v>JHSF</v>
          </cell>
          <cell r="C85" t="str">
            <v>Income Properties</v>
          </cell>
          <cell r="D85" t="str">
            <v>Ygor Altero</v>
          </cell>
          <cell r="E85">
            <v>45337</v>
          </cell>
          <cell r="F85" t="str">
            <v>Buy</v>
          </cell>
          <cell r="G85" t="b">
            <v>0</v>
          </cell>
          <cell r="H85" t="str">
            <v>BRL</v>
          </cell>
          <cell r="I85" t="str">
            <v>BRL</v>
          </cell>
          <cell r="J85">
            <v>6.5</v>
          </cell>
          <cell r="K85">
            <v>0.14699937499999999</v>
          </cell>
          <cell r="L85">
            <v>9.35E-2</v>
          </cell>
          <cell r="M85">
            <v>0.13629949999999999</v>
          </cell>
          <cell r="AX85">
            <v>1495.8776930265201</v>
          </cell>
          <cell r="AY85">
            <v>806.59535115820472</v>
          </cell>
          <cell r="AZ85">
            <v>663.72947843190116</v>
          </cell>
          <cell r="BA85">
            <v>716.87726012683152</v>
          </cell>
          <cell r="BB85">
            <v>577.66848593843144</v>
          </cell>
          <cell r="BC85">
            <v>331.05744598860139</v>
          </cell>
          <cell r="BD85">
            <v>677.92051500000002</v>
          </cell>
          <cell r="BE85">
            <v>10836.653688187331</v>
          </cell>
          <cell r="BF85">
            <v>693.7965555747096</v>
          </cell>
          <cell r="BG85">
            <v>5950.485834009769</v>
          </cell>
          <cell r="BH85">
            <v>5989.9160550035322</v>
          </cell>
          <cell r="BI85">
            <v>4846.7376331838022</v>
          </cell>
          <cell r="BJ85">
            <v>3076.7330000000002</v>
          </cell>
          <cell r="BK85">
            <v>2382.936444425291</v>
          </cell>
          <cell r="BL85">
            <v>-444.99261570469997</v>
          </cell>
          <cell r="BM85">
            <v>19.55369548093271</v>
          </cell>
          <cell r="BN85">
            <v>-190.7299296892142</v>
          </cell>
          <cell r="BO85">
            <v>285</v>
          </cell>
          <cell r="BP85">
            <v>1806.8018634741111</v>
          </cell>
          <cell r="BQ85">
            <v>972.75140514552572</v>
          </cell>
          <cell r="BR85">
            <v>645.45070564351181</v>
          </cell>
          <cell r="BS85">
            <v>704.65121756046301</v>
          </cell>
          <cell r="BT85">
            <v>704.65121756046301</v>
          </cell>
          <cell r="BU85">
            <v>433.39312790779542</v>
          </cell>
          <cell r="BV85">
            <v>677.92051500000002</v>
          </cell>
          <cell r="BW85">
            <v>11499.041160633569</v>
          </cell>
          <cell r="BX85">
            <v>787.93188837892558</v>
          </cell>
          <cell r="BY85">
            <v>6131.28532209282</v>
          </cell>
          <cell r="BZ85">
            <v>6348.9283379143089</v>
          </cell>
          <cell r="CA85">
            <v>5150.1128227192603</v>
          </cell>
          <cell r="CB85">
            <v>3076.7330000000002</v>
          </cell>
          <cell r="CC85">
            <v>2288.8011116210751</v>
          </cell>
          <cell r="CD85">
            <v>-240</v>
          </cell>
          <cell r="CE85">
            <v>403.85424359225789</v>
          </cell>
          <cell r="CF85">
            <v>213.24259989651361</v>
          </cell>
          <cell r="CG85">
            <v>249.99999996</v>
          </cell>
          <cell r="CH85">
            <v>2094.7690475602608</v>
          </cell>
          <cell r="CI85">
            <v>1144.5274439534981</v>
          </cell>
          <cell r="CJ85">
            <v>788.55434487194691</v>
          </cell>
          <cell r="CK85">
            <v>849.64672057474263</v>
          </cell>
          <cell r="CL85">
            <v>849.64672057474263</v>
          </cell>
          <cell r="CM85">
            <v>606.3091402604349</v>
          </cell>
          <cell r="CN85">
            <v>677.92051500000002</v>
          </cell>
          <cell r="CO85">
            <v>12456.51200800653</v>
          </cell>
          <cell r="CP85">
            <v>1173.9415777049589</v>
          </cell>
          <cell r="CQ85">
            <v>6330.1929463900206</v>
          </cell>
          <cell r="CR85">
            <v>6881.9827871049656</v>
          </cell>
          <cell r="CS85">
            <v>5574.5292209015661</v>
          </cell>
          <cell r="CT85">
            <v>3076.7330000000002</v>
          </cell>
          <cell r="CU85">
            <v>1902.791422295041</v>
          </cell>
          <cell r="CV85">
            <v>-260</v>
          </cell>
          <cell r="CW85">
            <v>535.55774944411155</v>
          </cell>
          <cell r="CX85">
            <v>378.12998749679372</v>
          </cell>
          <cell r="CY85">
            <v>130.01793837233859</v>
          </cell>
          <cell r="CZ85">
            <v>2274.9126555570651</v>
          </cell>
          <cell r="DA85">
            <v>1241.721174306354</v>
          </cell>
          <cell r="DB85">
            <v>865.47454060041559</v>
          </cell>
          <cell r="DC85">
            <v>928.41418280282073</v>
          </cell>
          <cell r="DD85">
            <v>928.41418280282073</v>
          </cell>
          <cell r="DE85">
            <v>708.92632274628738</v>
          </cell>
          <cell r="DF85">
            <v>677.92051500000002</v>
          </cell>
          <cell r="DG85">
            <v>13276.51085279882</v>
          </cell>
          <cell r="DH85">
            <v>1548.64227988619</v>
          </cell>
          <cell r="DI85">
            <v>6487.2533041876177</v>
          </cell>
          <cell r="DJ85">
            <v>7347.5184705241136</v>
          </cell>
          <cell r="DK85">
            <v>5928.9923822747096</v>
          </cell>
          <cell r="DL85">
            <v>3076.7330000000002</v>
          </cell>
          <cell r="DM85">
            <v>1528.09072011381</v>
          </cell>
          <cell r="DN85">
            <v>-220</v>
          </cell>
          <cell r="DO85">
            <v>545.40886262813342</v>
          </cell>
          <cell r="DP85">
            <v>415.78455058029192</v>
          </cell>
          <cell r="DQ85">
            <v>181.89274207813051</v>
          </cell>
          <cell r="DR85">
            <v>2421.7508114705829</v>
          </cell>
          <cell r="DS85">
            <v>1339.25540525017</v>
          </cell>
          <cell r="DT85">
            <v>956.22063650291648</v>
          </cell>
          <cell r="DU85">
            <v>1020.568260399419</v>
          </cell>
          <cell r="DV85">
            <v>1020.568260399419</v>
          </cell>
          <cell r="DW85">
            <v>830.75912457657478</v>
          </cell>
          <cell r="DX85">
            <v>677.92051500000002</v>
          </cell>
          <cell r="DY85">
            <v>13979.52276991596</v>
          </cell>
          <cell r="DZ85">
            <v>2003.418073335067</v>
          </cell>
          <cell r="EA85">
            <v>6597.9056802911145</v>
          </cell>
          <cell r="EB85">
            <v>7635.1508253529628</v>
          </cell>
          <cell r="EC85">
            <v>6344.3719445629977</v>
          </cell>
          <cell r="ED85">
            <v>3076.7330000000002</v>
          </cell>
          <cell r="EE85">
            <v>1073.3149266649341</v>
          </cell>
          <cell r="EF85">
            <v>-175</v>
          </cell>
          <cell r="EG85">
            <v>762.45558011163769</v>
          </cell>
          <cell r="EH85">
            <v>665.6609502573001</v>
          </cell>
          <cell r="EI85">
            <v>354.46316137314369</v>
          </cell>
          <cell r="EJ85">
            <v>2457.7475191521421</v>
          </cell>
          <cell r="EK85">
            <v>1360.922260054276</v>
          </cell>
          <cell r="EL85">
            <v>969.86161779491488</v>
          </cell>
          <cell r="EM85">
            <v>1035.320884040141</v>
          </cell>
          <cell r="EN85">
            <v>1035.320884040141</v>
          </cell>
          <cell r="EO85">
            <v>884.48005896974189</v>
          </cell>
          <cell r="EP85">
            <v>677.92051500000002</v>
          </cell>
          <cell r="EQ85">
            <v>14517.927257876219</v>
          </cell>
          <cell r="ER85">
            <v>2507.6545424370929</v>
          </cell>
          <cell r="ES85">
            <v>6707.4464140458886</v>
          </cell>
          <cell r="ET85">
            <v>7731.3152838283559</v>
          </cell>
          <cell r="EU85">
            <v>6786.6119740478689</v>
          </cell>
          <cell r="EV85">
            <v>3076.7330000000002</v>
          </cell>
          <cell r="EW85">
            <v>569.07845756290669</v>
          </cell>
          <cell r="EX85">
            <v>-175</v>
          </cell>
          <cell r="EY85">
            <v>829.39482381391497</v>
          </cell>
          <cell r="EZ85">
            <v>773.1364676809701</v>
          </cell>
          <cell r="FA85">
            <v>415.37956228828739</v>
          </cell>
          <cell r="FB85">
            <v>2538.8360476236312</v>
          </cell>
          <cell r="FC85">
            <v>1404.9498207002721</v>
          </cell>
          <cell r="FD85">
            <v>1000.925734287569</v>
          </cell>
          <cell r="FE85">
            <v>1067.485475035377</v>
          </cell>
          <cell r="FF85">
            <v>1067.485475035377</v>
          </cell>
          <cell r="FG85">
            <v>958.56342057627558</v>
          </cell>
          <cell r="FH85">
            <v>677.92051500000002</v>
          </cell>
          <cell r="FI85">
            <v>15175.50156511714</v>
          </cell>
          <cell r="FJ85">
            <v>3034.7663525621929</v>
          </cell>
          <cell r="FK85">
            <v>6815.8866732980814</v>
          </cell>
          <cell r="FL85">
            <v>7909.6078807811336</v>
          </cell>
          <cell r="FM85">
            <v>7265.8936843360061</v>
          </cell>
          <cell r="FN85">
            <v>3076.7330000000002</v>
          </cell>
          <cell r="FO85">
            <v>41.966647437807183</v>
          </cell>
          <cell r="FP85">
            <v>-175</v>
          </cell>
          <cell r="FQ85">
            <v>832.17724306476612</v>
          </cell>
          <cell r="FR85">
            <v>819.91011341787294</v>
          </cell>
          <cell r="FS85">
            <v>442.24002948487089</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JF85">
            <v>354.83365380710001</v>
          </cell>
          <cell r="JG85">
            <v>195.00891973700001</v>
          </cell>
          <cell r="JH85">
            <v>190.37327859550001</v>
          </cell>
          <cell r="JI85">
            <v>211.9594325576</v>
          </cell>
          <cell r="JJ85">
            <v>140.40833636580001</v>
          </cell>
          <cell r="JK85">
            <v>86.860887768600051</v>
          </cell>
          <cell r="JL85">
            <v>677.92051500000002</v>
          </cell>
          <cell r="JM85">
            <v>10474.755999999999</v>
          </cell>
          <cell r="JN85">
            <v>874.11</v>
          </cell>
          <cell r="JO85">
            <v>5735.1989999999996</v>
          </cell>
          <cell r="JP85">
            <v>5486.1639999999998</v>
          </cell>
          <cell r="JQ85">
            <v>4988.5919999999996</v>
          </cell>
          <cell r="JR85">
            <v>3070.9760000000001</v>
          </cell>
          <cell r="JS85">
            <v>2196.866</v>
          </cell>
          <cell r="JT85">
            <v>-204.9111539621</v>
          </cell>
          <cell r="JU85">
            <v>49.027970671300046</v>
          </cell>
          <cell r="JV85">
            <v>-4.5694201555999534</v>
          </cell>
          <cell r="JW85">
            <v>97.5</v>
          </cell>
          <cell r="JX85">
            <v>394.4147823568</v>
          </cell>
          <cell r="JY85">
            <v>222.5064164991</v>
          </cell>
          <cell r="JZ85">
            <v>165.2199053393</v>
          </cell>
          <cell r="KA85">
            <v>167.85991346489999</v>
          </cell>
          <cell r="KB85">
            <v>162.39300568460001</v>
          </cell>
          <cell r="KC85">
            <v>108.6068166875</v>
          </cell>
          <cell r="KD85">
            <v>677.92051500000002</v>
          </cell>
          <cell r="KE85">
            <v>10661.379000000001</v>
          </cell>
          <cell r="KF85">
            <v>703.40599999999995</v>
          </cell>
          <cell r="KG85">
            <v>5819.8329999999996</v>
          </cell>
          <cell r="KH85">
            <v>5625.0379999999996</v>
          </cell>
          <cell r="KI85">
            <v>5036.3410000000003</v>
          </cell>
          <cell r="KJ85">
            <v>3092.9110000000001</v>
          </cell>
          <cell r="KK85">
            <v>2389.5050000000001</v>
          </cell>
          <cell r="KL85">
            <v>-81.018008125599991</v>
          </cell>
          <cell r="KM85">
            <v>-178.63211091190001</v>
          </cell>
          <cell r="KN85">
            <v>-196.06519956369999</v>
          </cell>
          <cell r="KO85">
            <v>97.5</v>
          </cell>
          <cell r="KP85">
            <v>350.0864315755</v>
          </cell>
          <cell r="KQ85">
            <v>181.00833368900001</v>
          </cell>
          <cell r="KR85">
            <v>183.5328050809</v>
          </cell>
          <cell r="KS85">
            <v>197.94025869789999</v>
          </cell>
          <cell r="KT85">
            <v>135.7494884816</v>
          </cell>
          <cell r="KU85">
            <v>79.357590728700004</v>
          </cell>
          <cell r="KV85">
            <v>677.92051500000002</v>
          </cell>
          <cell r="KW85">
            <v>10755.819</v>
          </cell>
          <cell r="KX85">
            <v>515.60400000000004</v>
          </cell>
          <cell r="KY85">
            <v>5905</v>
          </cell>
          <cell r="KZ85">
            <v>5715.313517659999</v>
          </cell>
          <cell r="LA85">
            <v>5040.5054823400014</v>
          </cell>
          <cell r="LB85">
            <v>3076.7330000000002</v>
          </cell>
          <cell r="LC85">
            <v>2561.1289999999999</v>
          </cell>
          <cell r="LD85">
            <v>-99.063453616999993</v>
          </cell>
          <cell r="LE85">
            <v>-57.771509052422758</v>
          </cell>
          <cell r="LF85">
            <v>-133.38372340462271</v>
          </cell>
          <cell r="LG85">
            <v>90</v>
          </cell>
          <cell r="LH85">
            <v>396.54282528712042</v>
          </cell>
          <cell r="LI85">
            <v>208.0716812331047</v>
          </cell>
          <cell r="LJ85">
            <v>124.6034894162012</v>
          </cell>
          <cell r="LK85">
            <v>139.11765540643151</v>
          </cell>
          <cell r="LL85">
            <v>139.11765540643151</v>
          </cell>
          <cell r="LM85">
            <v>56.232150803801339</v>
          </cell>
          <cell r="LN85">
            <v>677.92051500000002</v>
          </cell>
          <cell r="LO85">
            <v>10836.653688187331</v>
          </cell>
          <cell r="LP85">
            <v>693.7965555747096</v>
          </cell>
          <cell r="LQ85">
            <v>5950.485834009769</v>
          </cell>
          <cell r="LR85">
            <v>5989.9160550035322</v>
          </cell>
          <cell r="LS85">
            <v>4846.7376331838022</v>
          </cell>
          <cell r="LT85">
            <v>3076.7330000000002</v>
          </cell>
          <cell r="LU85">
            <v>2382.936444425291</v>
          </cell>
          <cell r="LV85">
            <v>-60</v>
          </cell>
          <cell r="LW85">
            <v>206.92934477395539</v>
          </cell>
          <cell r="LX85">
            <v>143.2884134347085</v>
          </cell>
          <cell r="LY85">
            <v>0</v>
          </cell>
          <cell r="LZ85">
            <v>424.7286087722037</v>
          </cell>
          <cell r="MA85">
            <v>229.3591080798117</v>
          </cell>
          <cell r="MB85">
            <v>152.87163155037359</v>
          </cell>
          <cell r="MC85">
            <v>167.50047107338469</v>
          </cell>
          <cell r="MD85">
            <v>167.50047107338469</v>
          </cell>
          <cell r="ME85">
            <v>89.925591754614032</v>
          </cell>
          <cell r="MF85">
            <v>677.92051500000002</v>
          </cell>
          <cell r="MG85">
            <v>10966.52997755702</v>
          </cell>
          <cell r="MH85">
            <v>995.0959262055494</v>
          </cell>
          <cell r="MI85">
            <v>5995.8569944867586</v>
          </cell>
          <cell r="MJ85">
            <v>6029.8667526186018</v>
          </cell>
          <cell r="MK85">
            <v>4936.6632249384174</v>
          </cell>
          <cell r="ML85">
            <v>3076.7330000000002</v>
          </cell>
          <cell r="MM85">
            <v>2081.6370737944512</v>
          </cell>
          <cell r="MN85">
            <v>-60</v>
          </cell>
          <cell r="MO85">
            <v>390.41098810313679</v>
          </cell>
          <cell r="MP85">
            <v>332.499352589061</v>
          </cell>
          <cell r="MQ85">
            <v>62.499999990000013</v>
          </cell>
          <cell r="MR85">
            <v>440.16031863133333</v>
          </cell>
          <cell r="MS85">
            <v>239.06399695283011</v>
          </cell>
          <cell r="MT85">
            <v>157.9203344314231</v>
          </cell>
          <cell r="MU85">
            <v>172.66355838579659</v>
          </cell>
          <cell r="MV85">
            <v>172.66355838579659</v>
          </cell>
          <cell r="MW85">
            <v>104.9047606134629</v>
          </cell>
          <cell r="MX85">
            <v>677.92051500000002</v>
          </cell>
          <cell r="MY85">
            <v>11085.769302431851</v>
          </cell>
          <cell r="MZ85">
            <v>926.58922208438628</v>
          </cell>
          <cell r="NA85">
            <v>6041.1137705323836</v>
          </cell>
          <cell r="NB85">
            <v>6044.2013168799704</v>
          </cell>
          <cell r="NC85">
            <v>5041.5679855518802</v>
          </cell>
          <cell r="ND85">
            <v>3076.7330000000002</v>
          </cell>
          <cell r="NE85">
            <v>2150.143777915614</v>
          </cell>
          <cell r="NF85">
            <v>-60</v>
          </cell>
          <cell r="NG85">
            <v>11.415770775850371</v>
          </cell>
          <cell r="NH85">
            <v>-36.357300245700372</v>
          </cell>
          <cell r="NI85">
            <v>62.499999990000013</v>
          </cell>
          <cell r="NJ85">
            <v>442.65499214235922</v>
          </cell>
          <cell r="NK85">
            <v>239.51969194536801</v>
          </cell>
          <cell r="NL85">
            <v>159.84576647666941</v>
          </cell>
          <cell r="NM85">
            <v>174.70308648983561</v>
          </cell>
          <cell r="NN85">
            <v>174.70308648983561</v>
          </cell>
          <cell r="NO85">
            <v>112.88543567808139</v>
          </cell>
          <cell r="NP85">
            <v>677.92051500000002</v>
          </cell>
          <cell r="NQ85">
            <v>11273.608957377741</v>
          </cell>
          <cell r="NR85">
            <v>863.16367407622374</v>
          </cell>
          <cell r="NS85">
            <v>6086.2564505192186</v>
          </cell>
          <cell r="NT85">
            <v>6119.1555361477813</v>
          </cell>
          <cell r="NU85">
            <v>5154.4534212299614</v>
          </cell>
          <cell r="NV85">
            <v>3076.7330000000002</v>
          </cell>
          <cell r="NW85">
            <v>2213.569325923776</v>
          </cell>
          <cell r="NX85">
            <v>-60</v>
          </cell>
          <cell r="NY85">
            <v>8.1595644015059801</v>
          </cell>
          <cell r="NZ85">
            <v>-33.547011006462427</v>
          </cell>
          <cell r="OA85">
            <v>62.499999990000013</v>
          </cell>
          <cell r="OB85">
            <v>499.25794392821462</v>
          </cell>
          <cell r="OC85">
            <v>264.80860816751579</v>
          </cell>
          <cell r="OD85">
            <v>174.81297318504579</v>
          </cell>
          <cell r="OE85">
            <v>189.78410161144609</v>
          </cell>
          <cell r="OF85">
            <v>189.78410161144609</v>
          </cell>
          <cell r="OG85">
            <v>125.67733986163699</v>
          </cell>
          <cell r="OH85">
            <v>677.92051500000002</v>
          </cell>
          <cell r="OI85">
            <v>11499.041160633569</v>
          </cell>
          <cell r="OJ85">
            <v>787.93188837892558</v>
          </cell>
          <cell r="OK85">
            <v>6131.28532209282</v>
          </cell>
          <cell r="OL85">
            <v>6348.9283379143089</v>
          </cell>
          <cell r="OM85">
            <v>5150.1128227192603</v>
          </cell>
          <cell r="ON85">
            <v>3076.7330000000002</v>
          </cell>
          <cell r="OO85">
            <v>2288.8011116210751</v>
          </cell>
          <cell r="OP85">
            <v>-60</v>
          </cell>
          <cell r="OQ85">
            <v>-6.1320796882351569</v>
          </cell>
          <cell r="OR85">
            <v>-49.352441440384617</v>
          </cell>
          <cell r="OS85">
            <v>62.499999990000013</v>
          </cell>
          <cell r="OT85">
            <v>510.23088528972369</v>
          </cell>
          <cell r="OU85">
            <v>282.36947904826599</v>
          </cell>
          <cell r="OV85">
            <v>196.43099629122449</v>
          </cell>
          <cell r="OW85">
            <v>211.51564621047831</v>
          </cell>
          <cell r="OX85">
            <v>211.51564621047831</v>
          </cell>
          <cell r="OY85">
            <v>146.35431194288739</v>
          </cell>
          <cell r="OZ85">
            <v>677.92051500000002</v>
          </cell>
          <cell r="PA85">
            <v>11810.068783025859</v>
          </cell>
          <cell r="PB85">
            <v>1129.491381451081</v>
          </cell>
          <cell r="PC85">
            <v>6181.2006721735652</v>
          </cell>
          <cell r="PD85">
            <v>6513.6016483637113</v>
          </cell>
          <cell r="PE85">
            <v>5296.4671346621481</v>
          </cell>
          <cell r="PF85">
            <v>3076.7330000000002</v>
          </cell>
          <cell r="PG85">
            <v>1947.241618548918</v>
          </cell>
          <cell r="PH85">
            <v>-65</v>
          </cell>
          <cell r="PI85">
            <v>351.44577207694891</v>
          </cell>
          <cell r="PJ85">
            <v>307.39841802747031</v>
          </cell>
          <cell r="PK85">
            <v>0</v>
          </cell>
          <cell r="PL85">
            <v>511.66743610568801</v>
          </cell>
          <cell r="PM85">
            <v>281.97117831771908</v>
          </cell>
          <cell r="PN85">
            <v>193.70105878512851</v>
          </cell>
          <cell r="PO85">
            <v>208.91154941189831</v>
          </cell>
          <cell r="PP85">
            <v>208.91154941189831</v>
          </cell>
          <cell r="PQ85">
            <v>148.00335088965451</v>
          </cell>
          <cell r="PR85">
            <v>677.92051500000002</v>
          </cell>
          <cell r="PS85">
            <v>11938.703007727119</v>
          </cell>
          <cell r="PT85">
            <v>1051.372451946206</v>
          </cell>
          <cell r="PU85">
            <v>6230.9901815467956</v>
          </cell>
          <cell r="PV85">
            <v>6494.2325221753144</v>
          </cell>
          <cell r="PW85">
            <v>5444.4704855518021</v>
          </cell>
          <cell r="PX85">
            <v>3076.7330000000002</v>
          </cell>
          <cell r="PY85">
            <v>2025.360548053794</v>
          </cell>
          <cell r="PZ85">
            <v>-65</v>
          </cell>
          <cell r="QA85">
            <v>57.314343124346401</v>
          </cell>
          <cell r="QB85">
            <v>17.697250089735729</v>
          </cell>
          <cell r="QC85">
            <v>130.01793837233859</v>
          </cell>
          <cell r="QD85">
            <v>511.30104373068201</v>
          </cell>
          <cell r="QE85">
            <v>279.5006810597726</v>
          </cell>
          <cell r="QF85">
            <v>193.14449613598629</v>
          </cell>
          <cell r="QG85">
            <v>208.4805102154869</v>
          </cell>
          <cell r="QH85">
            <v>208.4805102154869</v>
          </cell>
          <cell r="QI85">
            <v>150.33767095764719</v>
          </cell>
          <cell r="QJ85">
            <v>677.92051500000002</v>
          </cell>
          <cell r="QK85">
            <v>12196.516381061259</v>
          </cell>
          <cell r="QL85">
            <v>1105.0279025118441</v>
          </cell>
          <cell r="QM85">
            <v>6280.6541674672944</v>
          </cell>
          <cell r="QN85">
            <v>6601.7082245518059</v>
          </cell>
          <cell r="QO85">
            <v>5594.8081565094499</v>
          </cell>
          <cell r="QP85">
            <v>3076.7330000000002</v>
          </cell>
          <cell r="QQ85">
            <v>1971.7050974881561</v>
          </cell>
          <cell r="QR85">
            <v>-65</v>
          </cell>
          <cell r="QS85">
            <v>55.825820300175018</v>
          </cell>
          <cell r="QT85">
            <v>19.077355385789971</v>
          </cell>
          <cell r="QU85">
            <v>0</v>
          </cell>
          <cell r="QV85">
            <v>561.56968243416759</v>
          </cell>
          <cell r="QW85">
            <v>300.68610552774038</v>
          </cell>
          <cell r="QX85">
            <v>205.27779365960751</v>
          </cell>
          <cell r="QY85">
            <v>220.73901473687911</v>
          </cell>
          <cell r="QZ85">
            <v>220.73901473687911</v>
          </cell>
          <cell r="RA85">
            <v>161.61380647024569</v>
          </cell>
          <cell r="RB85">
            <v>677.92051500000002</v>
          </cell>
          <cell r="RC85">
            <v>12456.51200800653</v>
          </cell>
          <cell r="RD85">
            <v>1173.9415777049589</v>
          </cell>
          <cell r="RE85">
            <v>6330.1929463900206</v>
          </cell>
          <cell r="RF85">
            <v>6881.9827871049656</v>
          </cell>
          <cell r="RG85">
            <v>5574.5292209015661</v>
          </cell>
          <cell r="RH85">
            <v>3076.7330000000002</v>
          </cell>
          <cell r="RI85">
            <v>1902.791422295041</v>
          </cell>
          <cell r="RJ85">
            <v>-65</v>
          </cell>
          <cell r="RK85">
            <v>70.971813942641376</v>
          </cell>
          <cell r="RL85">
            <v>33.956963993797793</v>
          </cell>
          <cell r="RM85">
            <v>0</v>
          </cell>
          <cell r="RN85">
            <v>543.12595154538496</v>
          </cell>
          <cell r="RO85">
            <v>296.22214101375209</v>
          </cell>
          <cell r="RP85">
            <v>206.80792249114211</v>
          </cell>
          <cell r="RQ85">
            <v>222.39403490903399</v>
          </cell>
          <cell r="RR85">
            <v>222.39403490903399</v>
          </cell>
          <cell r="RS85">
            <v>164.70643673992419</v>
          </cell>
          <cell r="RT85">
            <v>677.92051500000002</v>
          </cell>
          <cell r="RU85">
            <v>12679.05527605201</v>
          </cell>
          <cell r="RV85">
            <v>1399.098339268055</v>
          </cell>
          <cell r="RW85">
            <v>6369.6068339721314</v>
          </cell>
          <cell r="RX85">
            <v>6939.8196184105173</v>
          </cell>
          <cell r="RY85">
            <v>5739.2356576414904</v>
          </cell>
          <cell r="RZ85">
            <v>3076.7330000000002</v>
          </cell>
          <cell r="SA85">
            <v>1677.6346607319449</v>
          </cell>
          <cell r="SB85">
            <v>-55</v>
          </cell>
          <cell r="SC85">
            <v>225.74681275241329</v>
          </cell>
          <cell r="SD85">
            <v>190.06662909816731</v>
          </cell>
          <cell r="SE85">
            <v>0</v>
          </cell>
          <cell r="SF85">
            <v>559.99784121814093</v>
          </cell>
          <cell r="SG85">
            <v>308.24629653890702</v>
          </cell>
          <cell r="SH85">
            <v>214.4603255563942</v>
          </cell>
          <cell r="SI85">
            <v>230.1458036301668</v>
          </cell>
          <cell r="SJ85">
            <v>230.1458036301668</v>
          </cell>
          <cell r="SK85">
            <v>175.33982626229249</v>
          </cell>
          <cell r="SL85">
            <v>677.92051500000002</v>
          </cell>
          <cell r="SM85">
            <v>12750.732174741281</v>
          </cell>
          <cell r="SN85">
            <v>1319.807109661195</v>
          </cell>
          <cell r="SO85">
            <v>6408.9213558983583</v>
          </cell>
          <cell r="SP85">
            <v>6836.1566908374998</v>
          </cell>
          <cell r="SQ85">
            <v>5914.5754839037827</v>
          </cell>
          <cell r="SR85">
            <v>3076.7330000000002</v>
          </cell>
          <cell r="SS85">
            <v>1756.925890338804</v>
          </cell>
          <cell r="ST85">
            <v>-55</v>
          </cell>
          <cell r="SU85">
            <v>99.911465857633715</v>
          </cell>
          <cell r="SV85">
            <v>67.43344178269804</v>
          </cell>
          <cell r="SW85">
            <v>181.89274207813051</v>
          </cell>
          <cell r="SX85">
            <v>556.89420928806328</v>
          </cell>
          <cell r="SY85">
            <v>305.34248771187902</v>
          </cell>
          <cell r="SZ85">
            <v>213.86727168217979</v>
          </cell>
          <cell r="TA85">
            <v>229.65186490283301</v>
          </cell>
          <cell r="TB85">
            <v>229.65186490283301</v>
          </cell>
          <cell r="TC85">
            <v>176.38921771459451</v>
          </cell>
          <cell r="TD85">
            <v>677.92051500000002</v>
          </cell>
          <cell r="TE85">
            <v>13000.157991044131</v>
          </cell>
          <cell r="TF85">
            <v>1427.8663889319339</v>
          </cell>
          <cell r="TG85">
            <v>6448.1367626777046</v>
          </cell>
          <cell r="TH85">
            <v>6909.193289425757</v>
          </cell>
          <cell r="TI85">
            <v>6090.9647016183771</v>
          </cell>
          <cell r="TJ85">
            <v>3076.7330000000002</v>
          </cell>
          <cell r="TK85">
            <v>1648.866611068066</v>
          </cell>
          <cell r="TL85">
            <v>-55</v>
          </cell>
          <cell r="TM85">
            <v>103.7077929685435</v>
          </cell>
          <cell r="TN85">
            <v>72.818111862037867</v>
          </cell>
          <cell r="TO85">
            <v>0</v>
          </cell>
          <cell r="TP85">
            <v>614.89465350547607</v>
          </cell>
          <cell r="TQ85">
            <v>331.91024904181552</v>
          </cell>
          <cell r="TR85">
            <v>230.33902087069939</v>
          </cell>
          <cell r="TS85">
            <v>246.22247936078691</v>
          </cell>
          <cell r="TT85">
            <v>246.22247936078691</v>
          </cell>
          <cell r="TU85">
            <v>192.49084202947611</v>
          </cell>
          <cell r="TV85">
            <v>677.92051500000002</v>
          </cell>
          <cell r="TW85">
            <v>13276.51085279882</v>
          </cell>
          <cell r="TX85">
            <v>1548.64227988619</v>
          </cell>
          <cell r="TY85">
            <v>6487.2533041876177</v>
          </cell>
          <cell r="TZ85">
            <v>7347.5184705241136</v>
          </cell>
          <cell r="UA85">
            <v>5928.9923822747096</v>
          </cell>
          <cell r="UB85">
            <v>3076.7330000000002</v>
          </cell>
          <cell r="UC85">
            <v>1528.09072011381</v>
          </cell>
          <cell r="UD85">
            <v>-55</v>
          </cell>
          <cell r="UE85">
            <v>116.0427910495429</v>
          </cell>
          <cell r="UF85">
            <v>85.466367837388688</v>
          </cell>
          <cell r="UG85">
            <v>0</v>
          </cell>
          <cell r="UH85">
            <v>0</v>
          </cell>
          <cell r="UI85">
            <v>0</v>
          </cell>
          <cell r="UJ85">
            <v>0</v>
          </cell>
          <cell r="UK85">
            <v>0</v>
          </cell>
          <cell r="UL85">
            <v>0</v>
          </cell>
          <cell r="UM85">
            <v>0</v>
          </cell>
          <cell r="UN85">
            <v>0</v>
          </cell>
          <cell r="UO85">
            <v>0</v>
          </cell>
          <cell r="UP85">
            <v>0</v>
          </cell>
          <cell r="UQ85">
            <v>0</v>
          </cell>
          <cell r="UR85">
            <v>0</v>
          </cell>
          <cell r="US85">
            <v>0</v>
          </cell>
          <cell r="UT85">
            <v>0</v>
          </cell>
          <cell r="UU85">
            <v>0</v>
          </cell>
          <cell r="UV85">
            <v>0</v>
          </cell>
          <cell r="UW85">
            <v>0</v>
          </cell>
          <cell r="UX85">
            <v>0</v>
          </cell>
          <cell r="UY85">
            <v>0</v>
          </cell>
          <cell r="AZQ85">
            <v>7309.0238651</v>
          </cell>
          <cell r="AZR85">
            <v>10.93</v>
          </cell>
          <cell r="AZS85">
            <v>-0.40530649588289108</v>
          </cell>
          <cell r="AZT85">
            <v>1.045736641774718</v>
          </cell>
          <cell r="AZU85">
            <v>10.30999079958803</v>
          </cell>
          <cell r="AZV85">
            <v>9.5185045089845026</v>
          </cell>
          <cell r="AZW85">
            <v>1.645914881977143</v>
          </cell>
          <cell r="AZX85">
            <v>1.232759867756118</v>
          </cell>
          <cell r="AZY85">
            <v>0.119569444019812</v>
          </cell>
          <cell r="AZZ85">
            <v>2.4886051193053791E-2</v>
          </cell>
          <cell r="BAA85">
            <v>1.2254521086097749</v>
          </cell>
          <cell r="BAB85">
            <v>8.7980061234058642</v>
          </cell>
          <cell r="BAC85">
            <v>8.2134033724352218</v>
          </cell>
          <cell r="BAD85">
            <v>1.0516836240281191</v>
          </cell>
          <cell r="BAE85">
            <v>1.1520484500224939</v>
          </cell>
          <cell r="BAF85">
            <v>0.13094426553735061</v>
          </cell>
          <cell r="BAG85">
            <v>4.849664851495105E-2</v>
          </cell>
          <cell r="BAH85">
            <v>1.3046958152162449</v>
          </cell>
          <cell r="BAI85">
            <v>8.2636389492078326</v>
          </cell>
          <cell r="BAJ85">
            <v>7.6093339215955238</v>
          </cell>
          <cell r="BAK85">
            <v>0.54966384464513796</v>
          </cell>
          <cell r="BAL85">
            <v>1.076976832188115</v>
          </cell>
          <cell r="BAM85">
            <v>0.1303271886402243</v>
          </cell>
          <cell r="BAN85">
            <v>5.6831058422410048E-2</v>
          </cell>
          <cell r="BAO85">
            <v>1.413976121634666</v>
          </cell>
          <cell r="BAP85">
            <v>7.624976822822962</v>
          </cell>
          <cell r="BAQ85">
            <v>6.886267480402199</v>
          </cell>
          <cell r="BAR85">
            <v>3.9313553597922629E-2</v>
          </cell>
          <cell r="BAS85">
            <v>1.0059359774086669</v>
          </cell>
          <cell r="BAT85">
            <v>0.1319264308315948</v>
          </cell>
          <cell r="BAU85">
            <v>6.0506031673604382E-2</v>
          </cell>
          <cell r="BAW85" t="str">
            <v>inf</v>
          </cell>
          <cell r="BAX85" t="str">
            <v>inf</v>
          </cell>
          <cell r="BAZ85" t="str">
            <v>inf</v>
          </cell>
          <cell r="BBB85">
            <v>0</v>
          </cell>
        </row>
        <row r="86">
          <cell r="A86" t="str">
            <v>JSLG3</v>
          </cell>
          <cell r="B86" t="str">
            <v>JSL</v>
          </cell>
          <cell r="C86" t="str">
            <v>Transportation</v>
          </cell>
          <cell r="D86" t="str">
            <v>Pedro Bruno</v>
          </cell>
          <cell r="E86">
            <v>45931</v>
          </cell>
          <cell r="F86" t="str">
            <v>Buy</v>
          </cell>
          <cell r="G86" t="b">
            <v>0</v>
          </cell>
          <cell r="H86" t="str">
            <v>BRL</v>
          </cell>
          <cell r="I86" t="str">
            <v>BRL</v>
          </cell>
          <cell r="J86">
            <v>10.3</v>
          </cell>
          <cell r="K86">
            <v>0.1658077495641353</v>
          </cell>
          <cell r="L86">
            <v>0.122</v>
          </cell>
          <cell r="M86">
            <v>0.14202926970361199</v>
          </cell>
          <cell r="AF86">
            <v>6023.1722509724987</v>
          </cell>
          <cell r="AG86">
            <v>1041.9350570613999</v>
          </cell>
          <cell r="AH86">
            <v>769.59303422878656</v>
          </cell>
          <cell r="AI86">
            <v>1080.5890853232661</v>
          </cell>
          <cell r="AK86">
            <v>194.92677242738199</v>
          </cell>
          <cell r="AL86">
            <v>286.43107800000001</v>
          </cell>
          <cell r="AM86">
            <v>8242.1319999999996</v>
          </cell>
          <cell r="AN86">
            <v>873.21100000000001</v>
          </cell>
          <cell r="AO86">
            <v>4347.7740000000003</v>
          </cell>
          <cell r="AP86">
            <v>6829.5189999999993</v>
          </cell>
          <cell r="AQ86">
            <v>1412.6130000000001</v>
          </cell>
          <cell r="AR86">
            <v>4704.7169999999987</v>
          </cell>
          <cell r="AS86">
            <v>3418.4669999999992</v>
          </cell>
          <cell r="AT86">
            <v>1630.378799580003</v>
          </cell>
          <cell r="AU86">
            <v>-47.749031651279893</v>
          </cell>
          <cell r="AV86">
            <v>12.215772427380671</v>
          </cell>
          <cell r="AW86">
            <v>139.19499999999999</v>
          </cell>
          <cell r="AX86">
            <v>7574.64430954006</v>
          </cell>
          <cell r="AY86">
            <v>1433.9527198201649</v>
          </cell>
          <cell r="AZ86">
            <v>1064.139075436834</v>
          </cell>
          <cell r="BA86">
            <v>1468.8315106942721</v>
          </cell>
          <cell r="BC86">
            <v>207.7071163067734</v>
          </cell>
          <cell r="BD86">
            <v>286.43107800000001</v>
          </cell>
          <cell r="BE86">
            <v>11888.867</v>
          </cell>
          <cell r="BF86">
            <v>1854.136</v>
          </cell>
          <cell r="BG86">
            <v>5754.5479999999998</v>
          </cell>
          <cell r="BH86">
            <v>10225.424000000001</v>
          </cell>
          <cell r="BI86">
            <v>1663.443</v>
          </cell>
          <cell r="BJ86">
            <v>7212.9919999999993</v>
          </cell>
          <cell r="BK86">
            <v>4852.3909999999996</v>
          </cell>
          <cell r="BL86">
            <v>1293.3399999999999</v>
          </cell>
          <cell r="BM86">
            <v>-345.71859393461528</v>
          </cell>
          <cell r="BN86">
            <v>993.00611630677417</v>
          </cell>
          <cell r="BO86">
            <v>57.575000000000003</v>
          </cell>
          <cell r="BP86">
            <v>9056.2541252351275</v>
          </cell>
          <cell r="BQ86">
            <v>1639.969746513025</v>
          </cell>
          <cell r="BR86">
            <v>1159.4222876883689</v>
          </cell>
          <cell r="BS86">
            <v>1694.5545809333289</v>
          </cell>
          <cell r="BU86">
            <v>189.75897318875761</v>
          </cell>
          <cell r="BV86">
            <v>286.43107800000001</v>
          </cell>
          <cell r="BW86">
            <v>12480.182000000001</v>
          </cell>
          <cell r="BX86">
            <v>1894.107</v>
          </cell>
          <cell r="BY86">
            <v>6058.085</v>
          </cell>
          <cell r="BZ86">
            <v>10709.822</v>
          </cell>
          <cell r="CA86">
            <v>1770.36</v>
          </cell>
          <cell r="CB86">
            <v>8003.5909999999994</v>
          </cell>
          <cell r="CC86">
            <v>5535.4429999999993</v>
          </cell>
          <cell r="CD86">
            <v>1092.2497896703039</v>
          </cell>
          <cell r="CE86">
            <v>189.38549096985841</v>
          </cell>
          <cell r="CF86">
            <v>215.49397318875731</v>
          </cell>
          <cell r="CG86">
            <v>0</v>
          </cell>
          <cell r="CH86">
            <v>9999.7940674161036</v>
          </cell>
          <cell r="CI86">
            <v>1731.7491689295291</v>
          </cell>
          <cell r="CJ86">
            <v>1348.114571590495</v>
          </cell>
          <cell r="CK86">
            <v>2039.0414880787459</v>
          </cell>
          <cell r="CM86">
            <v>183.15162693105961</v>
          </cell>
          <cell r="CN86">
            <v>286.43107800000001</v>
          </cell>
          <cell r="CO86">
            <v>12427.936034651761</v>
          </cell>
          <cell r="CP86">
            <v>1341.276329356733</v>
          </cell>
          <cell r="CQ86">
            <v>5806.0369130454228</v>
          </cell>
          <cell r="CR86">
            <v>10492.468245938921</v>
          </cell>
          <cell r="CS86">
            <v>1935.4677887128421</v>
          </cell>
          <cell r="CT86">
            <v>8015.5551201311209</v>
          </cell>
          <cell r="CU86">
            <v>5845.8648244558444</v>
          </cell>
          <cell r="CV86">
            <v>767.13496552258141</v>
          </cell>
          <cell r="CW86">
            <v>1181.751224248972</v>
          </cell>
          <cell r="CX86">
            <v>-24.86883242504928</v>
          </cell>
          <cell r="CY86">
            <v>106.54600000000001</v>
          </cell>
          <cell r="CZ86">
            <v>10929.325125998599</v>
          </cell>
          <cell r="DA86">
            <v>1911.9962944462491</v>
          </cell>
          <cell r="DB86">
            <v>1506.214910613807</v>
          </cell>
          <cell r="DC86">
            <v>2231.9695247444852</v>
          </cell>
          <cell r="DE86">
            <v>255.46971606294539</v>
          </cell>
          <cell r="DF86">
            <v>286.43107800000001</v>
          </cell>
          <cell r="DG86">
            <v>12658.024172753039</v>
          </cell>
          <cell r="DH86">
            <v>1476.8293721953221</v>
          </cell>
          <cell r="DI86">
            <v>5677.040855188573</v>
          </cell>
          <cell r="DJ86">
            <v>10620.368497615031</v>
          </cell>
          <cell r="DK86">
            <v>2037.6556751380199</v>
          </cell>
          <cell r="DL86">
            <v>8112.1206522405973</v>
          </cell>
          <cell r="DM86">
            <v>5796.8971895474879</v>
          </cell>
          <cell r="DN86">
            <v>983.63926133987411</v>
          </cell>
          <cell r="DO86">
            <v>1066.46080726429</v>
          </cell>
          <cell r="DP86">
            <v>288.8348724763564</v>
          </cell>
          <cell r="DQ86">
            <v>153.2818296377672</v>
          </cell>
          <cell r="DR86">
            <v>11790.61950058432</v>
          </cell>
          <cell r="DS86">
            <v>2125.1745495433461</v>
          </cell>
          <cell r="DT86">
            <v>1703.938752224165</v>
          </cell>
          <cell r="DU86">
            <v>2441.954063398683</v>
          </cell>
          <cell r="DW86">
            <v>554.48996372245142</v>
          </cell>
          <cell r="DX86">
            <v>286.43107800000001</v>
          </cell>
          <cell r="DY86">
            <v>12973.38041319486</v>
          </cell>
          <cell r="DZ86">
            <v>1476.1325553026829</v>
          </cell>
          <cell r="EA86">
            <v>5786.0890165729224</v>
          </cell>
          <cell r="EB86">
            <v>10769.377748940111</v>
          </cell>
          <cell r="EC86">
            <v>2204.002664254755</v>
          </cell>
          <cell r="ED86">
            <v>8233.6586860767566</v>
          </cell>
          <cell r="EE86">
            <v>5906.5709882767924</v>
          </cell>
          <cell r="EF86">
            <v>1238.0150475613541</v>
          </cell>
          <cell r="EG86">
            <v>989.37222432259068</v>
          </cell>
          <cell r="EH86">
            <v>387.44615771307758</v>
          </cell>
          <cell r="EI86">
            <v>388.14297460571589</v>
          </cell>
          <cell r="EJ86">
            <v>12491.253401684069</v>
          </cell>
          <cell r="EK86">
            <v>2281.6014173033532</v>
          </cell>
          <cell r="EL86">
            <v>1842.863944550634</v>
          </cell>
          <cell r="EM86">
            <v>2595.055516705113</v>
          </cell>
          <cell r="EO86">
            <v>721.95533100645571</v>
          </cell>
          <cell r="EP86">
            <v>286.43107800000001</v>
          </cell>
          <cell r="EQ86">
            <v>13282.581296634269</v>
          </cell>
          <cell r="ER86">
            <v>1329.9716771148769</v>
          </cell>
          <cell r="ES86">
            <v>6071.9303675522906</v>
          </cell>
          <cell r="ET86">
            <v>10934.18756617822</v>
          </cell>
          <cell r="EU86">
            <v>2348.3937304560459</v>
          </cell>
          <cell r="EV86">
            <v>8374.6817486653308</v>
          </cell>
          <cell r="EW86">
            <v>6179.1800839088883</v>
          </cell>
          <cell r="EX86">
            <v>1436.4941411936679</v>
          </cell>
          <cell r="EY86">
            <v>950.57295143530405</v>
          </cell>
          <cell r="EZ86">
            <v>431.40338661735842</v>
          </cell>
          <cell r="FA86">
            <v>577.5642648051645</v>
          </cell>
          <cell r="FB86">
            <v>13246.205674332819</v>
          </cell>
          <cell r="FC86">
            <v>2426.136932940572</v>
          </cell>
          <cell r="FD86">
            <v>1970.964139470906</v>
          </cell>
          <cell r="FE86">
            <v>2760.3150872527049</v>
          </cell>
          <cell r="FG86">
            <v>794.09765609401086</v>
          </cell>
          <cell r="FH86">
            <v>286.43107800000001</v>
          </cell>
          <cell r="FI86">
            <v>13554.87691007282</v>
          </cell>
          <cell r="FJ86">
            <v>931.08547323612686</v>
          </cell>
          <cell r="FK86">
            <v>6559.9479548089148</v>
          </cell>
          <cell r="FL86">
            <v>11127.073414007369</v>
          </cell>
          <cell r="FM86">
            <v>2427.8034960654468</v>
          </cell>
          <cell r="FN86">
            <v>8541.1332614859821</v>
          </cell>
          <cell r="FO86">
            <v>6727.3149050048196</v>
          </cell>
          <cell r="FP86">
            <v>1695.514326314601</v>
          </cell>
          <cell r="FQ86">
            <v>833.47562229437756</v>
          </cell>
          <cell r="FR86">
            <v>315.80168660585991</v>
          </cell>
          <cell r="FS86">
            <v>714.68789048460974</v>
          </cell>
          <cell r="FT86">
            <v>14059.78674330144</v>
          </cell>
          <cell r="FU86">
            <v>2556.1718791552889</v>
          </cell>
          <cell r="FV86">
            <v>2081.308972986461</v>
          </cell>
          <cell r="FW86">
            <v>2934.1022071116158</v>
          </cell>
          <cell r="FY86">
            <v>834.23342662849518</v>
          </cell>
          <cell r="FZ86">
            <v>286.43107800000001</v>
          </cell>
          <cell r="GA86">
            <v>13760.49023375962</v>
          </cell>
          <cell r="GB86">
            <v>444.07701314222311</v>
          </cell>
          <cell r="GC86">
            <v>7055.0541160228631</v>
          </cell>
          <cell r="GD86">
            <v>11332.68673769417</v>
          </cell>
          <cell r="GE86">
            <v>2427.8034960654468</v>
          </cell>
          <cell r="GF86">
            <v>8717.8082151214221</v>
          </cell>
          <cell r="GG86">
            <v>7372.7388224301958</v>
          </cell>
          <cell r="GH86">
            <v>1799.652703142584</v>
          </cell>
          <cell r="GI86">
            <v>897.29831601050137</v>
          </cell>
          <cell r="GJ86">
            <v>347.2249665345912</v>
          </cell>
          <cell r="GK86">
            <v>834.23342662849507</v>
          </cell>
          <cell r="GL86">
            <v>1296.4593650969</v>
          </cell>
          <cell r="GM86">
            <v>201.17635785760001</v>
          </cell>
          <cell r="GN86">
            <v>155.91050077709991</v>
          </cell>
          <cell r="GO86">
            <v>219.45094501929981</v>
          </cell>
          <cell r="GQ86">
            <v>33.027568792999944</v>
          </cell>
          <cell r="GR86">
            <v>286.43107800000001</v>
          </cell>
          <cell r="GS86">
            <v>7076.0350000000008</v>
          </cell>
          <cell r="GT86">
            <v>689.16899999999998</v>
          </cell>
          <cell r="GU86">
            <v>3168.2750000000001</v>
          </cell>
          <cell r="GV86">
            <v>5723.2759999999998</v>
          </cell>
          <cell r="GW86">
            <v>1352.779</v>
          </cell>
          <cell r="GX86">
            <v>3976.6120000000001</v>
          </cell>
          <cell r="GY86">
            <v>2959.3620000000001</v>
          </cell>
          <cell r="GZ86">
            <v>243.79297687969901</v>
          </cell>
          <cell r="HC86">
            <v>38.85</v>
          </cell>
          <cell r="HD86">
            <v>1438.6826346731</v>
          </cell>
          <cell r="HE86">
            <v>234.7957157167003</v>
          </cell>
          <cell r="HF86">
            <v>178.1326848441129</v>
          </cell>
          <cell r="HG86">
            <v>250.73570072670029</v>
          </cell>
          <cell r="HI86">
            <v>29.83603754411287</v>
          </cell>
          <cell r="HJ86">
            <v>286.43107800000001</v>
          </cell>
          <cell r="HK86">
            <v>7124.9110000000001</v>
          </cell>
          <cell r="HL86">
            <v>638.68100000000004</v>
          </cell>
          <cell r="HM86">
            <v>3428.491</v>
          </cell>
          <cell r="HN86">
            <v>5773.1769999999997</v>
          </cell>
          <cell r="HO86">
            <v>1351.7339999999999</v>
          </cell>
          <cell r="HP86">
            <v>4018.0949999999998</v>
          </cell>
          <cell r="HQ86">
            <v>3022.32</v>
          </cell>
          <cell r="HR86">
            <v>289.10702302030057</v>
          </cell>
          <cell r="HU86">
            <v>61.494999999999997</v>
          </cell>
          <cell r="HV86">
            <v>1625.5850540601989</v>
          </cell>
          <cell r="HW86">
            <v>302.91197534000008</v>
          </cell>
          <cell r="HX86">
            <v>223.13133666347429</v>
          </cell>
          <cell r="HY86">
            <v>299.70506856026572</v>
          </cell>
          <cell r="IA86">
            <v>38.136280368269603</v>
          </cell>
          <cell r="IB86">
            <v>286.43107800000001</v>
          </cell>
          <cell r="IC86">
            <v>7447.3099999999986</v>
          </cell>
          <cell r="ID86">
            <v>670.59899999999993</v>
          </cell>
          <cell r="IE86">
            <v>3774.0189999999998</v>
          </cell>
          <cell r="IF86">
            <v>6058.9720000000007</v>
          </cell>
          <cell r="IG86">
            <v>1388.338</v>
          </cell>
          <cell r="IH86">
            <v>4262.2570000000014</v>
          </cell>
          <cell r="II86">
            <v>3168.0940000000001</v>
          </cell>
          <cell r="IJ86">
            <v>360.6</v>
          </cell>
          <cell r="IM86">
            <v>0</v>
          </cell>
          <cell r="IN86">
            <v>1662.4451971423</v>
          </cell>
          <cell r="IO86">
            <v>303.05100814709999</v>
          </cell>
          <cell r="IP86">
            <v>212.41851194410009</v>
          </cell>
          <cell r="IQ86">
            <v>310.6973710169998</v>
          </cell>
          <cell r="IS86">
            <v>93.926885722000108</v>
          </cell>
          <cell r="IT86">
            <v>286.43107800000001</v>
          </cell>
          <cell r="IU86">
            <v>8242.1319999999996</v>
          </cell>
          <cell r="IV86">
            <v>873.21100000000001</v>
          </cell>
          <cell r="IW86">
            <v>4347.7740000000003</v>
          </cell>
          <cell r="IX86">
            <v>6829.5189999999984</v>
          </cell>
          <cell r="IY86">
            <v>1412.6130000000001</v>
          </cell>
          <cell r="IZ86">
            <v>4704.7169999999987</v>
          </cell>
          <cell r="JA86">
            <v>3418.4669999999992</v>
          </cell>
          <cell r="JB86">
            <v>736.878799680003</v>
          </cell>
          <cell r="JE86">
            <v>38.85</v>
          </cell>
          <cell r="JF86">
            <v>1563.5778289570451</v>
          </cell>
          <cell r="JG86">
            <v>297.28284881161329</v>
          </cell>
          <cell r="JH86">
            <v>209.53793096949681</v>
          </cell>
          <cell r="JI86">
            <v>306.12732638476422</v>
          </cell>
          <cell r="JK86">
            <v>26.78597183943679</v>
          </cell>
          <cell r="JL86">
            <v>286.43107800000001</v>
          </cell>
          <cell r="JM86">
            <v>8467.1450000000004</v>
          </cell>
          <cell r="JN86">
            <v>737.149</v>
          </cell>
          <cell r="JO86">
            <v>4617.308</v>
          </cell>
          <cell r="JP86">
            <v>7031.0049999999983</v>
          </cell>
          <cell r="JQ86">
            <v>1436.14</v>
          </cell>
          <cell r="JR86">
            <v>4975.5559999999996</v>
          </cell>
          <cell r="JS86">
            <v>3784.0839999999998</v>
          </cell>
          <cell r="JT86">
            <v>378.77199999999999</v>
          </cell>
          <cell r="JW86">
            <v>57.575000000000003</v>
          </cell>
          <cell r="JX86">
            <v>1839.575226492439</v>
          </cell>
          <cell r="JY86">
            <v>337.0708292320266</v>
          </cell>
          <cell r="JZ86">
            <v>257.53172864202918</v>
          </cell>
          <cell r="KA86">
            <v>358.49117288043448</v>
          </cell>
          <cell r="KC86">
            <v>40.915728642029251</v>
          </cell>
          <cell r="KD86">
            <v>286.43107800000001</v>
          </cell>
          <cell r="KE86">
            <v>9716.5789999999997</v>
          </cell>
          <cell r="KF86">
            <v>758.85400000000004</v>
          </cell>
          <cell r="KG86">
            <v>5352.4129999999996</v>
          </cell>
          <cell r="KH86">
            <v>8084.0970000000007</v>
          </cell>
          <cell r="KI86">
            <v>1632.482</v>
          </cell>
          <cell r="KJ86">
            <v>5562.371000000001</v>
          </cell>
          <cell r="KK86">
            <v>4356.1870000000008</v>
          </cell>
          <cell r="KL86">
            <v>253.266999999999</v>
          </cell>
          <cell r="KO86">
            <v>0</v>
          </cell>
          <cell r="KP86">
            <v>2010.125053933335</v>
          </cell>
          <cell r="KQ86">
            <v>398.3159580513817</v>
          </cell>
          <cell r="KR86">
            <v>295.73158412493359</v>
          </cell>
          <cell r="KS86">
            <v>392.96522400069688</v>
          </cell>
          <cell r="KU86">
            <v>57.607584124933652</v>
          </cell>
          <cell r="KV86">
            <v>286.43107800000001</v>
          </cell>
          <cell r="KW86">
            <v>10600.546</v>
          </cell>
          <cell r="KX86">
            <v>1232.259</v>
          </cell>
          <cell r="KY86">
            <v>5448.5550000000003</v>
          </cell>
          <cell r="KZ86">
            <v>8917.260000000002</v>
          </cell>
          <cell r="LA86">
            <v>1683.2860000000001</v>
          </cell>
          <cell r="LB86">
            <v>6179.0640000000012</v>
          </cell>
          <cell r="LC86">
            <v>4494.7470000000012</v>
          </cell>
          <cell r="LD86">
            <v>222.05899700000111</v>
          </cell>
          <cell r="LG86">
            <v>0</v>
          </cell>
          <cell r="LH86">
            <v>2161.3662001572411</v>
          </cell>
          <cell r="LI86">
            <v>401.28308372514329</v>
          </cell>
          <cell r="LJ86">
            <v>301.33783170037401</v>
          </cell>
          <cell r="LK86">
            <v>411.24778742837702</v>
          </cell>
          <cell r="LM86">
            <v>82.397831700373956</v>
          </cell>
          <cell r="LN86">
            <v>286.43107800000001</v>
          </cell>
          <cell r="LO86">
            <v>11888.867</v>
          </cell>
          <cell r="LP86">
            <v>1854.136</v>
          </cell>
          <cell r="LQ86">
            <v>5754.5479999999998</v>
          </cell>
          <cell r="LR86">
            <v>10225.424000000001</v>
          </cell>
          <cell r="LS86">
            <v>1663.443</v>
          </cell>
          <cell r="LT86">
            <v>7212.9919999999993</v>
          </cell>
          <cell r="LU86">
            <v>4852.3909999999996</v>
          </cell>
          <cell r="LV86">
            <v>439.24200300000001</v>
          </cell>
          <cell r="LY86">
            <v>0</v>
          </cell>
          <cell r="LZ86">
            <v>2070.3404788849271</v>
          </cell>
          <cell r="MA86">
            <v>396.78485630320529</v>
          </cell>
          <cell r="MB86">
            <v>280.37974281956423</v>
          </cell>
          <cell r="MC86">
            <v>396.04082372422238</v>
          </cell>
          <cell r="ME86">
            <v>49.079742819564217</v>
          </cell>
          <cell r="MF86">
            <v>286.43107800000001</v>
          </cell>
          <cell r="MG86">
            <v>14079.9</v>
          </cell>
          <cell r="MH86">
            <v>3720.3879999999999</v>
          </cell>
          <cell r="MI86">
            <v>6137.8339999999998</v>
          </cell>
          <cell r="MJ86">
            <v>12381.555</v>
          </cell>
          <cell r="MK86">
            <v>1698.345</v>
          </cell>
          <cell r="ML86">
            <v>9231.9490000000005</v>
          </cell>
          <cell r="MM86">
            <v>4959.1940000000004</v>
          </cell>
          <cell r="MN86">
            <v>521.1</v>
          </cell>
          <cell r="MQ86">
            <v>0</v>
          </cell>
          <cell r="MR86">
            <v>2142.59539870864</v>
          </cell>
          <cell r="MS86">
            <v>395.05184442602058</v>
          </cell>
          <cell r="MT86">
            <v>269.03327076659639</v>
          </cell>
          <cell r="MU86">
            <v>398.08381539759091</v>
          </cell>
          <cell r="MW86">
            <v>32.533270766596438</v>
          </cell>
          <cell r="MX86">
            <v>286.43107800000001</v>
          </cell>
          <cell r="MY86">
            <v>12823.073</v>
          </cell>
          <cell r="MZ86">
            <v>2397.5659999999998</v>
          </cell>
          <cell r="NA86">
            <v>6060.5559999999996</v>
          </cell>
          <cell r="NB86">
            <v>11004.599</v>
          </cell>
          <cell r="NC86">
            <v>1818.4739999999999</v>
          </cell>
          <cell r="ND86">
            <v>8323.4090000000015</v>
          </cell>
          <cell r="NE86">
            <v>5373.6870000000008</v>
          </cell>
          <cell r="NF86">
            <v>223.81157067000001</v>
          </cell>
          <cell r="NI86">
            <v>0</v>
          </cell>
          <cell r="NJ86">
            <v>2352.3553506547501</v>
          </cell>
          <cell r="NK86">
            <v>440.66693097332927</v>
          </cell>
          <cell r="NL86">
            <v>323.94947838452367</v>
          </cell>
          <cell r="NM86">
            <v>466.48776941366208</v>
          </cell>
          <cell r="NO86">
            <v>72.467191265751353</v>
          </cell>
          <cell r="NP86">
            <v>286.43107800000001</v>
          </cell>
          <cell r="NQ86">
            <v>12789.19</v>
          </cell>
          <cell r="NR86">
            <v>2312.4209999999998</v>
          </cell>
          <cell r="NS86">
            <v>6058.1139999999996</v>
          </cell>
          <cell r="NT86">
            <v>10931.871999999999</v>
          </cell>
          <cell r="NU86">
            <v>1857.318</v>
          </cell>
          <cell r="NV86">
            <v>8209.7220000000016</v>
          </cell>
          <cell r="NW86">
            <v>5316.2270000000008</v>
          </cell>
          <cell r="NX86">
            <v>157.43875089002401</v>
          </cell>
          <cell r="OA86">
            <v>0</v>
          </cell>
          <cell r="OB86">
            <v>2490.9628969868122</v>
          </cell>
          <cell r="OC86">
            <v>407.46611481046961</v>
          </cell>
          <cell r="OD86">
            <v>286.05979571768518</v>
          </cell>
          <cell r="OE86">
            <v>433.94217239785303</v>
          </cell>
          <cell r="OG86">
            <v>35.678768336845778</v>
          </cell>
          <cell r="OH86">
            <v>286.43107800000001</v>
          </cell>
          <cell r="OI86">
            <v>12480.182000000001</v>
          </cell>
          <cell r="OJ86">
            <v>1894.107</v>
          </cell>
          <cell r="OK86">
            <v>6058.085</v>
          </cell>
          <cell r="OL86">
            <v>10709.822</v>
          </cell>
          <cell r="OM86">
            <v>1770.36</v>
          </cell>
          <cell r="ON86">
            <v>8003.5909999999994</v>
          </cell>
          <cell r="OO86">
            <v>5535.4429999999993</v>
          </cell>
          <cell r="OP86">
            <v>189.89946811027991</v>
          </cell>
          <cell r="OS86">
            <v>0</v>
          </cell>
          <cell r="OT86">
            <v>2319.934398889241</v>
          </cell>
          <cell r="OU86">
            <v>394.05672536726809</v>
          </cell>
          <cell r="OV86">
            <v>298.78883821821722</v>
          </cell>
          <cell r="OW86">
            <v>458.17345863210579</v>
          </cell>
          <cell r="OY86">
            <v>30.677838218217129</v>
          </cell>
          <cell r="OZ86">
            <v>286.43107800000001</v>
          </cell>
          <cell r="PA86">
            <v>12583.655000000001</v>
          </cell>
          <cell r="PB86">
            <v>1747.5719999999999</v>
          </cell>
          <cell r="PC86">
            <v>6077.7659999999996</v>
          </cell>
          <cell r="PD86">
            <v>10792.481</v>
          </cell>
          <cell r="PE86">
            <v>1791.174</v>
          </cell>
          <cell r="PF86">
            <v>8182.7779999999984</v>
          </cell>
          <cell r="PG86">
            <v>5720.1339999999982</v>
          </cell>
          <cell r="PH86">
            <v>164.41731389699081</v>
          </cell>
          <cell r="PK86">
            <v>106.54600000000001</v>
          </cell>
          <cell r="PL86">
            <v>2381.7585733536339</v>
          </cell>
          <cell r="PM86">
            <v>400.4914282296595</v>
          </cell>
          <cell r="PN86">
            <v>310.20907994641613</v>
          </cell>
          <cell r="PO86">
            <v>491.74819507010523</v>
          </cell>
          <cell r="PQ86">
            <v>36.299999999999997</v>
          </cell>
          <cell r="PR86">
            <v>286.43107800000001</v>
          </cell>
          <cell r="PS86">
            <v>12228.958000000001</v>
          </cell>
          <cell r="PT86">
            <v>1352.5940000000001</v>
          </cell>
          <cell r="PU86">
            <v>5880.5630000000001</v>
          </cell>
          <cell r="PV86">
            <v>10409.664000000001</v>
          </cell>
          <cell r="PW86">
            <v>1819.2940000000001</v>
          </cell>
          <cell r="PX86">
            <v>7968.7439999999997</v>
          </cell>
          <cell r="PY86">
            <v>5792.5739999999996</v>
          </cell>
          <cell r="PZ86">
            <v>125.88855306000001</v>
          </cell>
          <cell r="QC86">
            <v>0</v>
          </cell>
          <cell r="QD86">
            <v>2592.9137500238739</v>
          </cell>
          <cell r="QE86">
            <v>458.83759724879292</v>
          </cell>
          <cell r="QF86">
            <v>360.76714785192411</v>
          </cell>
          <cell r="QG86">
            <v>536.41593121230778</v>
          </cell>
          <cell r="QI86">
            <v>53.190734561257308</v>
          </cell>
          <cell r="QJ86">
            <v>286.43107800000001</v>
          </cell>
          <cell r="QK86">
            <v>12327.22241796816</v>
          </cell>
          <cell r="QL86">
            <v>1308.8419520303901</v>
          </cell>
          <cell r="QM86">
            <v>5837.2281307129824</v>
          </cell>
          <cell r="QN86">
            <v>10454.737683406909</v>
          </cell>
          <cell r="QO86">
            <v>1872.484734561257</v>
          </cell>
          <cell r="QP86">
            <v>7991.6535660618056</v>
          </cell>
          <cell r="QQ86">
            <v>5856.8678922450317</v>
          </cell>
          <cell r="QR86">
            <v>233.3622375021487</v>
          </cell>
          <cell r="QU86">
            <v>0</v>
          </cell>
          <cell r="QV86">
            <v>2705.1873451493539</v>
          </cell>
          <cell r="QW86">
            <v>478.36341808380729</v>
          </cell>
          <cell r="QX86">
            <v>378.34950557393722</v>
          </cell>
          <cell r="QY86">
            <v>552.70390316422663</v>
          </cell>
          <cell r="RA86">
            <v>62.983054151584398</v>
          </cell>
          <cell r="RB86">
            <v>286.43107800000001</v>
          </cell>
          <cell r="RC86">
            <v>12427.936034651761</v>
          </cell>
          <cell r="RD86">
            <v>1341.276329356733</v>
          </cell>
          <cell r="RE86">
            <v>5806.0369130454228</v>
          </cell>
          <cell r="RF86">
            <v>10492.468245938921</v>
          </cell>
          <cell r="RG86">
            <v>1935.4677887128421</v>
          </cell>
          <cell r="RH86">
            <v>8015.5551201311209</v>
          </cell>
          <cell r="RI86">
            <v>5845.8648244558444</v>
          </cell>
          <cell r="RJ86">
            <v>243.46686106344191</v>
          </cell>
          <cell r="RM86">
            <v>0</v>
          </cell>
          <cell r="AZQ86">
            <v>1578.090111</v>
          </cell>
          <cell r="AZR86">
            <v>5.53</v>
          </cell>
          <cell r="AZS86">
            <v>0.86256781193490051</v>
          </cell>
          <cell r="AZT86">
            <v>0.89190641548660921</v>
          </cell>
          <cell r="AZU86">
            <v>6.1772101027081154</v>
          </cell>
          <cell r="AZV86">
            <v>3.3042508953574412</v>
          </cell>
          <cell r="AZW86">
            <v>2.5972116219692181</v>
          </cell>
          <cell r="AZX86">
            <v>0.77446358099393242</v>
          </cell>
          <cell r="AZY86">
            <v>0.12537433050146771</v>
          </cell>
          <cell r="AZZ86">
            <v>9.7131227532143913E-2</v>
          </cell>
          <cell r="BAA86">
            <v>1.935858244133869</v>
          </cell>
          <cell r="BAB86">
            <v>2.8460210540256221</v>
          </cell>
          <cell r="BAC86">
            <v>3.0650294415693189</v>
          </cell>
          <cell r="BAD86">
            <v>2.418788738415536</v>
          </cell>
          <cell r="BAE86">
            <v>0.71601098156276666</v>
          </cell>
          <cell r="BAF86">
            <v>0.25158316399310821</v>
          </cell>
          <cell r="BAG86">
            <v>0.24595742150602451</v>
          </cell>
          <cell r="BAH86">
            <v>2.5205202453850202</v>
          </cell>
          <cell r="BAI86">
            <v>2.185855610762002</v>
          </cell>
          <cell r="BAJ86">
            <v>2.9892501894364591</v>
          </cell>
          <cell r="BAK86">
            <v>2.3811359888571708</v>
          </cell>
          <cell r="BAL86">
            <v>0.67198702267593891</v>
          </cell>
          <cell r="BAM86">
            <v>0.30742516539858739</v>
          </cell>
          <cell r="BAN86">
            <v>0.36598940756252202</v>
          </cell>
          <cell r="BAO86">
            <v>2.7723865079124228</v>
          </cell>
          <cell r="BAP86">
            <v>1.9872746114908251</v>
          </cell>
          <cell r="BAQ86">
            <v>3.0088612181847139</v>
          </cell>
          <cell r="BAR86">
            <v>2.4371547060232182</v>
          </cell>
          <cell r="BAS86">
            <v>0.65000734761173551</v>
          </cell>
          <cell r="BAT86">
            <v>0.32708481447569521</v>
          </cell>
          <cell r="BAU86">
            <v>0.45288154681593451</v>
          </cell>
          <cell r="BAV86">
            <v>2.912510166332213</v>
          </cell>
          <cell r="BAW86">
            <v>1.8916649233030109</v>
          </cell>
          <cell r="BAX86">
            <v>3.0506193382545979</v>
          </cell>
          <cell r="BAY86">
            <v>2.5127750507669111</v>
          </cell>
          <cell r="BAZ86">
            <v>0.65000734761173551</v>
          </cell>
          <cell r="BBA86">
            <v>0.34361653567946188</v>
          </cell>
          <cell r="BBB86">
            <v>0.52863484842437813</v>
          </cell>
        </row>
        <row r="87">
          <cell r="A87" t="str">
            <v>KEPL3</v>
          </cell>
          <cell r="B87" t="str">
            <v>Kepler Weber</v>
          </cell>
          <cell r="C87" t="str">
            <v>Capital Goods</v>
          </cell>
          <cell r="D87" t="str">
            <v>Lucas Laghi</v>
          </cell>
          <cell r="E87">
            <v>45882</v>
          </cell>
          <cell r="F87" t="str">
            <v>Buy</v>
          </cell>
          <cell r="G87" t="b">
            <v>0</v>
          </cell>
          <cell r="H87" t="str">
            <v>BRL</v>
          </cell>
          <cell r="I87" t="str">
            <v>BRL</v>
          </cell>
          <cell r="J87">
            <v>9.5</v>
          </cell>
          <cell r="K87">
            <v>0.16689583117631709</v>
          </cell>
          <cell r="L87">
            <v>0.10349999999999999</v>
          </cell>
          <cell r="M87">
            <v>0.1600298908682157</v>
          </cell>
          <cell r="AF87">
            <v>1815.4010000000001</v>
          </cell>
          <cell r="AG87">
            <v>662.18299999999999</v>
          </cell>
          <cell r="AH87">
            <v>518.14800000000002</v>
          </cell>
          <cell r="AI87">
            <v>548.25800000000004</v>
          </cell>
          <cell r="AJ87">
            <v>552.78600000000006</v>
          </cell>
          <cell r="AK87">
            <v>382.46789999999999</v>
          </cell>
          <cell r="AL87">
            <v>179.72013000000001</v>
          </cell>
          <cell r="AM87">
            <v>1273.778</v>
          </cell>
          <cell r="AN87">
            <v>337.87700000000001</v>
          </cell>
          <cell r="AO87">
            <v>208.04</v>
          </cell>
          <cell r="AP87">
            <v>676.50800000000004</v>
          </cell>
          <cell r="AQ87">
            <v>597.27</v>
          </cell>
          <cell r="AR87">
            <v>166.791</v>
          </cell>
          <cell r="AS87">
            <v>-171.08600000000001</v>
          </cell>
          <cell r="AT87">
            <v>-55.966999999999999</v>
          </cell>
          <cell r="AU87">
            <v>319.72124317378939</v>
          </cell>
          <cell r="AV87">
            <v>430.55289999999991</v>
          </cell>
          <cell r="AW87">
            <v>-178.55099999999999</v>
          </cell>
          <cell r="AX87">
            <v>1512.134</v>
          </cell>
          <cell r="AY87">
            <v>448.84800000000001</v>
          </cell>
          <cell r="AZ87">
            <v>301.79199999999997</v>
          </cell>
          <cell r="BA87">
            <v>336.74099999999999</v>
          </cell>
          <cell r="BB87">
            <v>321.96699999999998</v>
          </cell>
          <cell r="BC87">
            <v>245.22345999999999</v>
          </cell>
          <cell r="BD87">
            <v>179.72013000000001</v>
          </cell>
          <cell r="BE87">
            <v>1471.28</v>
          </cell>
          <cell r="BF87">
            <v>355.23500000000001</v>
          </cell>
          <cell r="BG87">
            <v>257.983</v>
          </cell>
          <cell r="BH87">
            <v>745.077</v>
          </cell>
          <cell r="BI87">
            <v>726.20299999999997</v>
          </cell>
          <cell r="BJ87">
            <v>195.48599999999999</v>
          </cell>
          <cell r="BK87">
            <v>-159.749</v>
          </cell>
          <cell r="BL87">
            <v>-75.366</v>
          </cell>
          <cell r="BM87">
            <v>95.237031584366775</v>
          </cell>
          <cell r="BN87">
            <v>127.0914600000001</v>
          </cell>
          <cell r="BO87">
            <v>-152.69</v>
          </cell>
          <cell r="BP87">
            <v>1607.297</v>
          </cell>
          <cell r="BQ87">
            <v>481.20499999999998</v>
          </cell>
          <cell r="BR87">
            <v>288.86200000000008</v>
          </cell>
          <cell r="BS87">
            <v>328.33100000000002</v>
          </cell>
          <cell r="BT87">
            <v>334.166</v>
          </cell>
          <cell r="BU87">
            <v>198.97030000000009</v>
          </cell>
          <cell r="BV87">
            <v>179.72013000000001</v>
          </cell>
          <cell r="BW87">
            <v>1594.03</v>
          </cell>
          <cell r="BX87">
            <v>421.5</v>
          </cell>
          <cell r="BY87">
            <v>259.52499999999998</v>
          </cell>
          <cell r="BZ87">
            <v>853.24900000000002</v>
          </cell>
          <cell r="CA87">
            <v>740.78100000000006</v>
          </cell>
          <cell r="CB87">
            <v>307.12700000000001</v>
          </cell>
          <cell r="CC87">
            <v>-114.373</v>
          </cell>
          <cell r="CD87">
            <v>-41.009</v>
          </cell>
          <cell r="CE87">
            <v>160.39389135165959</v>
          </cell>
          <cell r="CF87">
            <v>271.06029999999993</v>
          </cell>
          <cell r="CG87">
            <v>-123.05200000000001</v>
          </cell>
          <cell r="CH87">
            <v>1607.4765508548451</v>
          </cell>
          <cell r="CI87">
            <v>388.16547028940909</v>
          </cell>
          <cell r="CJ87">
            <v>204.61709304945819</v>
          </cell>
          <cell r="CK87">
            <v>243.62994231376231</v>
          </cell>
          <cell r="CL87">
            <v>243.62994231376231</v>
          </cell>
          <cell r="CM87">
            <v>126.0914083369819</v>
          </cell>
          <cell r="CN87">
            <v>179.72013000000001</v>
          </cell>
          <cell r="CO87">
            <v>1677.605891268247</v>
          </cell>
          <cell r="CP87">
            <v>433.61193660803087</v>
          </cell>
          <cell r="CQ87">
            <v>280.69238723470551</v>
          </cell>
          <cell r="CR87">
            <v>907.61536979506718</v>
          </cell>
          <cell r="CS87">
            <v>769.99052147317946</v>
          </cell>
          <cell r="CT87">
            <v>329.51424729980192</v>
          </cell>
          <cell r="CU87">
            <v>-104.09768930822899</v>
          </cell>
          <cell r="CV87">
            <v>-64.107236499009602</v>
          </cell>
          <cell r="CW87">
            <v>93.168251723076978</v>
          </cell>
          <cell r="CX87">
            <v>103.6658234718336</v>
          </cell>
          <cell r="CY87">
            <v>-116.6256068638025</v>
          </cell>
          <cell r="CZ87">
            <v>1726.238541265187</v>
          </cell>
          <cell r="DA87">
            <v>437.97800433963471</v>
          </cell>
          <cell r="DB87">
            <v>237.47681813728329</v>
          </cell>
          <cell r="DC87">
            <v>279.58067622248922</v>
          </cell>
          <cell r="DD87">
            <v>279.58067622248922</v>
          </cell>
          <cell r="DE87">
            <v>171.63350922106031</v>
          </cell>
          <cell r="DF87">
            <v>179.72013000000001</v>
          </cell>
          <cell r="DG87">
            <v>1753.585113169278</v>
          </cell>
          <cell r="DH87">
            <v>473.86259106074249</v>
          </cell>
          <cell r="DI87">
            <v>290.37568538745529</v>
          </cell>
          <cell r="DJ87">
            <v>918.37385819209589</v>
          </cell>
          <cell r="DK87">
            <v>835.21125497718231</v>
          </cell>
          <cell r="DL87">
            <v>339.87167854739312</v>
          </cell>
          <cell r="DM87">
            <v>-133.99091251334951</v>
          </cell>
          <cell r="DN87">
            <v>-51.787156237955607</v>
          </cell>
          <cell r="DO87">
            <v>123.8943130211114</v>
          </cell>
          <cell r="DP87">
            <v>146.66343016976899</v>
          </cell>
          <cell r="DQ87">
            <v>-106.4127757170574</v>
          </cell>
          <cell r="DR87">
            <v>1854.2133879947351</v>
          </cell>
          <cell r="DS87">
            <v>473.6822366213546</v>
          </cell>
          <cell r="DT87">
            <v>261.42388505890409</v>
          </cell>
          <cell r="DU87">
            <v>304.98023786702242</v>
          </cell>
          <cell r="DV87">
            <v>304.98023786702242</v>
          </cell>
          <cell r="DW87">
            <v>192.90266446690299</v>
          </cell>
          <cell r="DX87">
            <v>179.72013000000001</v>
          </cell>
          <cell r="DY87">
            <v>1868.3192446338051</v>
          </cell>
          <cell r="DZ87">
            <v>529.23505739457585</v>
          </cell>
          <cell r="EA87">
            <v>302.44573421917909</v>
          </cell>
          <cell r="EB87">
            <v>959.80497715919978</v>
          </cell>
          <cell r="EC87">
            <v>908.5142674746055</v>
          </cell>
          <cell r="ED87">
            <v>350.99695887536149</v>
          </cell>
          <cell r="EE87">
            <v>-178.23809851921439</v>
          </cell>
          <cell r="EF87">
            <v>-55.626401639842051</v>
          </cell>
          <cell r="EG87">
            <v>145.91572746974859</v>
          </cell>
          <cell r="EH87">
            <v>174.9721183033131</v>
          </cell>
          <cell r="EI87">
            <v>-119.59965196947989</v>
          </cell>
          <cell r="EJ87">
            <v>1992.152097594188</v>
          </cell>
          <cell r="EK87">
            <v>512.32921081212203</v>
          </cell>
          <cell r="EL87">
            <v>287.55475768676172</v>
          </cell>
          <cell r="EM87">
            <v>332.92161781963858</v>
          </cell>
          <cell r="EN87">
            <v>332.92161781963858</v>
          </cell>
          <cell r="EO87">
            <v>213.94848910978439</v>
          </cell>
          <cell r="EP87">
            <v>179.72013000000001</v>
          </cell>
          <cell r="EQ87">
            <v>1997.9393416717919</v>
          </cell>
          <cell r="ER87">
            <v>588.14680718233387</v>
          </cell>
          <cell r="ES87">
            <v>316.84343701412791</v>
          </cell>
          <cell r="ET87">
            <v>1008.124648335468</v>
          </cell>
          <cell r="EU87">
            <v>989.81469333632356</v>
          </cell>
          <cell r="EV87">
            <v>362.9498714609266</v>
          </cell>
          <cell r="EW87">
            <v>-225.1969357214073</v>
          </cell>
          <cell r="EX87">
            <v>-59.764562927825651</v>
          </cell>
          <cell r="EY87">
            <v>157.85295151202251</v>
          </cell>
          <cell r="EZ87">
            <v>191.55981303582431</v>
          </cell>
          <cell r="FA87">
            <v>-132.64806324806631</v>
          </cell>
          <cell r="FB87">
            <v>2140.8697675996809</v>
          </cell>
          <cell r="FC87">
            <v>554.16780684260402</v>
          </cell>
          <cell r="FD87">
            <v>316.06405708938308</v>
          </cell>
          <cell r="FE87">
            <v>363.59057264150232</v>
          </cell>
          <cell r="FF87">
            <v>363.59057264150232</v>
          </cell>
          <cell r="FG87">
            <v>235.71416188811739</v>
          </cell>
          <cell r="FH87">
            <v>179.72013000000001</v>
          </cell>
          <cell r="FI87">
            <v>2108.8778125032559</v>
          </cell>
          <cell r="FJ87">
            <v>621.73100961062983</v>
          </cell>
          <cell r="FK87">
            <v>333.54301448999911</v>
          </cell>
          <cell r="FL87">
            <v>1060.134578694903</v>
          </cell>
          <cell r="FM87">
            <v>1048.7432338083529</v>
          </cell>
          <cell r="FN87">
            <v>375.79509006652472</v>
          </cell>
          <cell r="FO87">
            <v>-245.9359195441051</v>
          </cell>
          <cell r="FP87">
            <v>-64.226093027990444</v>
          </cell>
          <cell r="FQ87">
            <v>172.81264858471849</v>
          </cell>
          <cell r="FR87">
            <v>210.36982384438409</v>
          </cell>
          <cell r="FS87">
            <v>-176.78562141608811</v>
          </cell>
          <cell r="FT87">
            <v>2274.4457322146309</v>
          </cell>
          <cell r="FU87">
            <v>590.96106114352506</v>
          </cell>
          <cell r="FV87">
            <v>340.13060635558708</v>
          </cell>
          <cell r="FW87">
            <v>390.16205852908701</v>
          </cell>
          <cell r="FX87">
            <v>390.16205852908701</v>
          </cell>
          <cell r="FY87">
            <v>254.22445049469451</v>
          </cell>
          <cell r="FZ87">
            <v>179.72013000000001</v>
          </cell>
          <cell r="GA87">
            <v>2228.1799588057161</v>
          </cell>
          <cell r="GB87">
            <v>663.09125990179439</v>
          </cell>
          <cell r="GC87">
            <v>351.74493428293817</v>
          </cell>
          <cell r="GD87">
            <v>1115.880612373689</v>
          </cell>
          <cell r="GE87">
            <v>1112.2993464320271</v>
          </cell>
          <cell r="GF87">
            <v>389.44176445981248</v>
          </cell>
          <cell r="GG87">
            <v>-273.64949544198191</v>
          </cell>
          <cell r="GH87">
            <v>-68.233371966438924</v>
          </cell>
          <cell r="GI87">
            <v>191.03628192720601</v>
          </cell>
          <cell r="GJ87">
            <v>232.0285881621854</v>
          </cell>
          <cell r="GK87">
            <v>-190.6683378710209</v>
          </cell>
          <cell r="GL87">
            <v>437.59500000000003</v>
          </cell>
          <cell r="GM87">
            <v>169.751</v>
          </cell>
          <cell r="GN87">
            <v>139.512</v>
          </cell>
          <cell r="GO87">
            <v>146.80099999999999</v>
          </cell>
          <cell r="GP87">
            <v>146.80099999999999</v>
          </cell>
          <cell r="GQ87">
            <v>93.639859999999999</v>
          </cell>
          <cell r="GR87">
            <v>179.72013000000001</v>
          </cell>
          <cell r="GS87">
            <v>1040.768</v>
          </cell>
          <cell r="GT87">
            <v>160.70099999999999</v>
          </cell>
          <cell r="GU87">
            <v>197.024</v>
          </cell>
          <cell r="GV87">
            <v>547.41800000000001</v>
          </cell>
          <cell r="GW87">
            <v>493.34982692999989</v>
          </cell>
          <cell r="GX87">
            <v>57.220999999999997</v>
          </cell>
          <cell r="GY87">
            <v>-103.48</v>
          </cell>
          <cell r="GZ87">
            <v>-7.4737969999999994</v>
          </cell>
          <cell r="HC87">
            <v>0</v>
          </cell>
          <cell r="HD87">
            <v>360.07400000000001</v>
          </cell>
          <cell r="HE87">
            <v>120.655</v>
          </cell>
          <cell r="HF87">
            <v>86.856999999999999</v>
          </cell>
          <cell r="HG87">
            <v>94.34</v>
          </cell>
          <cell r="HH87">
            <v>98.868000000000009</v>
          </cell>
          <cell r="HI87">
            <v>60.167959999999987</v>
          </cell>
          <cell r="HJ87">
            <v>179.72013000000001</v>
          </cell>
          <cell r="HK87">
            <v>1245.6679999999999</v>
          </cell>
          <cell r="HL87">
            <v>270.48200000000003</v>
          </cell>
          <cell r="HM87">
            <v>200.04400000000001</v>
          </cell>
          <cell r="HN87">
            <v>691.27199999999993</v>
          </cell>
          <cell r="HO87">
            <v>554.39599999999996</v>
          </cell>
          <cell r="HP87">
            <v>159.703</v>
          </cell>
          <cell r="HQ87">
            <v>-110.779</v>
          </cell>
          <cell r="HR87">
            <v>-11.672203</v>
          </cell>
          <cell r="HU87">
            <v>-75.533000000000001</v>
          </cell>
          <cell r="HV87">
            <v>515.75400000000002</v>
          </cell>
          <cell r="HW87">
            <v>184.834</v>
          </cell>
          <cell r="HX87">
            <v>148.322</v>
          </cell>
          <cell r="HY87">
            <v>155.84299999999999</v>
          </cell>
          <cell r="HZ87">
            <v>155.84299999999999</v>
          </cell>
          <cell r="IA87">
            <v>115.64812000000001</v>
          </cell>
          <cell r="IB87">
            <v>179.72013000000001</v>
          </cell>
          <cell r="IC87">
            <v>1314.36</v>
          </cell>
          <cell r="ID87">
            <v>298.654</v>
          </cell>
          <cell r="IE87">
            <v>207.25299999999999</v>
          </cell>
          <cell r="IF87">
            <v>682.98099999999999</v>
          </cell>
          <cell r="IG87">
            <v>631.37899999999991</v>
          </cell>
          <cell r="IH87">
            <v>146.21100000000001</v>
          </cell>
          <cell r="II87">
            <v>-152.44300000000001</v>
          </cell>
          <cell r="IJ87">
            <v>-11.964</v>
          </cell>
          <cell r="IM87">
            <v>-33.018000000000001</v>
          </cell>
          <cell r="IN87">
            <v>501.97800000000001</v>
          </cell>
          <cell r="IO87">
            <v>186.94300000000001</v>
          </cell>
          <cell r="IP87">
            <v>143.45699999999999</v>
          </cell>
          <cell r="IQ87">
            <v>151.274</v>
          </cell>
          <cell r="IR87">
            <v>151.274</v>
          </cell>
          <cell r="IS87">
            <v>113.01196</v>
          </cell>
          <cell r="IT87">
            <v>179.72013000000001</v>
          </cell>
          <cell r="IU87">
            <v>1273.778</v>
          </cell>
          <cell r="IV87">
            <v>337.87700000000001</v>
          </cell>
          <cell r="IW87">
            <v>208.04</v>
          </cell>
          <cell r="IX87">
            <v>676.50800000000004</v>
          </cell>
          <cell r="IY87">
            <v>597.27</v>
          </cell>
          <cell r="IZ87">
            <v>166.791</v>
          </cell>
          <cell r="JA87">
            <v>-171.08600000000001</v>
          </cell>
          <cell r="JB87">
            <v>-24.856999999999999</v>
          </cell>
          <cell r="JE87">
            <v>-70</v>
          </cell>
          <cell r="JF87">
            <v>323.10399999999998</v>
          </cell>
          <cell r="JG87">
            <v>102.40300000000001</v>
          </cell>
          <cell r="JH87">
            <v>69.698000000000008</v>
          </cell>
          <cell r="JI87">
            <v>77.425000000000011</v>
          </cell>
          <cell r="JJ87">
            <v>77.360000000000014</v>
          </cell>
          <cell r="JK87">
            <v>51.240840000000013</v>
          </cell>
          <cell r="JM87">
            <v>1305.4570000000001</v>
          </cell>
          <cell r="JN87">
            <v>318.57299999999998</v>
          </cell>
          <cell r="JO87">
            <v>215.22399999999999</v>
          </cell>
          <cell r="JP87">
            <v>654.72799999999995</v>
          </cell>
          <cell r="JQ87">
            <v>650.72899999999993</v>
          </cell>
          <cell r="JR87">
            <v>171.31</v>
          </cell>
          <cell r="JS87">
            <v>-147.26300000000001</v>
          </cell>
          <cell r="JT87">
            <v>-9.4540000000000006</v>
          </cell>
          <cell r="JW87">
            <v>0</v>
          </cell>
          <cell r="JX87">
            <v>281.197</v>
          </cell>
          <cell r="JY87">
            <v>82.081000000000003</v>
          </cell>
          <cell r="JZ87">
            <v>45.031999999999996</v>
          </cell>
          <cell r="KA87">
            <v>53.77</v>
          </cell>
          <cell r="KB87">
            <v>50.860999999999997</v>
          </cell>
          <cell r="KC87">
            <v>33.36768</v>
          </cell>
          <cell r="KE87">
            <v>1220.133</v>
          </cell>
          <cell r="KF87">
            <v>266.52999999999997</v>
          </cell>
          <cell r="KG87">
            <v>234.62899999999999</v>
          </cell>
          <cell r="KH87">
            <v>551.47900000000004</v>
          </cell>
          <cell r="KI87">
            <v>668.654</v>
          </cell>
          <cell r="KJ87">
            <v>152.43899999999999</v>
          </cell>
          <cell r="KK87">
            <v>-114.09099999999999</v>
          </cell>
          <cell r="KL87">
            <v>-26.837</v>
          </cell>
          <cell r="KO87">
            <v>-77.69</v>
          </cell>
          <cell r="KP87">
            <v>405.62799999999999</v>
          </cell>
          <cell r="KQ87">
            <v>112.883</v>
          </cell>
          <cell r="KR87">
            <v>79.233999999999995</v>
          </cell>
          <cell r="KS87">
            <v>88.306999999999988</v>
          </cell>
          <cell r="KT87">
            <v>76.506999999999991</v>
          </cell>
          <cell r="KU87">
            <v>66.590580000000003</v>
          </cell>
          <cell r="KW87">
            <v>1381.9169999999999</v>
          </cell>
          <cell r="KX87">
            <v>320.036</v>
          </cell>
          <cell r="KY87">
            <v>244.71600000000001</v>
          </cell>
          <cell r="KZ87">
            <v>700.29899999999998</v>
          </cell>
          <cell r="LA87">
            <v>681.61799999999994</v>
          </cell>
          <cell r="LB87">
            <v>207.04400000000001</v>
          </cell>
          <cell r="LC87">
            <v>-112.992</v>
          </cell>
          <cell r="LD87">
            <v>-17.329999999999998</v>
          </cell>
          <cell r="LG87">
            <v>-55</v>
          </cell>
          <cell r="LH87">
            <v>502.20499999999998</v>
          </cell>
          <cell r="LI87">
            <v>151.48099999999999</v>
          </cell>
          <cell r="LJ87">
            <v>107.828</v>
          </cell>
          <cell r="LK87">
            <v>117.239</v>
          </cell>
          <cell r="LL87">
            <v>117.239</v>
          </cell>
          <cell r="LM87">
            <v>94.024360000000001</v>
          </cell>
          <cell r="LO87">
            <v>1471.28</v>
          </cell>
          <cell r="LP87">
            <v>355.23500000000001</v>
          </cell>
          <cell r="LQ87">
            <v>257.983</v>
          </cell>
          <cell r="LR87">
            <v>745.077</v>
          </cell>
          <cell r="LS87">
            <v>726.20299999999997</v>
          </cell>
          <cell r="LT87">
            <v>195.48599999999999</v>
          </cell>
          <cell r="LU87">
            <v>-159.749</v>
          </cell>
          <cell r="LV87">
            <v>-21.745000000000001</v>
          </cell>
          <cell r="LY87">
            <v>-20</v>
          </cell>
          <cell r="LZ87">
            <v>380.31099999999998</v>
          </cell>
          <cell r="MA87">
            <v>122.309</v>
          </cell>
          <cell r="MB87">
            <v>80.244</v>
          </cell>
          <cell r="MC87">
            <v>90.091999999999999</v>
          </cell>
          <cell r="MD87">
            <v>91.016000000000005</v>
          </cell>
          <cell r="ME87">
            <v>51.942999999999998</v>
          </cell>
          <cell r="MG87">
            <v>1405.7560000000001</v>
          </cell>
          <cell r="MH87">
            <v>319.72199999999998</v>
          </cell>
          <cell r="MI87">
            <v>257.11099999999999</v>
          </cell>
          <cell r="MJ87">
            <v>625.99299999999994</v>
          </cell>
          <cell r="MK87">
            <v>779.76299999999992</v>
          </cell>
          <cell r="ML87">
            <v>146.29499999999999</v>
          </cell>
          <cell r="MM87">
            <v>-173.42699999999999</v>
          </cell>
          <cell r="MN87">
            <v>-7.173</v>
          </cell>
          <cell r="MQ87">
            <v>-2.94</v>
          </cell>
          <cell r="MR87">
            <v>327.834</v>
          </cell>
          <cell r="MS87">
            <v>96.96</v>
          </cell>
          <cell r="MT87">
            <v>53.371999999999993</v>
          </cell>
          <cell r="MU87">
            <v>63.27</v>
          </cell>
          <cell r="MV87">
            <v>63.27</v>
          </cell>
          <cell r="MW87">
            <v>37.003799999999998</v>
          </cell>
          <cell r="MY87">
            <v>1518.049</v>
          </cell>
          <cell r="MZ87">
            <v>513.44200000000001</v>
          </cell>
          <cell r="NA87">
            <v>258.01600000000002</v>
          </cell>
          <cell r="NB87">
            <v>779.80799999999999</v>
          </cell>
          <cell r="NC87">
            <v>738.24099999999999</v>
          </cell>
          <cell r="ND87">
            <v>288.33</v>
          </cell>
          <cell r="NE87">
            <v>-225.11199999999999</v>
          </cell>
          <cell r="NF87">
            <v>-8.3840000000000003</v>
          </cell>
          <cell r="NI87">
            <v>-74.870999999999995</v>
          </cell>
          <cell r="NJ87">
            <v>439.05200000000002</v>
          </cell>
          <cell r="NK87">
            <v>131.09399999999999</v>
          </cell>
          <cell r="NL87">
            <v>83.093999999999994</v>
          </cell>
          <cell r="NM87">
            <v>92.917000000000002</v>
          </cell>
          <cell r="NN87">
            <v>97.623999999999995</v>
          </cell>
          <cell r="NO87">
            <v>59.641259999999988</v>
          </cell>
          <cell r="NQ87">
            <v>1550.67</v>
          </cell>
          <cell r="NR87">
            <v>457.91</v>
          </cell>
          <cell r="NS87">
            <v>257.94099999999997</v>
          </cell>
          <cell r="NT87">
            <v>796.19</v>
          </cell>
          <cell r="NU87">
            <v>754.48</v>
          </cell>
          <cell r="NV87">
            <v>294.98099999999999</v>
          </cell>
          <cell r="NW87">
            <v>-162.929</v>
          </cell>
          <cell r="NX87">
            <v>-10.58</v>
          </cell>
          <cell r="OA87">
            <v>-30.346</v>
          </cell>
          <cell r="OB87">
            <v>460.1</v>
          </cell>
          <cell r="OC87">
            <v>130.84200000000001</v>
          </cell>
          <cell r="OD87">
            <v>72.152000000000015</v>
          </cell>
          <cell r="OE87">
            <v>82.052000000000021</v>
          </cell>
          <cell r="OF87">
            <v>82.256000000000014</v>
          </cell>
          <cell r="OG87">
            <v>50.38224000000001</v>
          </cell>
          <cell r="OI87">
            <v>1594.03</v>
          </cell>
          <cell r="OJ87">
            <v>421.5</v>
          </cell>
          <cell r="OK87">
            <v>259.52499999999998</v>
          </cell>
          <cell r="OL87">
            <v>853.24900000000002</v>
          </cell>
          <cell r="OM87">
            <v>740.78100000000006</v>
          </cell>
          <cell r="ON87">
            <v>307.12700000000001</v>
          </cell>
          <cell r="OO87">
            <v>-114.373</v>
          </cell>
          <cell r="OP87">
            <v>-14.872</v>
          </cell>
          <cell r="OS87">
            <v>-14.895</v>
          </cell>
          <cell r="OT87">
            <v>357.23</v>
          </cell>
          <cell r="OU87">
            <v>85.128</v>
          </cell>
          <cell r="OV87">
            <v>43.270999999999987</v>
          </cell>
          <cell r="OW87">
            <v>52.895999999999987</v>
          </cell>
          <cell r="OX87">
            <v>52.895999999999987</v>
          </cell>
          <cell r="OY87">
            <v>25.551939999999991</v>
          </cell>
          <cell r="PA87">
            <v>1515.404</v>
          </cell>
          <cell r="PB87">
            <v>356.82400000000001</v>
          </cell>
          <cell r="PC87">
            <v>262.23700000000002</v>
          </cell>
          <cell r="PD87">
            <v>801.245</v>
          </cell>
          <cell r="PE87">
            <v>714.15900000000011</v>
          </cell>
          <cell r="PF87">
            <v>302.21899999999999</v>
          </cell>
          <cell r="PG87">
            <v>-54.605000000000018</v>
          </cell>
          <cell r="PH87">
            <v>-13.131</v>
          </cell>
          <cell r="PK87">
            <v>-2.5430000000000001</v>
          </cell>
          <cell r="PL87">
            <v>311.07299999999998</v>
          </cell>
          <cell r="PM87">
            <v>72.382999999999996</v>
          </cell>
          <cell r="PN87">
            <v>28.744</v>
          </cell>
          <cell r="PO87">
            <v>37.94</v>
          </cell>
          <cell r="PP87">
            <v>37.94</v>
          </cell>
          <cell r="PQ87">
            <v>14.39634</v>
          </cell>
          <cell r="PS87">
            <v>1526.0250000000001</v>
          </cell>
          <cell r="PT87">
            <v>358.23899999999998</v>
          </cell>
          <cell r="PU87">
            <v>271.22300000000001</v>
          </cell>
          <cell r="PV87">
            <v>797.14200000000005</v>
          </cell>
          <cell r="PW87">
            <v>728.88300000000004</v>
          </cell>
          <cell r="PX87">
            <v>323.58199999999999</v>
          </cell>
          <cell r="PY87">
            <v>-34.656999999999982</v>
          </cell>
          <cell r="PZ87">
            <v>-21.315000000000001</v>
          </cell>
          <cell r="QC87">
            <v>-69.046999999999997</v>
          </cell>
          <cell r="QD87">
            <v>443.83022640008949</v>
          </cell>
          <cell r="QE87">
            <v>105.7395240524403</v>
          </cell>
          <cell r="QF87">
            <v>57.993031455029502</v>
          </cell>
          <cell r="QG87">
            <v>68.028282455029498</v>
          </cell>
          <cell r="QH87">
            <v>68.028282455029498</v>
          </cell>
          <cell r="QI87">
            <v>35.261185096699059</v>
          </cell>
          <cell r="QK87">
            <v>1577.4813248090829</v>
          </cell>
          <cell r="QL87">
            <v>419.42224413172278</v>
          </cell>
          <cell r="QM87">
            <v>274.50265579200271</v>
          </cell>
          <cell r="QN87">
            <v>838.01996928007293</v>
          </cell>
          <cell r="QO87">
            <v>739.46135552900978</v>
          </cell>
          <cell r="QP87">
            <v>326.24498135840048</v>
          </cell>
          <cell r="QQ87">
            <v>-93.177262773322298</v>
          </cell>
          <cell r="QR87">
            <v>-13.31490679200269</v>
          </cell>
          <cell r="QU87">
            <v>-24.682829567689339</v>
          </cell>
          <cell r="QV87">
            <v>495.34332445475508</v>
          </cell>
          <cell r="QW87">
            <v>124.9149462369689</v>
          </cell>
          <cell r="QX87">
            <v>74.609061594428709</v>
          </cell>
          <cell r="QY87">
            <v>84.765659858732803</v>
          </cell>
          <cell r="QZ87">
            <v>84.765659858732803</v>
          </cell>
          <cell r="RA87">
            <v>50.881943240282922</v>
          </cell>
          <cell r="RC87">
            <v>1677.605891268247</v>
          </cell>
          <cell r="RD87">
            <v>433.61193660803087</v>
          </cell>
          <cell r="RE87">
            <v>280.69238723470551</v>
          </cell>
          <cell r="RF87">
            <v>907.61536979506718</v>
          </cell>
          <cell r="RG87">
            <v>769.99052147317946</v>
          </cell>
          <cell r="RH87">
            <v>329.51424729980192</v>
          </cell>
          <cell r="RI87">
            <v>-104.09768930822899</v>
          </cell>
          <cell r="RJ87">
            <v>-16.34632970700692</v>
          </cell>
          <cell r="RM87">
            <v>-20.352777296113171</v>
          </cell>
          <cell r="AZQ87">
            <v>1100.6582000000001</v>
          </cell>
          <cell r="AZR87">
            <v>6.35</v>
          </cell>
          <cell r="AZS87">
            <v>0.49606299212598431</v>
          </cell>
          <cell r="AZT87">
            <v>0.95500436829786572</v>
          </cell>
          <cell r="AZU87">
            <v>6.4128398061381811</v>
          </cell>
          <cell r="AZV87">
            <v>3.4575611610488441</v>
          </cell>
          <cell r="AZW87">
            <v>-0.47925670086984151</v>
          </cell>
          <cell r="AZX87">
            <v>1.31782012447865</v>
          </cell>
          <cell r="AZY87">
            <v>0.20549712207332421</v>
          </cell>
          <cell r="AZZ87">
            <v>9.6681036598879999E-2</v>
          </cell>
          <cell r="BAA87">
            <v>1.073350350163351</v>
          </cell>
          <cell r="BAB87">
            <v>5.7057698142310729</v>
          </cell>
          <cell r="BAC87">
            <v>3.0245241722284302</v>
          </cell>
          <cell r="BAD87">
            <v>-0.58442507542711597</v>
          </cell>
          <cell r="BAE87">
            <v>1.2114924766778801</v>
          </cell>
          <cell r="BAF87">
            <v>0.21232761154441079</v>
          </cell>
          <cell r="BAG87">
            <v>0.1086619369841426</v>
          </cell>
          <cell r="BAH87">
            <v>1.1904536743312191</v>
          </cell>
          <cell r="BAI87">
            <v>5.1445009244034168</v>
          </cell>
          <cell r="BAJ87">
            <v>2.6296317734250501</v>
          </cell>
          <cell r="BAK87">
            <v>-0.67642629276002275</v>
          </cell>
          <cell r="BAL87">
            <v>1.1119840990539971</v>
          </cell>
          <cell r="BAM87">
            <v>0.21615004358910639</v>
          </cell>
          <cell r="BAN87">
            <v>0.1205170353957898</v>
          </cell>
          <cell r="BAO87">
            <v>1.311562382511728</v>
          </cell>
          <cell r="BAP87">
            <v>4.669461483279191</v>
          </cell>
          <cell r="BAQ87">
            <v>2.350782294068567</v>
          </cell>
          <cell r="BAR87">
            <v>-0.67640895570357962</v>
          </cell>
          <cell r="BAS87">
            <v>1.049502074977043</v>
          </cell>
          <cell r="BAT87">
            <v>0.22475869620837219</v>
          </cell>
          <cell r="BAU87">
            <v>0.16061809326100329</v>
          </cell>
          <cell r="BAV87">
            <v>1.414557459393639</v>
          </cell>
          <cell r="BAW87">
            <v>4.3294742022580159</v>
          </cell>
          <cell r="BAX87">
            <v>2.1196543499791991</v>
          </cell>
          <cell r="BAY87">
            <v>-0.70137392773054852</v>
          </cell>
          <cell r="BAZ87">
            <v>0.98953416050331378</v>
          </cell>
          <cell r="BBA87">
            <v>0.2285575832712497</v>
          </cell>
          <cell r="BBB87">
            <v>0.1732311973608345</v>
          </cell>
        </row>
        <row r="88">
          <cell r="A88" t="str">
            <v>KLBN11</v>
          </cell>
          <cell r="B88" t="str">
            <v>Klabin</v>
          </cell>
          <cell r="C88" t="str">
            <v>Pulp &amp; Paper</v>
          </cell>
          <cell r="D88" t="str">
            <v>Lucas Laghi</v>
          </cell>
          <cell r="E88">
            <v>46063</v>
          </cell>
          <cell r="F88" t="str">
            <v>Buy</v>
          </cell>
          <cell r="H88" t="str">
            <v>BRL</v>
          </cell>
          <cell r="I88" t="str">
            <v>BRL</v>
          </cell>
          <cell r="J88">
            <v>25</v>
          </cell>
          <cell r="K88">
            <v>0.16209585446182589</v>
          </cell>
          <cell r="L88">
            <v>6.5000000000000002E-2</v>
          </cell>
          <cell r="M88">
            <v>0.1123315852240136</v>
          </cell>
          <cell r="AX88">
            <v>18023.749036839999</v>
          </cell>
          <cell r="AY88">
            <v>6849.4465145000004</v>
          </cell>
          <cell r="BA88">
            <v>7561.1037871299995</v>
          </cell>
          <cell r="BB88">
            <v>6258.5034741600002</v>
          </cell>
          <cell r="BC88">
            <v>2847.8292881299999</v>
          </cell>
          <cell r="BD88">
            <v>1102.995847866667</v>
          </cell>
          <cell r="BE88">
            <v>55434.69</v>
          </cell>
          <cell r="BF88">
            <v>9558.8289999999997</v>
          </cell>
          <cell r="BG88">
            <v>339.63799999999998</v>
          </cell>
          <cell r="BH88">
            <v>41702.160000000003</v>
          </cell>
          <cell r="BI88">
            <v>11585.121999999999</v>
          </cell>
          <cell r="BJ88">
            <v>6849.4465145000004</v>
          </cell>
          <cell r="BK88">
            <v>22549.706999999999</v>
          </cell>
          <cell r="BL88">
            <v>4307.0871939399995</v>
          </cell>
          <cell r="BM88">
            <v>2202.3119213829259</v>
          </cell>
          <cell r="BN88">
            <v>6059.4213414727274</v>
          </cell>
          <cell r="BO88">
            <v>1358</v>
          </cell>
          <cell r="BP88">
            <v>19645.264067429998</v>
          </cell>
          <cell r="BQ88">
            <v>7371.5233372700004</v>
          </cell>
          <cell r="BS88">
            <v>8435.9463372699993</v>
          </cell>
          <cell r="BT88">
            <v>7332.6246373499989</v>
          </cell>
          <cell r="BU88">
            <v>2046.944666229999</v>
          </cell>
          <cell r="BV88">
            <v>1159.6489554499999</v>
          </cell>
          <cell r="BW88">
            <v>59390.832000000002</v>
          </cell>
          <cell r="BX88">
            <v>6736.1710000000003</v>
          </cell>
          <cell r="BY88">
            <v>428.07799999999997</v>
          </cell>
          <cell r="BZ88">
            <v>50753.631999999998</v>
          </cell>
          <cell r="CA88">
            <v>6651.8530000000001</v>
          </cell>
          <cell r="CB88">
            <v>7371.5233372700004</v>
          </cell>
          <cell r="CC88">
            <v>34032.232000000004</v>
          </cell>
          <cell r="CD88">
            <v>3343.544361895455</v>
          </cell>
          <cell r="CE88">
            <v>5136.4387810331036</v>
          </cell>
          <cell r="CF88">
            <v>11863.2327217241</v>
          </cell>
          <cell r="CG88">
            <v>1562.624</v>
          </cell>
          <cell r="CH88">
            <v>20642.67119115579</v>
          </cell>
          <cell r="CI88">
            <v>7673.6782664979364</v>
          </cell>
          <cell r="CK88">
            <v>9591.4899586589399</v>
          </cell>
          <cell r="CL88">
            <v>7897.8115786589406</v>
          </cell>
          <cell r="CM88">
            <v>1893.3868817831999</v>
          </cell>
          <cell r="CN88">
            <v>1215.1659377000001</v>
          </cell>
          <cell r="CO88">
            <v>64816.375836541927</v>
          </cell>
          <cell r="CP88">
            <v>10896.84401551373</v>
          </cell>
          <cell r="CQ88">
            <v>499.4159264700429</v>
          </cell>
          <cell r="CR88">
            <v>48646.98108108389</v>
          </cell>
          <cell r="CS88">
            <v>10271.235581783199</v>
          </cell>
          <cell r="CT88">
            <v>7673.6782664979364</v>
          </cell>
          <cell r="CU88">
            <v>27251.137734590309</v>
          </cell>
          <cell r="CV88">
            <v>2921.4123157768759</v>
          </cell>
          <cell r="CW88">
            <v>5570.2234602201561</v>
          </cell>
          <cell r="CX88">
            <v>1285.680958033113</v>
          </cell>
          <cell r="CY88">
            <v>1179.9223</v>
          </cell>
          <cell r="CZ88">
            <v>21145.918399858991</v>
          </cell>
          <cell r="DA88">
            <v>6860.6309389093512</v>
          </cell>
          <cell r="DC88">
            <v>8034.6588840382647</v>
          </cell>
          <cell r="DD88">
            <v>7768.0824102382649</v>
          </cell>
          <cell r="DE88">
            <v>1263.040478967466</v>
          </cell>
          <cell r="DF88">
            <v>1215.1659377000001</v>
          </cell>
          <cell r="DG88">
            <v>66193.825869529319</v>
          </cell>
          <cell r="DH88">
            <v>12782.259598430741</v>
          </cell>
          <cell r="DI88">
            <v>500.10757246322828</v>
          </cell>
          <cell r="DJ88">
            <v>50233.959311846309</v>
          </cell>
          <cell r="DK88">
            <v>10061.707384008159</v>
          </cell>
          <cell r="DL88">
            <v>6860.6309389093512</v>
          </cell>
          <cell r="DM88">
            <v>26734.03410390007</v>
          </cell>
          <cell r="DN88">
            <v>3323.5181032507721</v>
          </cell>
          <cell r="DO88">
            <v>3793.6610351418922</v>
          </cell>
          <cell r="DP88">
            <v>3558.7134509186039</v>
          </cell>
          <cell r="DQ88">
            <v>1165.21236153574</v>
          </cell>
          <cell r="DR88">
            <v>22631.929064055032</v>
          </cell>
          <cell r="DS88">
            <v>7387.2225482986059</v>
          </cell>
          <cell r="DU88">
            <v>8333.4590824876886</v>
          </cell>
          <cell r="DV88">
            <v>8080.2114323776887</v>
          </cell>
          <cell r="DW88">
            <v>1553.6922542995239</v>
          </cell>
          <cell r="DX88">
            <v>1215.1659377000001</v>
          </cell>
          <cell r="DY88">
            <v>68150.11101317883</v>
          </cell>
          <cell r="DZ88">
            <v>14404.826648597231</v>
          </cell>
          <cell r="EA88">
            <v>511.10795493747719</v>
          </cell>
          <cell r="EB88">
            <v>52579.916993372237</v>
          </cell>
          <cell r="EC88">
            <v>9672.0348461317353</v>
          </cell>
          <cell r="ED88">
            <v>7387.2225482986059</v>
          </cell>
          <cell r="EE88">
            <v>26962.653024302759</v>
          </cell>
          <cell r="EF88">
            <v>3180.543242824353</v>
          </cell>
          <cell r="EG88">
            <v>4033.2671961550818</v>
          </cell>
          <cell r="EH88">
            <v>3705.0198059991349</v>
          </cell>
          <cell r="EI88">
            <v>1616.042286475538</v>
          </cell>
          <cell r="EJ88">
            <v>23858.50488091369</v>
          </cell>
          <cell r="EK88">
            <v>8146.2293240315976</v>
          </cell>
          <cell r="EM88">
            <v>8876.8949652422179</v>
          </cell>
          <cell r="EN88">
            <v>8641.0607214184947</v>
          </cell>
          <cell r="EO88">
            <v>2033.575365636709</v>
          </cell>
          <cell r="EP88">
            <v>1215.1659377000001</v>
          </cell>
          <cell r="EQ88">
            <v>69717.937970563245</v>
          </cell>
          <cell r="ER88">
            <v>16107.569226965399</v>
          </cell>
          <cell r="ES88">
            <v>521.81392823128408</v>
          </cell>
          <cell r="ET88">
            <v>54628.487497045593</v>
          </cell>
          <cell r="EU88">
            <v>9191.2912998428037</v>
          </cell>
          <cell r="EV88">
            <v>8146.2293240315976</v>
          </cell>
          <cell r="EW88">
            <v>27084.166489985331</v>
          </cell>
          <cell r="EX88">
            <v>2999.9166183166772</v>
          </cell>
          <cell r="EY88">
            <v>4582.735772971876</v>
          </cell>
          <cell r="EZ88">
            <v>4193.8554635082473</v>
          </cell>
          <cell r="FA88">
            <v>2160.2651803546241</v>
          </cell>
          <cell r="FB88">
            <v>25019.507873539209</v>
          </cell>
          <cell r="FC88">
            <v>8889.3624084509102</v>
          </cell>
          <cell r="FE88">
            <v>9350.8526073738249</v>
          </cell>
          <cell r="FF88">
            <v>9138.6414122387941</v>
          </cell>
          <cell r="FG88">
            <v>2601.1027788306551</v>
          </cell>
          <cell r="FH88">
            <v>1215.1659377000001</v>
          </cell>
          <cell r="FI88">
            <v>71913.384110356856</v>
          </cell>
          <cell r="FJ88">
            <v>18179.692714068991</v>
          </cell>
          <cell r="FK88">
            <v>533.98234329255138</v>
          </cell>
          <cell r="FL88">
            <v>56707.472460467121</v>
          </cell>
          <cell r="FM88">
            <v>9307.7524762148787</v>
          </cell>
          <cell r="FN88">
            <v>8889.3624084509102</v>
          </cell>
          <cell r="FO88">
            <v>26892.70891618741</v>
          </cell>
          <cell r="FP88">
            <v>3031.3031991981679</v>
          </cell>
          <cell r="FQ88">
            <v>4891.6466184796063</v>
          </cell>
          <cell r="FR88">
            <v>4614.3538641822624</v>
          </cell>
          <cell r="FS88">
            <v>2284.660353059699</v>
          </cell>
          <cell r="FT88">
            <v>26232.58488810408</v>
          </cell>
          <cell r="FU88">
            <v>9676.3734597878902</v>
          </cell>
          <cell r="FW88">
            <v>9897.5441337807752</v>
          </cell>
          <cell r="FX88">
            <v>9705.2368299072186</v>
          </cell>
          <cell r="FY88">
            <v>3228.7559974553442</v>
          </cell>
          <cell r="FZ88">
            <v>1215.1659377000001</v>
          </cell>
          <cell r="GA88">
            <v>74690.916408024263</v>
          </cell>
          <cell r="GB88">
            <v>20550.433389213431</v>
          </cell>
          <cell r="GC88">
            <v>547.59476003733653</v>
          </cell>
          <cell r="GD88">
            <v>58848.975048413922</v>
          </cell>
          <cell r="GE88">
            <v>9943.782185935499</v>
          </cell>
          <cell r="GF88">
            <v>9676.3734597878902</v>
          </cell>
          <cell r="GG88">
            <v>26465.39576042728</v>
          </cell>
          <cell r="GH88">
            <v>3078.4483384683181</v>
          </cell>
          <cell r="GI88">
            <v>5238.8121910569316</v>
          </cell>
          <cell r="GJ88">
            <v>5105.3626142295943</v>
          </cell>
          <cell r="GK88">
            <v>2426.3092074768051</v>
          </cell>
          <cell r="JF88">
            <v>4830.7610368400001</v>
          </cell>
          <cell r="JG88">
            <v>2354.9365145000002</v>
          </cell>
          <cell r="JI88">
            <v>2328.7812712899999</v>
          </cell>
          <cell r="JJ88">
            <v>1942.20595832</v>
          </cell>
          <cell r="JK88">
            <v>1262.12578813</v>
          </cell>
          <cell r="JL88">
            <v>1102.0836082000001</v>
          </cell>
          <cell r="JM88">
            <v>49381.534</v>
          </cell>
          <cell r="JN88">
            <v>5210.7120000000004</v>
          </cell>
          <cell r="JO88">
            <v>298.16800000000001</v>
          </cell>
          <cell r="JP88">
            <v>36618.741999999998</v>
          </cell>
          <cell r="JQ88">
            <v>10668.35955711</v>
          </cell>
          <cell r="JR88">
            <v>2354.9365145000002</v>
          </cell>
          <cell r="JS88">
            <v>22485.100999999999</v>
          </cell>
          <cell r="JT88">
            <v>1174.6809993500001</v>
          </cell>
          <cell r="JW88">
            <v>381</v>
          </cell>
          <cell r="JX88">
            <v>4292.5789999999997</v>
          </cell>
          <cell r="JY88">
            <v>1741.9090000000001</v>
          </cell>
          <cell r="KA88">
            <v>1919.06551584</v>
          </cell>
          <cell r="KB88">
            <v>1344.4525158399999</v>
          </cell>
          <cell r="KC88">
            <v>970.69849999999985</v>
          </cell>
          <cell r="KD88">
            <v>1103.2486498666669</v>
          </cell>
          <cell r="KE88">
            <v>49258.411</v>
          </cell>
          <cell r="KF88">
            <v>4071.48</v>
          </cell>
          <cell r="KG88">
            <v>301.87299999999999</v>
          </cell>
          <cell r="KH88">
            <v>35012.548000000003</v>
          </cell>
          <cell r="KI88">
            <v>11784.27805138702</v>
          </cell>
          <cell r="KJ88">
            <v>1741.9090000000001</v>
          </cell>
          <cell r="KK88">
            <v>21861.077000000001</v>
          </cell>
          <cell r="KL88">
            <v>1029.13036124</v>
          </cell>
          <cell r="KO88">
            <v>389</v>
          </cell>
          <cell r="KP88">
            <v>4400.4070000000002</v>
          </cell>
          <cell r="KQ88">
            <v>1303.5719999999999</v>
          </cell>
          <cell r="KS88">
            <v>1499.77</v>
          </cell>
          <cell r="KT88">
            <v>1352.2619999999999</v>
          </cell>
          <cell r="KU88">
            <v>244.5800000000001</v>
          </cell>
          <cell r="KV88">
            <v>1103.3350591999999</v>
          </cell>
          <cell r="KW88">
            <v>51693.682000000001</v>
          </cell>
          <cell r="KX88">
            <v>5926.9129999999996</v>
          </cell>
          <cell r="KY88">
            <v>303.31400000000002</v>
          </cell>
          <cell r="KZ88">
            <v>38096.373</v>
          </cell>
          <cell r="LA88">
            <v>11159.888999999999</v>
          </cell>
          <cell r="LB88">
            <v>1303.5719999999999</v>
          </cell>
          <cell r="LC88">
            <v>23449.797999999999</v>
          </cell>
          <cell r="LD88">
            <v>1092.58010986</v>
          </cell>
          <cell r="LG88">
            <v>269</v>
          </cell>
          <cell r="LH88">
            <v>4500.0020000000004</v>
          </cell>
          <cell r="LI88">
            <v>1449.029</v>
          </cell>
          <cell r="LK88">
            <v>1813.4870000000001</v>
          </cell>
          <cell r="LL88">
            <v>1619.5830000000001</v>
          </cell>
          <cell r="LM88">
            <v>370.42500000000018</v>
          </cell>
          <cell r="LN88">
            <v>1103.3160742</v>
          </cell>
          <cell r="LO88">
            <v>55434.69</v>
          </cell>
          <cell r="LP88">
            <v>9558.8289999999997</v>
          </cell>
          <cell r="LQ88">
            <v>339.63799999999998</v>
          </cell>
          <cell r="LR88">
            <v>41702.160000000003</v>
          </cell>
          <cell r="LS88">
            <v>11585.121999999999</v>
          </cell>
          <cell r="LT88">
            <v>1449.029</v>
          </cell>
          <cell r="LU88">
            <v>22549.706999999999</v>
          </cell>
          <cell r="LV88">
            <v>1010.69572349</v>
          </cell>
          <cell r="LY88">
            <v>319</v>
          </cell>
          <cell r="LZ88">
            <v>4429.5836456799989</v>
          </cell>
          <cell r="MA88">
            <v>1633.8409441099991</v>
          </cell>
          <cell r="MC88">
            <v>1856.411944109999</v>
          </cell>
          <cell r="MD88">
            <v>1652.2091829099991</v>
          </cell>
          <cell r="ME88">
            <v>460.01109718999919</v>
          </cell>
          <cell r="MF88">
            <v>1103.3160742</v>
          </cell>
          <cell r="MG88">
            <v>56794.421999999999</v>
          </cell>
          <cell r="MH88">
            <v>10724.174000000001</v>
          </cell>
          <cell r="MI88">
            <v>358.7</v>
          </cell>
          <cell r="MJ88">
            <v>43248.277000000002</v>
          </cell>
          <cell r="MK88">
            <v>11310.504000000001</v>
          </cell>
          <cell r="ML88">
            <v>1633.8409441099991</v>
          </cell>
          <cell r="MM88">
            <v>23529.774000000001</v>
          </cell>
          <cell r="MN88">
            <v>924.76639252379744</v>
          </cell>
          <cell r="MQ88">
            <v>363</v>
          </cell>
          <cell r="MR88">
            <v>4948.732</v>
          </cell>
          <cell r="MS88">
            <v>1667.1020000000001</v>
          </cell>
          <cell r="MU88">
            <v>1982.9960000000001</v>
          </cell>
          <cell r="MV88">
            <v>2052.15</v>
          </cell>
          <cell r="MW88">
            <v>315.13000000000022</v>
          </cell>
          <cell r="MX88">
            <v>1103.5540558</v>
          </cell>
          <cell r="MY88">
            <v>57495.040999999997</v>
          </cell>
          <cell r="MZ88">
            <v>11904.718999999999</v>
          </cell>
          <cell r="NA88">
            <v>383.99900000000002</v>
          </cell>
          <cell r="NB88">
            <v>45876.714</v>
          </cell>
          <cell r="NC88">
            <v>9414.2810000000009</v>
          </cell>
          <cell r="ND88">
            <v>1667.1020000000001</v>
          </cell>
          <cell r="NE88">
            <v>24998.941999999999</v>
          </cell>
          <cell r="NF88">
            <v>858.05640669220372</v>
          </cell>
          <cell r="NI88">
            <v>330</v>
          </cell>
          <cell r="NJ88">
            <v>4998.7289217500002</v>
          </cell>
          <cell r="NK88">
            <v>1939.2768931600001</v>
          </cell>
          <cell r="NM88">
            <v>2232.7368931599999</v>
          </cell>
          <cell r="NN88">
            <v>1805.1199544399999</v>
          </cell>
          <cell r="NO88">
            <v>729.07276321000018</v>
          </cell>
          <cell r="NP88">
            <v>1215.8693784</v>
          </cell>
          <cell r="NQ88">
            <v>58988.785999999993</v>
          </cell>
          <cell r="NR88">
            <v>6668.7179999999998</v>
          </cell>
          <cell r="NS88">
            <v>408.50400000000002</v>
          </cell>
          <cell r="NT88">
            <v>47043.178</v>
          </cell>
          <cell r="NU88">
            <v>9989.39</v>
          </cell>
          <cell r="NV88">
            <v>1939.2768931600001</v>
          </cell>
          <cell r="NW88">
            <v>30875.799999999988</v>
          </cell>
          <cell r="NX88">
            <v>766.94060565464133</v>
          </cell>
          <cell r="OA88">
            <v>410</v>
          </cell>
          <cell r="OB88">
            <v>5268.2195000000002</v>
          </cell>
          <cell r="OC88">
            <v>2131.3035</v>
          </cell>
          <cell r="OE88">
            <v>2363.8015</v>
          </cell>
          <cell r="OF88">
            <v>1823.1455000000001</v>
          </cell>
          <cell r="OG88">
            <v>542.73080582999978</v>
          </cell>
          <cell r="OH88">
            <v>1215.8563134000001</v>
          </cell>
          <cell r="OI88">
            <v>59390.832000000002</v>
          </cell>
          <cell r="OJ88">
            <v>6736.1710000000003</v>
          </cell>
          <cell r="OK88">
            <v>428.07799999999997</v>
          </cell>
          <cell r="OL88">
            <v>50753.631999999998</v>
          </cell>
          <cell r="OM88">
            <v>6651.8530000000001</v>
          </cell>
          <cell r="ON88">
            <v>2131.3035</v>
          </cell>
          <cell r="OO88">
            <v>34032.232000000004</v>
          </cell>
          <cell r="OP88">
            <v>793.78095702481301</v>
          </cell>
          <cell r="OS88">
            <v>459.62400000000002</v>
          </cell>
          <cell r="AZQ88">
            <v>21608.672161999999</v>
          </cell>
          <cell r="AZR88">
            <v>17.579999999999998</v>
          </cell>
          <cell r="AZS88">
            <v>0.42207053469852118</v>
          </cell>
          <cell r="AZT88">
            <v>1.039397533935225</v>
          </cell>
          <cell r="AZU88">
            <v>17.10845576355959</v>
          </cell>
          <cell r="AZV88">
            <v>6.2232483787999984</v>
          </cell>
          <cell r="AZW88">
            <v>3.4415229772362919</v>
          </cell>
          <cell r="AZX88">
            <v>2.1476148467947209</v>
          </cell>
          <cell r="AZY88">
            <v>0.12552943856973139</v>
          </cell>
          <cell r="AZZ88">
            <v>5.3923367100030692E-2</v>
          </cell>
          <cell r="BAA88">
            <v>1.2785844353407969</v>
          </cell>
          <cell r="BAB88">
            <v>13.90794869589034</v>
          </cell>
          <cell r="BAC88">
            <v>6.0111453261824028</v>
          </cell>
          <cell r="BAD88">
            <v>3.3368746907119871</v>
          </cell>
          <cell r="BAE88">
            <v>2.2341391967422699</v>
          </cell>
          <cell r="BAF88">
            <v>0.16063757823628119</v>
          </cell>
          <cell r="BAG88">
            <v>7.4786746467348147E-2</v>
          </cell>
          <cell r="BAH88">
            <v>1.6734960243254919</v>
          </cell>
          <cell r="BAI88">
            <v>10.625950986200291</v>
          </cell>
          <cell r="BAJ88">
            <v>5.6350534062665441</v>
          </cell>
          <cell r="BAK88">
            <v>3.1343566910543901</v>
          </cell>
          <cell r="BAL88">
            <v>2.3509941592613401</v>
          </cell>
          <cell r="BAM88">
            <v>0.2212502356085144</v>
          </cell>
          <cell r="BAN88">
            <v>9.9972139155943371E-2</v>
          </cell>
          <cell r="BAO88">
            <v>2.1405329907073272</v>
          </cell>
          <cell r="BAP88">
            <v>8.307504162413121</v>
          </cell>
          <cell r="BAQ88">
            <v>5.3072857211830886</v>
          </cell>
          <cell r="BAR88">
            <v>2.942746925179899</v>
          </cell>
          <cell r="BAS88">
            <v>2.3215778693319371</v>
          </cell>
          <cell r="BAT88">
            <v>0.27945551683690972</v>
          </cell>
          <cell r="BAU88">
            <v>0.10572886366786551</v>
          </cell>
          <cell r="BAV88">
            <v>2.6570494590776281</v>
          </cell>
          <cell r="BAW88">
            <v>6.6925689581468166</v>
          </cell>
          <cell r="BAX88">
            <v>4.9534152298359597</v>
          </cell>
          <cell r="BAY88">
            <v>2.726919108132706</v>
          </cell>
          <cell r="BAZ88">
            <v>2.173083818404967</v>
          </cell>
          <cell r="BBA88">
            <v>0.32470099777749573</v>
          </cell>
          <cell r="BBB88">
            <v>0.1122840491672412</v>
          </cell>
        </row>
        <row r="89">
          <cell r="A89" t="str">
            <v>LAVV3</v>
          </cell>
          <cell r="B89" t="str">
            <v>Lavvi</v>
          </cell>
          <cell r="C89" t="str">
            <v>Homebuilders</v>
          </cell>
          <cell r="D89" t="str">
            <v>Ygor Altero</v>
          </cell>
          <cell r="E89">
            <v>46066</v>
          </cell>
          <cell r="F89" t="str">
            <v>Buy</v>
          </cell>
          <cell r="G89" t="b">
            <v>0</v>
          </cell>
          <cell r="H89" t="str">
            <v>BRL</v>
          </cell>
          <cell r="I89" t="str">
            <v>BRL</v>
          </cell>
          <cell r="J89">
            <v>26</v>
          </cell>
          <cell r="K89">
            <v>0.17369379901960769</v>
          </cell>
          <cell r="L89">
            <v>0.1006546747791677</v>
          </cell>
          <cell r="M89">
            <v>0.1560663339281447</v>
          </cell>
          <cell r="AX89">
            <v>903.33299999999997</v>
          </cell>
          <cell r="AY89">
            <v>299.35599999999999</v>
          </cell>
          <cell r="AZ89">
            <v>220.12799999999999</v>
          </cell>
          <cell r="BA89">
            <v>221.04499999999999</v>
          </cell>
          <cell r="BB89">
            <v>230.422</v>
          </cell>
          <cell r="BC89">
            <v>231.44900000000001</v>
          </cell>
          <cell r="BD89">
            <v>195.43435199999999</v>
          </cell>
          <cell r="BE89">
            <v>2218.279</v>
          </cell>
          <cell r="BF89">
            <v>375.02800000000002</v>
          </cell>
          <cell r="BG89">
            <v>15.098000000000001</v>
          </cell>
          <cell r="BH89">
            <v>803.75900000000001</v>
          </cell>
          <cell r="BI89">
            <v>1272.989</v>
          </cell>
          <cell r="BJ89">
            <v>213.499</v>
          </cell>
          <cell r="BK89">
            <v>-161.529</v>
          </cell>
          <cell r="BL89">
            <v>13.061</v>
          </cell>
          <cell r="BM89">
            <v>-221.70699999999999</v>
          </cell>
          <cell r="BN89">
            <v>-5.5259999999999998</v>
          </cell>
          <cell r="BO89">
            <v>129.03627499999999</v>
          </cell>
          <cell r="BP89">
            <v>1549.299</v>
          </cell>
          <cell r="BQ89">
            <v>523.08900000000006</v>
          </cell>
          <cell r="BR89">
            <v>396.96300000000002</v>
          </cell>
          <cell r="BS89">
            <v>398.15800000000002</v>
          </cell>
          <cell r="BT89">
            <v>424.32799999999997</v>
          </cell>
          <cell r="BU89">
            <v>342.51400000000001</v>
          </cell>
          <cell r="BV89">
            <v>195.43435199999999</v>
          </cell>
          <cell r="BW89">
            <v>3457.8910000000001</v>
          </cell>
          <cell r="BX89">
            <v>781.94799999999998</v>
          </cell>
          <cell r="BY89">
            <v>23.538</v>
          </cell>
          <cell r="BZ89">
            <v>1716.778</v>
          </cell>
          <cell r="CA89">
            <v>1485.8630000000001</v>
          </cell>
          <cell r="CB89">
            <v>652.779</v>
          </cell>
          <cell r="CC89">
            <v>-129.16900000000001</v>
          </cell>
          <cell r="CD89">
            <v>9.6349999999999998</v>
          </cell>
          <cell r="CE89">
            <v>54.811999999999998</v>
          </cell>
          <cell r="CF89">
            <v>505.78899999999999</v>
          </cell>
          <cell r="CG89">
            <v>133.85967099999999</v>
          </cell>
          <cell r="CH89">
            <v>1711.221730181021</v>
          </cell>
          <cell r="CI89">
            <v>600.11362169106803</v>
          </cell>
          <cell r="CJ89">
            <v>477.43812875766457</v>
          </cell>
          <cell r="CK89">
            <v>478.39515962843319</v>
          </cell>
          <cell r="CL89">
            <v>516.85269467860553</v>
          </cell>
          <cell r="CM89">
            <v>430.73941420540689</v>
          </cell>
          <cell r="CN89">
            <v>195.43435199999999</v>
          </cell>
          <cell r="CO89">
            <v>4017.87440805503</v>
          </cell>
          <cell r="CP89">
            <v>882.66007375854349</v>
          </cell>
          <cell r="CQ89">
            <v>26.201304492229081</v>
          </cell>
          <cell r="CR89">
            <v>2128.9297595317862</v>
          </cell>
          <cell r="CS89">
            <v>1620.475648523244</v>
          </cell>
          <cell r="CT89">
            <v>892.30600000000004</v>
          </cell>
          <cell r="CU89">
            <v>9.6459262414565305</v>
          </cell>
          <cell r="CV89">
            <v>3.620335362997658</v>
          </cell>
          <cell r="CW89">
            <v>165.31704828617299</v>
          </cell>
          <cell r="CX89">
            <v>416.08298849034742</v>
          </cell>
          <cell r="CY89">
            <v>172.29576568216279</v>
          </cell>
          <cell r="CZ89">
            <v>2180.9491819343511</v>
          </cell>
          <cell r="DA89">
            <v>752.3609205329584</v>
          </cell>
          <cell r="DB89">
            <v>593.54674100744182</v>
          </cell>
          <cell r="DC89">
            <v>594.86288417984588</v>
          </cell>
          <cell r="DD89">
            <v>642.53969460156327</v>
          </cell>
          <cell r="DE89">
            <v>511.04956699304353</v>
          </cell>
          <cell r="DF89">
            <v>195.43435199999999</v>
          </cell>
          <cell r="DG89">
            <v>4490.5164488646142</v>
          </cell>
          <cell r="DH89">
            <v>357.89261755167507</v>
          </cell>
          <cell r="DI89">
            <v>28.681079860656109</v>
          </cell>
          <cell r="DJ89">
            <v>2198.2070868996789</v>
          </cell>
          <cell r="DK89">
            <v>2023.8403619649359</v>
          </cell>
          <cell r="DL89">
            <v>892.30600000000004</v>
          </cell>
          <cell r="DM89">
            <v>534.41338244832491</v>
          </cell>
          <cell r="DN89">
            <v>3.795918540831154</v>
          </cell>
          <cell r="DO89">
            <v>-226.0772415272109</v>
          </cell>
          <cell r="DP89">
            <v>-258.96378696527461</v>
          </cell>
          <cell r="DQ89">
            <v>107.68485355135169</v>
          </cell>
          <cell r="DR89">
            <v>2516.6381619668068</v>
          </cell>
          <cell r="DS89">
            <v>882.67480692898152</v>
          </cell>
          <cell r="DT89">
            <v>695.3004802977548</v>
          </cell>
          <cell r="DU89">
            <v>696.74118747502439</v>
          </cell>
          <cell r="DV89">
            <v>737.24492198648034</v>
          </cell>
          <cell r="DW89">
            <v>597.86877581377371</v>
          </cell>
          <cell r="DX89">
            <v>195.43435199999999</v>
          </cell>
          <cell r="DY89">
            <v>5239.5829086394206</v>
          </cell>
          <cell r="DZ89">
            <v>411.52232257995291</v>
          </cell>
          <cell r="EA89">
            <v>31.395549111583581</v>
          </cell>
          <cell r="EB89">
            <v>2477.1671626089742</v>
          </cell>
          <cell r="EC89">
            <v>2493.946746030449</v>
          </cell>
          <cell r="ED89">
            <v>892.30600000000004</v>
          </cell>
          <cell r="EE89">
            <v>480.78367742004713</v>
          </cell>
          <cell r="EF89">
            <v>4.1551764281970414</v>
          </cell>
          <cell r="EG89">
            <v>383.23040674740741</v>
          </cell>
          <cell r="EH89">
            <v>344.97357730438108</v>
          </cell>
          <cell r="EI89">
            <v>127.7623917482609</v>
          </cell>
          <cell r="EJ89">
            <v>2963.304639038101</v>
          </cell>
          <cell r="EK89">
            <v>1052.0835238116319</v>
          </cell>
          <cell r="EL89">
            <v>827.86057601426705</v>
          </cell>
          <cell r="EM89">
            <v>829.42589366453092</v>
          </cell>
          <cell r="EN89">
            <v>864.3716042712864</v>
          </cell>
          <cell r="EO89">
            <v>716.51528613222501</v>
          </cell>
          <cell r="EP89">
            <v>195.43435199999999</v>
          </cell>
          <cell r="EQ89">
            <v>5892.6378621075019</v>
          </cell>
          <cell r="ER89">
            <v>349.85989485721291</v>
          </cell>
          <cell r="ES89">
            <v>33.699861463050759</v>
          </cell>
          <cell r="ET89">
            <v>2563.174023898272</v>
          </cell>
          <cell r="EU89">
            <v>3060.9948382092298</v>
          </cell>
          <cell r="EV89">
            <v>892.30600000000004</v>
          </cell>
          <cell r="EW89">
            <v>542.44610514278713</v>
          </cell>
          <cell r="EX89">
            <v>3.8696300017309042</v>
          </cell>
          <cell r="EY89">
            <v>294.52393975086721</v>
          </cell>
          <cell r="EZ89">
            <v>250.78652137779969</v>
          </cell>
          <cell r="FA89">
            <v>149.4671939534434</v>
          </cell>
          <cell r="FB89">
            <v>3281.321597925074</v>
          </cell>
          <cell r="FC89">
            <v>1169.815847167727</v>
          </cell>
          <cell r="FD89">
            <v>928.93709779269159</v>
          </cell>
          <cell r="FE89">
            <v>930.60478208136385</v>
          </cell>
          <cell r="FF89">
            <v>964.47635114595437</v>
          </cell>
          <cell r="FG89">
            <v>799.63304825653336</v>
          </cell>
          <cell r="FH89">
            <v>195.43435199999999</v>
          </cell>
          <cell r="FI89">
            <v>6303.5099021810202</v>
          </cell>
          <cell r="FJ89">
            <v>271.41544013787433</v>
          </cell>
          <cell r="FK89">
            <v>35.467753097138953</v>
          </cell>
          <cell r="FL89">
            <v>2353.5418372483109</v>
          </cell>
          <cell r="FM89">
            <v>3681.4990649327078</v>
          </cell>
          <cell r="FN89">
            <v>892.30600000000004</v>
          </cell>
          <cell r="FO89">
            <v>620.89055986212566</v>
          </cell>
          <cell r="FP89">
            <v>3.4355759227605409</v>
          </cell>
          <cell r="FQ89">
            <v>330.77321015646481</v>
          </cell>
          <cell r="FR89">
            <v>281.15705469959357</v>
          </cell>
          <cell r="FS89">
            <v>179.12882153305631</v>
          </cell>
          <cell r="FT89">
            <v>3596.4074108268542</v>
          </cell>
          <cell r="FU89">
            <v>1285.398796508332</v>
          </cell>
          <cell r="FV89">
            <v>1023.835243734553</v>
          </cell>
          <cell r="FW89">
            <v>1025.577322970302</v>
          </cell>
          <cell r="FX89">
            <v>1059.448892034892</v>
          </cell>
          <cell r="FY89">
            <v>905.39107657429349</v>
          </cell>
          <cell r="FZ89">
            <v>195.43435199999999</v>
          </cell>
          <cell r="GA89">
            <v>6705.8470932878872</v>
          </cell>
          <cell r="GB89">
            <v>292.66716881879421</v>
          </cell>
          <cell r="GC89">
            <v>36.596742693078532</v>
          </cell>
          <cell r="GD89">
            <v>2450.2127379732869</v>
          </cell>
          <cell r="GE89">
            <v>3987.1653553146011</v>
          </cell>
          <cell r="GF89">
            <v>892.30600000000004</v>
          </cell>
          <cell r="GG89">
            <v>599.63883118120577</v>
          </cell>
          <cell r="GH89">
            <v>2.871068831688242</v>
          </cell>
          <cell r="GI89">
            <v>846.63075516209187</v>
          </cell>
          <cell r="GJ89">
            <v>818.77892246879867</v>
          </cell>
          <cell r="GK89">
            <v>599.72478619240007</v>
          </cell>
          <cell r="JF89">
            <v>159.16499999999999</v>
          </cell>
          <cell r="JG89">
            <v>49.225000000000001</v>
          </cell>
          <cell r="JH89">
            <v>27.931000000000001</v>
          </cell>
          <cell r="JI89">
            <v>28.113</v>
          </cell>
          <cell r="JJ89">
            <v>29.257999999999999</v>
          </cell>
          <cell r="JK89">
            <v>25.609000000000002</v>
          </cell>
          <cell r="JL89">
            <v>195.43435199999999</v>
          </cell>
          <cell r="JM89">
            <v>1964.5119999999999</v>
          </cell>
          <cell r="JN89">
            <v>511.60700000000003</v>
          </cell>
          <cell r="JO89">
            <v>7.47</v>
          </cell>
          <cell r="JP89">
            <v>716.05499999999995</v>
          </cell>
          <cell r="JQ89">
            <v>1164.4839999999999</v>
          </cell>
          <cell r="JR89">
            <v>42.795000000000002</v>
          </cell>
          <cell r="JS89">
            <v>-468.81200000000001</v>
          </cell>
          <cell r="JT89">
            <v>4.6980000000000004</v>
          </cell>
          <cell r="JU89">
            <v>38.631999999999998</v>
          </cell>
          <cell r="JV89">
            <v>44.994</v>
          </cell>
          <cell r="JW89">
            <v>35</v>
          </cell>
          <cell r="JX89">
            <v>283.52800000000002</v>
          </cell>
          <cell r="JY89">
            <v>93.331000000000003</v>
          </cell>
          <cell r="JZ89">
            <v>65.988</v>
          </cell>
          <cell r="KA89">
            <v>66.186999999999998</v>
          </cell>
          <cell r="KB89">
            <v>67.191000000000003</v>
          </cell>
          <cell r="KC89">
            <v>69.132999999999996</v>
          </cell>
          <cell r="KD89">
            <v>195.43435199999999</v>
          </cell>
          <cell r="KE89">
            <v>2031.9939999999999</v>
          </cell>
          <cell r="KF89">
            <v>544.42600000000004</v>
          </cell>
          <cell r="KG89">
            <v>9.7140000000000004</v>
          </cell>
          <cell r="KH89">
            <v>720.31600000000003</v>
          </cell>
          <cell r="KI89">
            <v>1229.183</v>
          </cell>
          <cell r="KJ89">
            <v>64.241</v>
          </cell>
          <cell r="KK89">
            <v>-480.185</v>
          </cell>
          <cell r="KL89">
            <v>2.4430000000000001</v>
          </cell>
          <cell r="KM89">
            <v>15.558</v>
          </cell>
          <cell r="KN89">
            <v>51.975999999999999</v>
          </cell>
          <cell r="KO89">
            <v>6.0819999999999999</v>
          </cell>
          <cell r="KP89">
            <v>204.98</v>
          </cell>
          <cell r="KQ89">
            <v>68.897999999999996</v>
          </cell>
          <cell r="KR89">
            <v>42.203000000000003</v>
          </cell>
          <cell r="KS89">
            <v>42.389000000000003</v>
          </cell>
          <cell r="KT89">
            <v>45.182000000000002</v>
          </cell>
          <cell r="KU89">
            <v>48.564999999999998</v>
          </cell>
          <cell r="KV89">
            <v>195.43435199999999</v>
          </cell>
          <cell r="KW89">
            <v>2198.3220000000001</v>
          </cell>
          <cell r="KX89">
            <v>497.637</v>
          </cell>
          <cell r="KY89">
            <v>10.914</v>
          </cell>
          <cell r="KZ89">
            <v>866.947</v>
          </cell>
          <cell r="LA89">
            <v>1261.2329999999999</v>
          </cell>
          <cell r="LB89">
            <v>182.07300000000001</v>
          </cell>
          <cell r="LC89">
            <v>-315.56400000000002</v>
          </cell>
          <cell r="LD89">
            <v>1.3859999999999999</v>
          </cell>
          <cell r="LE89">
            <v>-190.78399999999999</v>
          </cell>
          <cell r="LF89">
            <v>-59.543999999999997</v>
          </cell>
          <cell r="LG89">
            <v>16.420000000000002</v>
          </cell>
          <cell r="LH89">
            <v>255.66</v>
          </cell>
          <cell r="LI89">
            <v>87.902000000000001</v>
          </cell>
          <cell r="LJ89">
            <v>84.006</v>
          </cell>
          <cell r="LK89">
            <v>84.355999999999995</v>
          </cell>
          <cell r="LL89">
            <v>88.790999999999997</v>
          </cell>
          <cell r="LM89">
            <v>88.141999999999996</v>
          </cell>
          <cell r="LN89">
            <v>195.43435199999999</v>
          </cell>
          <cell r="LO89">
            <v>2218.279</v>
          </cell>
          <cell r="LP89">
            <v>375.02800000000002</v>
          </cell>
          <cell r="LQ89">
            <v>15.098000000000001</v>
          </cell>
          <cell r="LR89">
            <v>803.75900000000001</v>
          </cell>
          <cell r="LS89">
            <v>1272.989</v>
          </cell>
          <cell r="LT89">
            <v>213.499</v>
          </cell>
          <cell r="LU89">
            <v>-161.529</v>
          </cell>
          <cell r="LV89">
            <v>4.5339999999999998</v>
          </cell>
          <cell r="LW89">
            <v>-85.113</v>
          </cell>
          <cell r="LX89">
            <v>-42.951999999999998</v>
          </cell>
          <cell r="LY89">
            <v>71.534274999999994</v>
          </cell>
          <cell r="LZ89">
            <v>285.21199999999999</v>
          </cell>
          <cell r="MA89">
            <v>101.56399999999999</v>
          </cell>
          <cell r="MB89">
            <v>70.308000000000007</v>
          </cell>
          <cell r="MC89">
            <v>70.641000000000005</v>
          </cell>
          <cell r="MD89">
            <v>74.786000000000001</v>
          </cell>
          <cell r="ME89">
            <v>70.004000000000005</v>
          </cell>
          <cell r="MF89">
            <v>195.43435199999999</v>
          </cell>
          <cell r="MG89">
            <v>2528.143</v>
          </cell>
          <cell r="MH89">
            <v>517.46</v>
          </cell>
          <cell r="MI89">
            <v>15.978</v>
          </cell>
          <cell r="MJ89">
            <v>1062.0740000000001</v>
          </cell>
          <cell r="MK89">
            <v>1321.068</v>
          </cell>
          <cell r="ML89">
            <v>443.25200000000001</v>
          </cell>
          <cell r="MM89">
            <v>-74.207999999999998</v>
          </cell>
          <cell r="MN89">
            <v>1.2130000000000001</v>
          </cell>
          <cell r="MO89">
            <v>-63.631999999999998</v>
          </cell>
          <cell r="MP89">
            <v>171.06200000000001</v>
          </cell>
          <cell r="MQ89">
            <v>20.933671</v>
          </cell>
          <cell r="MR89">
            <v>295.14499999999998</v>
          </cell>
          <cell r="MS89">
            <v>89.063999999999993</v>
          </cell>
          <cell r="MT89">
            <v>71.084000000000003</v>
          </cell>
          <cell r="MU89">
            <v>71.385999999999996</v>
          </cell>
          <cell r="MV89">
            <v>76.203999999999994</v>
          </cell>
          <cell r="MW89">
            <v>65.977000000000004</v>
          </cell>
          <cell r="MX89">
            <v>195.43435199999999</v>
          </cell>
          <cell r="MY89">
            <v>2658.5990000000002</v>
          </cell>
          <cell r="MZ89">
            <v>616.97900000000004</v>
          </cell>
          <cell r="NA89">
            <v>18.379000000000001</v>
          </cell>
          <cell r="NB89">
            <v>1080.7470000000001</v>
          </cell>
          <cell r="NC89">
            <v>1376.3810000000001</v>
          </cell>
          <cell r="ND89">
            <v>491.976</v>
          </cell>
          <cell r="NE89">
            <v>-125.003</v>
          </cell>
          <cell r="NF89">
            <v>2.7029999999999998</v>
          </cell>
          <cell r="NG89">
            <v>16</v>
          </cell>
          <cell r="NH89">
            <v>68.629000000000005</v>
          </cell>
          <cell r="NI89">
            <v>16.626000000000001</v>
          </cell>
          <cell r="NJ89">
            <v>393.52300000000002</v>
          </cell>
          <cell r="NK89">
            <v>127.783</v>
          </cell>
          <cell r="NL89">
            <v>92.474999999999994</v>
          </cell>
          <cell r="NM89">
            <v>92.728999999999999</v>
          </cell>
          <cell r="NN89">
            <v>98.206000000000003</v>
          </cell>
          <cell r="NO89">
            <v>86.582999999999998</v>
          </cell>
          <cell r="NP89">
            <v>195.43435199999999</v>
          </cell>
          <cell r="NQ89">
            <v>2722.4169999999999</v>
          </cell>
          <cell r="NR89">
            <v>557.65499999999997</v>
          </cell>
          <cell r="NS89">
            <v>18.52</v>
          </cell>
          <cell r="NT89">
            <v>1091.4970000000001</v>
          </cell>
          <cell r="NU89">
            <v>1441.3789999999999</v>
          </cell>
          <cell r="NV89">
            <v>462.79599999999999</v>
          </cell>
          <cell r="NW89">
            <v>-94.858999999999995</v>
          </cell>
          <cell r="NX89">
            <v>0.39500000000000002</v>
          </cell>
          <cell r="NY89">
            <v>35.773000000000003</v>
          </cell>
          <cell r="NZ89">
            <v>11.757</v>
          </cell>
          <cell r="OA89">
            <v>15.7</v>
          </cell>
          <cell r="OB89">
            <v>575.41899999999998</v>
          </cell>
          <cell r="OC89">
            <v>204.678</v>
          </cell>
          <cell r="OD89">
            <v>163.096</v>
          </cell>
          <cell r="OE89">
            <v>163.40199999999999</v>
          </cell>
          <cell r="OF89">
            <v>175.13200000000001</v>
          </cell>
          <cell r="OG89">
            <v>119.95</v>
          </cell>
          <cell r="OH89">
            <v>195.43435199999999</v>
          </cell>
          <cell r="OI89">
            <v>3457.8910000000001</v>
          </cell>
          <cell r="OJ89">
            <v>781.94799999999998</v>
          </cell>
          <cell r="OK89">
            <v>23.538</v>
          </cell>
          <cell r="OL89">
            <v>1716.778</v>
          </cell>
          <cell r="OM89">
            <v>1485.8630000000001</v>
          </cell>
          <cell r="ON89">
            <v>652.779</v>
          </cell>
          <cell r="OO89">
            <v>-129.16900000000001</v>
          </cell>
          <cell r="OP89">
            <v>5.3239999999999998</v>
          </cell>
          <cell r="OQ89">
            <v>66.671000000000006</v>
          </cell>
          <cell r="OR89">
            <v>254.34100000000001</v>
          </cell>
          <cell r="OS89">
            <v>80.599999999999994</v>
          </cell>
          <cell r="OT89">
            <v>334.63</v>
          </cell>
          <cell r="OU89">
            <v>125.563</v>
          </cell>
          <cell r="OV89">
            <v>93.486000000000004</v>
          </cell>
          <cell r="OW89">
            <v>93.763000000000005</v>
          </cell>
          <cell r="OX89">
            <v>99.623999999999995</v>
          </cell>
          <cell r="OY89">
            <v>86.882999999999996</v>
          </cell>
          <cell r="OZ89">
            <v>195.43435199999999</v>
          </cell>
          <cell r="PA89">
            <v>3528.4949999999999</v>
          </cell>
          <cell r="PB89">
            <v>713.69</v>
          </cell>
          <cell r="PC89">
            <v>23.974</v>
          </cell>
          <cell r="PD89">
            <v>1764.44</v>
          </cell>
          <cell r="PE89">
            <v>1493.3420000000001</v>
          </cell>
          <cell r="PF89">
            <v>711.17899999999997</v>
          </cell>
          <cell r="PG89">
            <v>-2.5110000000000001</v>
          </cell>
          <cell r="PH89">
            <v>0.71299999999999997</v>
          </cell>
          <cell r="PI89">
            <v>-75.613</v>
          </cell>
          <cell r="PJ89">
            <v>-13.782</v>
          </cell>
          <cell r="PK89">
            <v>80</v>
          </cell>
          <cell r="PL89">
            <v>481.89400000000001</v>
          </cell>
          <cell r="PM89">
            <v>164.55699999999999</v>
          </cell>
          <cell r="PN89">
            <v>135.273</v>
          </cell>
          <cell r="PO89">
            <v>135.36699999999999</v>
          </cell>
          <cell r="PP89">
            <v>145.96799999999999</v>
          </cell>
          <cell r="PQ89">
            <v>118.592</v>
          </cell>
          <cell r="PR89">
            <v>195.43435199999999</v>
          </cell>
          <cell r="PS89">
            <v>3827.9769999999999</v>
          </cell>
          <cell r="PT89">
            <v>797.24099999999999</v>
          </cell>
          <cell r="PU89">
            <v>23.484999999999999</v>
          </cell>
          <cell r="PV89">
            <v>2012.2750000000001</v>
          </cell>
          <cell r="PW89">
            <v>1563.364</v>
          </cell>
          <cell r="PX89">
            <v>846.48199999999997</v>
          </cell>
          <cell r="PY89">
            <v>49.241</v>
          </cell>
          <cell r="PZ89">
            <v>-0.39500000000000002</v>
          </cell>
          <cell r="QA89">
            <v>69.158000000000001</v>
          </cell>
          <cell r="QB89">
            <v>203.03700000000001</v>
          </cell>
          <cell r="QC89">
            <v>20.64</v>
          </cell>
          <cell r="QD89">
            <v>414.75299999999999</v>
          </cell>
          <cell r="QE89">
            <v>146.55600000000001</v>
          </cell>
          <cell r="QF89">
            <v>114.95399999999999</v>
          </cell>
          <cell r="QG89">
            <v>115.239</v>
          </cell>
          <cell r="QH89">
            <v>124.614</v>
          </cell>
          <cell r="QI89">
            <v>103.959</v>
          </cell>
          <cell r="QJ89">
            <v>195.43435199999999</v>
          </cell>
          <cell r="QK89">
            <v>4015.7269999999999</v>
          </cell>
          <cell r="QL89">
            <v>811.91099999999994</v>
          </cell>
          <cell r="QM89">
            <v>24.806000000000001</v>
          </cell>
          <cell r="QN89">
            <v>2204.6320000000001</v>
          </cell>
          <cell r="QO89">
            <v>1542.626</v>
          </cell>
          <cell r="QP89">
            <v>892.30600000000004</v>
          </cell>
          <cell r="QQ89">
            <v>80.394999999999996</v>
          </cell>
          <cell r="QR89">
            <v>1.6060000000000001</v>
          </cell>
          <cell r="QS89">
            <v>19.734000000000002</v>
          </cell>
          <cell r="QT89">
            <v>73.004000000000005</v>
          </cell>
          <cell r="QU89">
            <v>28.2</v>
          </cell>
          <cell r="QV89">
            <v>479.9447301810207</v>
          </cell>
          <cell r="QW89">
            <v>163.43762169106799</v>
          </cell>
          <cell r="QX89">
            <v>133.72512875766461</v>
          </cell>
          <cell r="QY89">
            <v>134.02615962843319</v>
          </cell>
          <cell r="QZ89">
            <v>146.64669467860551</v>
          </cell>
          <cell r="RA89">
            <v>121.305414205407</v>
          </cell>
          <cell r="RB89">
            <v>195.43435199999999</v>
          </cell>
          <cell r="RC89">
            <v>4017.87440805503</v>
          </cell>
          <cell r="RD89">
            <v>882.66007375854349</v>
          </cell>
          <cell r="RE89">
            <v>26.201304492229081</v>
          </cell>
          <cell r="RF89">
            <v>2128.9297595317862</v>
          </cell>
          <cell r="RG89">
            <v>1620.475648523244</v>
          </cell>
          <cell r="RH89">
            <v>892.30600000000004</v>
          </cell>
          <cell r="RI89">
            <v>9.6459262414565305</v>
          </cell>
          <cell r="RJ89">
            <v>1.6963353629976581</v>
          </cell>
          <cell r="RK89">
            <v>152.03804828617291</v>
          </cell>
          <cell r="RL89">
            <v>153.8239884903474</v>
          </cell>
          <cell r="RM89">
            <v>43.455765682162813</v>
          </cell>
          <cell r="RN89">
            <v>501.01771231935402</v>
          </cell>
          <cell r="RO89">
            <v>170.8751146932851</v>
          </cell>
          <cell r="RP89">
            <v>128.72406460150179</v>
          </cell>
          <cell r="RQ89">
            <v>129.04202805818841</v>
          </cell>
          <cell r="RR89">
            <v>141.95527352126749</v>
          </cell>
          <cell r="RS89">
            <v>117.0189155022059</v>
          </cell>
          <cell r="RT89">
            <v>195.43435199999999</v>
          </cell>
          <cell r="RU89">
            <v>4114.3882105647726</v>
          </cell>
          <cell r="RV89">
            <v>615.28619538046837</v>
          </cell>
          <cell r="RW89">
            <v>26.800386692770481</v>
          </cell>
          <cell r="RX89">
            <v>2138.751000090675</v>
          </cell>
          <cell r="RY89">
            <v>1707.168210474098</v>
          </cell>
          <cell r="RZ89">
            <v>892.30600000000004</v>
          </cell>
          <cell r="SA89">
            <v>277.01980461953161</v>
          </cell>
          <cell r="SB89">
            <v>0.9170456572280179</v>
          </cell>
          <cell r="SC89">
            <v>-198.45466564132269</v>
          </cell>
          <cell r="SD89">
            <v>-200.72374068356959</v>
          </cell>
          <cell r="SE89">
            <v>30.32635355135174</v>
          </cell>
          <cell r="SF89">
            <v>548.78510289729536</v>
          </cell>
          <cell r="SG89">
            <v>189.0232137754104</v>
          </cell>
          <cell r="SH89">
            <v>153.9599800861896</v>
          </cell>
          <cell r="SI89">
            <v>154.28521364835439</v>
          </cell>
          <cell r="SJ89">
            <v>166.5728750370661</v>
          </cell>
          <cell r="SK89">
            <v>132.51477543549959</v>
          </cell>
          <cell r="SL89">
            <v>195.43435199999999</v>
          </cell>
          <cell r="SM89">
            <v>4294.4724479603638</v>
          </cell>
          <cell r="SN89">
            <v>454.84941860352183</v>
          </cell>
          <cell r="SO89">
            <v>27.413166664852671</v>
          </cell>
          <cell r="SP89">
            <v>2215.5751909263158</v>
          </cell>
          <cell r="SQ89">
            <v>1810.428257034047</v>
          </cell>
          <cell r="SR89">
            <v>892.30600000000004</v>
          </cell>
          <cell r="SS89">
            <v>437.45658139647821</v>
          </cell>
          <cell r="ST89">
            <v>0.93801353424696676</v>
          </cell>
          <cell r="SU89">
            <v>-82.142381688044935</v>
          </cell>
          <cell r="SV89">
            <v>-91.395127941341784</v>
          </cell>
          <cell r="SW89">
            <v>29.254728875551478</v>
          </cell>
          <cell r="SX89">
            <v>553.76281944265122</v>
          </cell>
          <cell r="SY89">
            <v>191.68812170098511</v>
          </cell>
          <cell r="SZ89">
            <v>149.58875563241159</v>
          </cell>
          <cell r="TA89">
            <v>149.92142552806769</v>
          </cell>
          <cell r="TB89">
            <v>161.37015507687869</v>
          </cell>
          <cell r="TC89">
            <v>123.9441431998043</v>
          </cell>
          <cell r="TD89">
            <v>195.43435199999999</v>
          </cell>
          <cell r="TE89">
            <v>4473.4166787584008</v>
          </cell>
          <cell r="TF89">
            <v>546.42029775633705</v>
          </cell>
          <cell r="TG89">
            <v>28.039957602466441</v>
          </cell>
          <cell r="TH89">
            <v>2303.703972383425</v>
          </cell>
          <cell r="TI89">
            <v>1901.243706374976</v>
          </cell>
          <cell r="TJ89">
            <v>892.30600000000004</v>
          </cell>
          <cell r="TK89">
            <v>345.88570224366288</v>
          </cell>
          <cell r="TL89">
            <v>0.95946083326984366</v>
          </cell>
          <cell r="TM89">
            <v>177.2385544177601</v>
          </cell>
          <cell r="TN89">
            <v>164.84737742128351</v>
          </cell>
          <cell r="TO89">
            <v>33.128693858874911</v>
          </cell>
          <cell r="TP89">
            <v>577.38354727505009</v>
          </cell>
          <cell r="TQ89">
            <v>200.77447036327769</v>
          </cell>
          <cell r="TR89">
            <v>161.27394068733869</v>
          </cell>
          <cell r="TS89">
            <v>161.61421694523531</v>
          </cell>
          <cell r="TT89">
            <v>172.64139096635091</v>
          </cell>
          <cell r="TU89">
            <v>137.57173285553381</v>
          </cell>
          <cell r="TV89">
            <v>195.43435199999999</v>
          </cell>
          <cell r="TW89">
            <v>4490.5164488646142</v>
          </cell>
          <cell r="TX89">
            <v>357.89261755167507</v>
          </cell>
          <cell r="TY89">
            <v>28.681079860656109</v>
          </cell>
          <cell r="TZ89">
            <v>2198.2070868996789</v>
          </cell>
          <cell r="UA89">
            <v>2023.8403619649359</v>
          </cell>
          <cell r="UB89">
            <v>892.30600000000004</v>
          </cell>
          <cell r="UC89">
            <v>534.41338244832491</v>
          </cell>
          <cell r="UD89">
            <v>0.98139851608632545</v>
          </cell>
          <cell r="UE89">
            <v>-122.7187486156034</v>
          </cell>
          <cell r="UF89">
            <v>-131.6922957616467</v>
          </cell>
          <cell r="UG89">
            <v>14.97507726557361</v>
          </cell>
          <cell r="UH89">
            <v>3955.8172650115962</v>
          </cell>
          <cell r="UI89">
            <v>1417.241136809761</v>
          </cell>
          <cell r="UJ89">
            <v>1134.367156668811</v>
          </cell>
          <cell r="UK89">
            <v>1136.1512697971291</v>
          </cell>
          <cell r="UL89">
            <v>1170.0228388617199</v>
          </cell>
          <cell r="UM89">
            <v>1004.371623078835</v>
          </cell>
          <cell r="UN89">
            <v>195.43435199999999</v>
          </cell>
          <cell r="UO89">
            <v>6906.1339750151656</v>
          </cell>
          <cell r="UP89">
            <v>273.62719029618057</v>
          </cell>
          <cell r="UQ89">
            <v>37.017887292052592</v>
          </cell>
          <cell r="UR89">
            <v>2325.171304052451</v>
          </cell>
          <cell r="US89">
            <v>4312.4936709627154</v>
          </cell>
          <cell r="UT89">
            <v>892.30600000000004</v>
          </cell>
          <cell r="UU89">
            <v>618.67880970381941</v>
          </cell>
          <cell r="UV89">
            <v>2.20525772729225</v>
          </cell>
          <cell r="UW89">
            <v>904.53807775114649</v>
          </cell>
          <cell r="UX89">
            <v>877.5732784837453</v>
          </cell>
          <cell r="UY89">
            <v>679.04330743072023</v>
          </cell>
          <cell r="AZQ89">
            <v>2161.5039330999998</v>
          </cell>
          <cell r="AZR89">
            <v>11.06</v>
          </cell>
          <cell r="AZS89">
            <v>1.350813743218807</v>
          </cell>
          <cell r="AZT89">
            <v>2.614942366903048</v>
          </cell>
          <cell r="AZU89">
            <v>4.229538723255434</v>
          </cell>
          <cell r="AZV89">
            <v>4.1957210398029252</v>
          </cell>
          <cell r="AZW89">
            <v>0.83172041655685236</v>
          </cell>
          <cell r="AZX89">
            <v>1.068020963373518</v>
          </cell>
          <cell r="AZY89">
            <v>0.25251476183470722</v>
          </cell>
          <cell r="AZZ89">
            <v>4.9819411337786272E-2</v>
          </cell>
          <cell r="BAA89">
            <v>3.0591795643673412</v>
          </cell>
          <cell r="BAB89">
            <v>3.6153484184851838</v>
          </cell>
          <cell r="BAC89">
            <v>3.5840024552498742</v>
          </cell>
          <cell r="BAD89">
            <v>0.65213562424355875</v>
          </cell>
          <cell r="BAE89">
            <v>0.86670011560608107</v>
          </cell>
          <cell r="BAF89">
            <v>0.23972796402544919</v>
          </cell>
          <cell r="BAG89">
            <v>5.9108100518246942E-2</v>
          </cell>
          <cell r="BAH89">
            <v>3.6662709436682088</v>
          </cell>
          <cell r="BAI89">
            <v>3.016689210872074</v>
          </cell>
          <cell r="BAJ89">
            <v>3.1282263610711372</v>
          </cell>
          <cell r="BAK89">
            <v>0.62756122767371514</v>
          </cell>
          <cell r="BAL89">
            <v>0.70614425941487102</v>
          </cell>
          <cell r="BAM89">
            <v>0.23407922064690809</v>
          </cell>
          <cell r="BAN89">
            <v>6.9149628489955872E-2</v>
          </cell>
          <cell r="BAO89">
            <v>4.0915685501212868</v>
          </cell>
          <cell r="BAP89">
            <v>2.703119809533634</v>
          </cell>
          <cell r="BAQ89">
            <v>2.8848758081586858</v>
          </cell>
          <cell r="BAR89">
            <v>0.64375923694179427</v>
          </cell>
          <cell r="BAS89">
            <v>0.58712603072181113</v>
          </cell>
          <cell r="BAT89">
            <v>0.217203110513665</v>
          </cell>
          <cell r="BAU89">
            <v>8.2872308854026522E-2</v>
          </cell>
          <cell r="BAV89">
            <v>4.6327120452922914</v>
          </cell>
          <cell r="BAW89">
            <v>2.3873704844523429</v>
          </cell>
          <cell r="BAX89">
            <v>2.606206665597484</v>
          </cell>
          <cell r="BAY89">
            <v>0.5659912768698776</v>
          </cell>
          <cell r="BAZ89">
            <v>0.54211544806359047</v>
          </cell>
          <cell r="BBA89">
            <v>0.22707638030799829</v>
          </cell>
          <cell r="BBB89">
            <v>0.27745718016449911</v>
          </cell>
        </row>
        <row r="90">
          <cell r="A90" t="str">
            <v>LIGT3</v>
          </cell>
          <cell r="B90" t="str">
            <v>Light</v>
          </cell>
          <cell r="C90" t="str">
            <v>Utilities &amp; Energy</v>
          </cell>
          <cell r="D90" t="str">
            <v>Raul Cavendish</v>
          </cell>
          <cell r="E90">
            <v>46198</v>
          </cell>
          <cell r="F90" t="str">
            <v>Buy</v>
          </cell>
          <cell r="G90" t="b">
            <v>0</v>
          </cell>
          <cell r="H90" t="str">
            <v>BRL</v>
          </cell>
          <cell r="I90" t="str">
            <v>BRL</v>
          </cell>
          <cell r="J90">
            <v>5.5162938145802531</v>
          </cell>
          <cell r="K90">
            <v>0.13</v>
          </cell>
          <cell r="L90">
            <v>4.2761777380833213E-2</v>
          </cell>
          <cell r="M90">
            <v>0.12999999999999989</v>
          </cell>
          <cell r="AX90">
            <v>13122.417377080001</v>
          </cell>
          <cell r="AY90">
            <v>13122.417377080001</v>
          </cell>
          <cell r="AZ90">
            <v>1188.10413206</v>
          </cell>
          <cell r="BA90">
            <v>1974.72845695</v>
          </cell>
          <cell r="BB90">
            <v>1974.72845695</v>
          </cell>
          <cell r="BC90">
            <v>-98.251122470000439</v>
          </cell>
          <cell r="BD90">
            <v>1611.041038285714</v>
          </cell>
          <cell r="BE90">
            <v>23716.936000000002</v>
          </cell>
          <cell r="BF90">
            <v>2097.0709999999999</v>
          </cell>
          <cell r="BG90">
            <v>13424.298000000001</v>
          </cell>
          <cell r="BH90">
            <v>23716.936000000002</v>
          </cell>
          <cell r="BI90">
            <v>3095.6880000000001</v>
          </cell>
          <cell r="BJ90">
            <v>14927.303</v>
          </cell>
          <cell r="BK90">
            <v>8548.3989999999994</v>
          </cell>
          <cell r="BL90">
            <v>824.52802101000009</v>
          </cell>
          <cell r="BM90">
            <v>0</v>
          </cell>
          <cell r="BN90">
            <v>0</v>
          </cell>
          <cell r="BO90">
            <v>0</v>
          </cell>
          <cell r="BP90">
            <v>13678.70556255</v>
          </cell>
          <cell r="BQ90">
            <v>13678.70556255</v>
          </cell>
          <cell r="BR90">
            <v>749.17355348000092</v>
          </cell>
          <cell r="BS90">
            <v>1643.1119181400011</v>
          </cell>
          <cell r="BT90">
            <v>1643.1119181400011</v>
          </cell>
          <cell r="BU90">
            <v>1215.8899905700009</v>
          </cell>
          <cell r="BV90">
            <v>1611.041038285714</v>
          </cell>
          <cell r="BW90">
            <v>25343.661</v>
          </cell>
          <cell r="BX90">
            <v>3089.5219999999999</v>
          </cell>
          <cell r="BY90">
            <v>14006.293</v>
          </cell>
          <cell r="BZ90">
            <v>25343.661</v>
          </cell>
          <cell r="CA90">
            <v>5218.4569999999994</v>
          </cell>
          <cell r="CB90">
            <v>13714.572</v>
          </cell>
          <cell r="CC90">
            <v>6416.3210000000008</v>
          </cell>
          <cell r="CD90">
            <v>968</v>
          </cell>
          <cell r="CE90">
            <v>0</v>
          </cell>
          <cell r="CF90">
            <v>0</v>
          </cell>
          <cell r="CG90">
            <v>0</v>
          </cell>
          <cell r="CH90">
            <v>13478.302040140001</v>
          </cell>
          <cell r="CI90">
            <v>13478.302040140001</v>
          </cell>
          <cell r="CJ90">
            <v>897.1106304799996</v>
          </cell>
          <cell r="CK90">
            <v>1812.9534129900001</v>
          </cell>
          <cell r="CL90">
            <v>1812.9534129900001</v>
          </cell>
          <cell r="CM90">
            <v>-196.83015602000049</v>
          </cell>
          <cell r="CN90">
            <v>1611.041038285714</v>
          </cell>
          <cell r="CO90">
            <v>25733.415000000001</v>
          </cell>
          <cell r="CP90">
            <v>1746.633</v>
          </cell>
          <cell r="CQ90">
            <v>15116.311</v>
          </cell>
          <cell r="CR90">
            <v>25733.415000000001</v>
          </cell>
          <cell r="CS90">
            <v>5448.6950000000006</v>
          </cell>
          <cell r="CT90">
            <v>13773.603999999999</v>
          </cell>
          <cell r="CU90">
            <v>7949.6820000000007</v>
          </cell>
          <cell r="CV90">
            <v>1601.88977845</v>
          </cell>
          <cell r="CW90">
            <v>0</v>
          </cell>
          <cell r="CX90">
            <v>0</v>
          </cell>
          <cell r="CY90">
            <v>0</v>
          </cell>
          <cell r="CZ90">
            <v>12560.3722912253</v>
          </cell>
          <cell r="DA90">
            <v>12560.3722912253</v>
          </cell>
          <cell r="DB90">
            <v>864.46882703040865</v>
          </cell>
          <cell r="DC90">
            <v>1818.3585303952541</v>
          </cell>
          <cell r="DD90">
            <v>1818.3585303952541</v>
          </cell>
          <cell r="DE90">
            <v>3077.990913539888</v>
          </cell>
          <cell r="DF90">
            <v>1611.041038285714</v>
          </cell>
          <cell r="DG90">
            <v>27201.781643673719</v>
          </cell>
          <cell r="DH90">
            <v>1490.8962260696819</v>
          </cell>
          <cell r="DI90">
            <v>14926.472435590351</v>
          </cell>
          <cell r="DJ90">
            <v>27201.781643673719</v>
          </cell>
          <cell r="DK90">
            <v>11419.01493353411</v>
          </cell>
          <cell r="DL90">
            <v>7681.2226247870067</v>
          </cell>
          <cell r="DM90">
            <v>5919.8761674778743</v>
          </cell>
          <cell r="DN90">
            <v>876.58913895519606</v>
          </cell>
          <cell r="DO90">
            <v>0</v>
          </cell>
          <cell r="DP90">
            <v>-2574.6939107101098</v>
          </cell>
          <cell r="DQ90">
            <v>0</v>
          </cell>
          <cell r="DR90">
            <v>13685.636075253149</v>
          </cell>
          <cell r="DS90">
            <v>13685.636075253149</v>
          </cell>
          <cell r="DT90">
            <v>2120.394611392745</v>
          </cell>
          <cell r="DU90">
            <v>3090.8321548987642</v>
          </cell>
          <cell r="DV90">
            <v>3090.8321548987642</v>
          </cell>
          <cell r="DW90">
            <v>1339.9717631457081</v>
          </cell>
          <cell r="DX90">
            <v>1611.041038285714</v>
          </cell>
          <cell r="DY90">
            <v>29962.445339645539</v>
          </cell>
          <cell r="DZ90">
            <v>3145.0209707845552</v>
          </cell>
          <cell r="EA90">
            <v>14739.317365883429</v>
          </cell>
          <cell r="EB90">
            <v>29962.445339645539</v>
          </cell>
          <cell r="EC90">
            <v>12729.36360168508</v>
          </cell>
          <cell r="ED90">
            <v>7870.974357139371</v>
          </cell>
          <cell r="EE90">
            <v>4500.4217821577158</v>
          </cell>
          <cell r="EF90">
            <v>783.2824737991009</v>
          </cell>
          <cell r="EG90">
            <v>1690.4818692800141</v>
          </cell>
          <cell r="EH90">
            <v>1916.9428316288911</v>
          </cell>
          <cell r="EI90">
            <v>0</v>
          </cell>
          <cell r="EJ90">
            <v>14447.932639002091</v>
          </cell>
          <cell r="EK90">
            <v>14447.932639002091</v>
          </cell>
          <cell r="EL90">
            <v>2291.955580207095</v>
          </cell>
          <cell r="EM90">
            <v>3300.495479685851</v>
          </cell>
          <cell r="EN90">
            <v>3300.495479685851</v>
          </cell>
          <cell r="EO90">
            <v>1569.7303344997999</v>
          </cell>
          <cell r="EP90">
            <v>1611.041038285714</v>
          </cell>
          <cell r="EQ90">
            <v>33676.669688951297</v>
          </cell>
          <cell r="ER90">
            <v>5941.2976027426876</v>
          </cell>
          <cell r="ES90">
            <v>14699.19771088611</v>
          </cell>
          <cell r="ET90">
            <v>33676.669688951297</v>
          </cell>
          <cell r="EU90">
            <v>14281.869882261281</v>
          </cell>
          <cell r="EV90">
            <v>8837.0444783473013</v>
          </cell>
          <cell r="EW90">
            <v>2716.7742849307178</v>
          </cell>
          <cell r="EX90">
            <v>1997.2965515199101</v>
          </cell>
          <cell r="EY90">
            <v>1942.385496337067</v>
          </cell>
          <cell r="EZ90">
            <v>3803.6656285994482</v>
          </cell>
          <cell r="FA90">
            <v>0</v>
          </cell>
          <cell r="FB90">
            <v>14471.04719282219</v>
          </cell>
          <cell r="FC90">
            <v>14471.04719282219</v>
          </cell>
          <cell r="FD90">
            <v>1890.1731403046581</v>
          </cell>
          <cell r="FE90">
            <v>2828.8164865694412</v>
          </cell>
          <cell r="FF90">
            <v>2828.8164865694412</v>
          </cell>
          <cell r="FG90">
            <v>1391.4043188619071</v>
          </cell>
          <cell r="FH90">
            <v>1611.041038285714</v>
          </cell>
          <cell r="FI90">
            <v>35024.786910787123</v>
          </cell>
          <cell r="FJ90">
            <v>7232.0860521156783</v>
          </cell>
          <cell r="FK90">
            <v>15835.22316308774</v>
          </cell>
          <cell r="FL90">
            <v>35024.786910787123</v>
          </cell>
          <cell r="FM90">
            <v>15655.94736646692</v>
          </cell>
          <cell r="FN90">
            <v>9805.9967922503456</v>
          </cell>
          <cell r="FO90">
            <v>2445.653332568681</v>
          </cell>
          <cell r="FP90">
            <v>2074.6687984664131</v>
          </cell>
          <cell r="FQ90">
            <v>351.40351566914148</v>
          </cell>
          <cell r="FR90">
            <v>2446.4158988500221</v>
          </cell>
          <cell r="FS90">
            <v>0</v>
          </cell>
          <cell r="FT90">
            <v>15319.722681230651</v>
          </cell>
          <cell r="FU90">
            <v>15319.722681230651</v>
          </cell>
          <cell r="FV90">
            <v>2042.773451884334</v>
          </cell>
          <cell r="FW90">
            <v>3046.2112608689622</v>
          </cell>
          <cell r="FX90">
            <v>3046.2112608689622</v>
          </cell>
          <cell r="FY90">
            <v>1484.40419996282</v>
          </cell>
          <cell r="FZ90">
            <v>1611.041038285714</v>
          </cell>
          <cell r="GA90">
            <v>37400.37433720722</v>
          </cell>
          <cell r="GB90">
            <v>8642.1181451610209</v>
          </cell>
          <cell r="GC90">
            <v>16996.526804246911</v>
          </cell>
          <cell r="GD90">
            <v>37400.37433720722</v>
          </cell>
          <cell r="GE90">
            <v>15802.781049534011</v>
          </cell>
          <cell r="GF90">
            <v>10819.16635172305</v>
          </cell>
          <cell r="GG90">
            <v>2104.034963029575</v>
          </cell>
          <cell r="GH90">
            <v>2164.7414501437952</v>
          </cell>
          <cell r="GI90">
            <v>436.06870428337533</v>
          </cell>
          <cell r="GJ90">
            <v>1061.0861018239309</v>
          </cell>
          <cell r="GK90">
            <v>1321.5031476037971</v>
          </cell>
          <cell r="JF90">
            <v>3272.0110416399998</v>
          </cell>
          <cell r="JG90">
            <v>3272.0110416399998</v>
          </cell>
          <cell r="JH90">
            <v>323.23245193000048</v>
          </cell>
          <cell r="JI90">
            <v>515.65754263000053</v>
          </cell>
          <cell r="JJ90">
            <v>515.65754263000053</v>
          </cell>
          <cell r="JK90">
            <v>-51.678399009999538</v>
          </cell>
          <cell r="JL90">
            <v>1611.041038285714</v>
          </cell>
          <cell r="JM90">
            <v>23825.785425130001</v>
          </cell>
          <cell r="JN90">
            <v>1624.8248879299999</v>
          </cell>
          <cell r="JO90">
            <v>13242.361999999999</v>
          </cell>
          <cell r="JP90">
            <v>23825.786</v>
          </cell>
          <cell r="JQ90">
            <v>2952.1390000000001</v>
          </cell>
          <cell r="JR90">
            <v>14577.73</v>
          </cell>
          <cell r="JS90">
            <v>8736.4071120699991</v>
          </cell>
          <cell r="JT90">
            <v>202.99102619999999</v>
          </cell>
          <cell r="JU90">
            <v>0</v>
          </cell>
          <cell r="JV90">
            <v>0</v>
          </cell>
          <cell r="JW90">
            <v>0</v>
          </cell>
          <cell r="JX90">
            <v>3137.256714470002</v>
          </cell>
          <cell r="JY90">
            <v>3137.256714470002</v>
          </cell>
          <cell r="JZ90">
            <v>228.20575380000221</v>
          </cell>
          <cell r="KA90">
            <v>424.2274626900022</v>
          </cell>
          <cell r="KB90">
            <v>424.2274626900022</v>
          </cell>
          <cell r="KC90">
            <v>50.839820490002133</v>
          </cell>
          <cell r="KD90">
            <v>1611.041038285714</v>
          </cell>
          <cell r="KE90">
            <v>23405.030999999999</v>
          </cell>
          <cell r="KF90">
            <v>1750.4079999999999</v>
          </cell>
          <cell r="KG90">
            <v>13273.611999999999</v>
          </cell>
          <cell r="KH90">
            <v>23405.030999999999</v>
          </cell>
          <cell r="KI90">
            <v>3060.19</v>
          </cell>
          <cell r="KJ90">
            <v>14545.673000000001</v>
          </cell>
          <cell r="KK90">
            <v>8555.5560000000005</v>
          </cell>
          <cell r="KL90">
            <v>176.2764177</v>
          </cell>
          <cell r="KM90">
            <v>0</v>
          </cell>
          <cell r="KN90">
            <v>0</v>
          </cell>
          <cell r="KO90">
            <v>0</v>
          </cell>
          <cell r="KP90">
            <v>3291.0148797500001</v>
          </cell>
          <cell r="KQ90">
            <v>3291.0148797500001</v>
          </cell>
          <cell r="KR90">
            <v>260.24750010999918</v>
          </cell>
          <cell r="KS90">
            <v>457.37704300999928</v>
          </cell>
          <cell r="KT90">
            <v>457.37704300999928</v>
          </cell>
          <cell r="KU90">
            <v>-58.988924340000779</v>
          </cell>
          <cell r="KV90">
            <v>1611.041038285714</v>
          </cell>
          <cell r="KW90">
            <v>23361.883999999998</v>
          </cell>
          <cell r="KX90">
            <v>1717.527</v>
          </cell>
          <cell r="KY90">
            <v>13332.286</v>
          </cell>
          <cell r="KZ90">
            <v>23361.883999999998</v>
          </cell>
          <cell r="LA90">
            <v>3048.565000000001</v>
          </cell>
          <cell r="LB90">
            <v>14779.031999999999</v>
          </cell>
          <cell r="LC90">
            <v>8817.0810000000001</v>
          </cell>
          <cell r="LD90">
            <v>210.26057711000001</v>
          </cell>
          <cell r="LE90">
            <v>0</v>
          </cell>
          <cell r="LF90">
            <v>0</v>
          </cell>
          <cell r="LG90">
            <v>0</v>
          </cell>
          <cell r="LH90">
            <v>3422.1347412199989</v>
          </cell>
          <cell r="LI90">
            <v>3422.1347412199989</v>
          </cell>
          <cell r="LJ90">
            <v>376.41842621999882</v>
          </cell>
          <cell r="LK90">
            <v>577.46640861999879</v>
          </cell>
          <cell r="LL90">
            <v>577.46640861999879</v>
          </cell>
          <cell r="LM90">
            <v>-38.42361961000131</v>
          </cell>
          <cell r="LN90">
            <v>1611.041038285714</v>
          </cell>
          <cell r="LO90">
            <v>23716.936000000002</v>
          </cell>
          <cell r="LP90">
            <v>2097.0709999999999</v>
          </cell>
          <cell r="LQ90">
            <v>13424.298000000001</v>
          </cell>
          <cell r="LR90">
            <v>23716.936000000002</v>
          </cell>
          <cell r="LS90">
            <v>3095.6880000000001</v>
          </cell>
          <cell r="LT90">
            <v>14927.303</v>
          </cell>
          <cell r="LU90">
            <v>8548.3989999999994</v>
          </cell>
          <cell r="LV90">
            <v>235</v>
          </cell>
          <cell r="LW90">
            <v>0</v>
          </cell>
          <cell r="LX90">
            <v>0</v>
          </cell>
          <cell r="LY90">
            <v>0</v>
          </cell>
          <cell r="LZ90">
            <v>3026.4659168399999</v>
          </cell>
          <cell r="MA90">
            <v>3026.4659168399999</v>
          </cell>
          <cell r="MB90">
            <v>40.797501700000339</v>
          </cell>
          <cell r="MC90">
            <v>251.41455414000029</v>
          </cell>
          <cell r="MD90">
            <v>251.41455414000029</v>
          </cell>
          <cell r="ME90">
            <v>-495.76811616999959</v>
          </cell>
          <cell r="MF90">
            <v>1611.041038285714</v>
          </cell>
          <cell r="MG90">
            <v>23800.11</v>
          </cell>
          <cell r="MH90">
            <v>2424.62</v>
          </cell>
          <cell r="MI90">
            <v>13542.803</v>
          </cell>
          <cell r="MJ90">
            <v>23800.11</v>
          </cell>
          <cell r="MK90">
            <v>2739.05</v>
          </cell>
          <cell r="ML90">
            <v>15360.612999999999</v>
          </cell>
          <cell r="MM90">
            <v>8616.3990000000013</v>
          </cell>
          <cell r="MN90">
            <v>168</v>
          </cell>
          <cell r="MO90">
            <v>0</v>
          </cell>
          <cell r="MP90">
            <v>0</v>
          </cell>
          <cell r="MQ90">
            <v>0</v>
          </cell>
          <cell r="MR90">
            <v>3446.9129411299991</v>
          </cell>
          <cell r="MS90">
            <v>3446.9129411299991</v>
          </cell>
          <cell r="MT90">
            <v>266.83449116999958</v>
          </cell>
          <cell r="MU90">
            <v>480.41392432999959</v>
          </cell>
          <cell r="MV90">
            <v>480.41392432999959</v>
          </cell>
          <cell r="MW90">
            <v>-141.64873918000029</v>
          </cell>
          <cell r="MX90">
            <v>1611.041038285714</v>
          </cell>
          <cell r="MY90">
            <v>23823.37205672</v>
          </cell>
          <cell r="MZ90">
            <v>2769.3502943799999</v>
          </cell>
          <cell r="NA90">
            <v>13626.81695522</v>
          </cell>
          <cell r="NB90">
            <v>24217.635503000001</v>
          </cell>
          <cell r="NC90">
            <v>2688.19009564</v>
          </cell>
          <cell r="ND90">
            <v>16237.00561084</v>
          </cell>
          <cell r="NE90">
            <v>9137.9217056200014</v>
          </cell>
          <cell r="NF90">
            <v>215</v>
          </cell>
          <cell r="NG90">
            <v>0</v>
          </cell>
          <cell r="NH90">
            <v>0</v>
          </cell>
          <cell r="NI90">
            <v>0</v>
          </cell>
          <cell r="NJ90">
            <v>3505.6384525800008</v>
          </cell>
          <cell r="NK90">
            <v>3505.6384525800008</v>
          </cell>
          <cell r="NL90">
            <v>273.88933234000109</v>
          </cell>
          <cell r="NM90">
            <v>488.81870689000112</v>
          </cell>
          <cell r="NN90">
            <v>488.81870689000112</v>
          </cell>
          <cell r="NO90">
            <v>128.3219214700012</v>
          </cell>
          <cell r="NP90">
            <v>1611.041038285714</v>
          </cell>
          <cell r="NQ90">
            <v>23834.032999999999</v>
          </cell>
          <cell r="NR90">
            <v>2399.4389999999999</v>
          </cell>
          <cell r="NS90">
            <v>13708.343999999999</v>
          </cell>
          <cell r="NT90">
            <v>23834.032999999999</v>
          </cell>
          <cell r="NU90">
            <v>2847.6559999999999</v>
          </cell>
          <cell r="NV90">
            <v>16131.859</v>
          </cell>
          <cell r="NW90">
            <v>9396.0480000000007</v>
          </cell>
          <cell r="NX90">
            <v>266</v>
          </cell>
          <cell r="NY90">
            <v>0</v>
          </cell>
          <cell r="NZ90">
            <v>0</v>
          </cell>
          <cell r="OA90">
            <v>0</v>
          </cell>
          <cell r="OB90">
            <v>3699.6882519999999</v>
          </cell>
          <cell r="OC90">
            <v>3699.6882519999999</v>
          </cell>
          <cell r="OD90">
            <v>167.65222827000031</v>
          </cell>
          <cell r="OE90">
            <v>422.46473278000019</v>
          </cell>
          <cell r="OF90">
            <v>422.46473278000019</v>
          </cell>
          <cell r="OG90">
            <v>1724.9849244500001</v>
          </cell>
          <cell r="OH90">
            <v>1611.041038285714</v>
          </cell>
          <cell r="OI90">
            <v>25343.661</v>
          </cell>
          <cell r="OJ90">
            <v>3089.5219999999999</v>
          </cell>
          <cell r="OK90">
            <v>14006.293</v>
          </cell>
          <cell r="OL90">
            <v>25343.661</v>
          </cell>
          <cell r="OM90">
            <v>5218.4569999999994</v>
          </cell>
          <cell r="ON90">
            <v>13714.572</v>
          </cell>
          <cell r="OO90">
            <v>6416.3210000000008</v>
          </cell>
          <cell r="OP90">
            <v>319</v>
          </cell>
          <cell r="OQ90">
            <v>0</v>
          </cell>
          <cell r="OR90">
            <v>0</v>
          </cell>
          <cell r="OS90">
            <v>0</v>
          </cell>
          <cell r="OT90">
            <v>3269.85578132</v>
          </cell>
          <cell r="OU90">
            <v>3269.85578132</v>
          </cell>
          <cell r="OV90">
            <v>451.13188885999989</v>
          </cell>
          <cell r="OW90">
            <v>670.7545501699999</v>
          </cell>
          <cell r="OX90">
            <v>670.7545501699999</v>
          </cell>
          <cell r="OY90">
            <v>217.3283257599999</v>
          </cell>
          <cell r="OZ90">
            <v>1611.041038285714</v>
          </cell>
          <cell r="PA90">
            <v>26840.931</v>
          </cell>
          <cell r="PB90">
            <v>3600.1289999999999</v>
          </cell>
          <cell r="PC90">
            <v>14331.812</v>
          </cell>
          <cell r="PD90">
            <v>26840.931</v>
          </cell>
          <cell r="PE90">
            <v>5639.6849999999986</v>
          </cell>
          <cell r="PF90">
            <v>14242.391</v>
          </cell>
          <cell r="PG90">
            <v>6382.5550000000012</v>
          </cell>
          <cell r="PH90">
            <v>288</v>
          </cell>
          <cell r="PI90">
            <v>0</v>
          </cell>
          <cell r="PJ90">
            <v>0</v>
          </cell>
          <cell r="PK90">
            <v>0</v>
          </cell>
          <cell r="PL90">
            <v>3041.38232238</v>
          </cell>
          <cell r="PM90">
            <v>3041.38232238</v>
          </cell>
          <cell r="PN90">
            <v>12.54725189999999</v>
          </cell>
          <cell r="PO90">
            <v>240.84324545000001</v>
          </cell>
          <cell r="PP90">
            <v>240.84324545000001</v>
          </cell>
          <cell r="PQ90">
            <v>-135.94353849000001</v>
          </cell>
          <cell r="PR90">
            <v>1611.041038285714</v>
          </cell>
          <cell r="PS90">
            <v>26154.614000000001</v>
          </cell>
          <cell r="PT90">
            <v>3176.38</v>
          </cell>
          <cell r="PU90">
            <v>14682.85</v>
          </cell>
          <cell r="PV90">
            <v>26154.614000000001</v>
          </cell>
          <cell r="PW90">
            <v>5357.1590000000006</v>
          </cell>
          <cell r="PX90">
            <v>13944.513999999999</v>
          </cell>
          <cell r="PY90">
            <v>6460.9140000000007</v>
          </cell>
          <cell r="PZ90">
            <v>399</v>
          </cell>
          <cell r="QA90">
            <v>0</v>
          </cell>
          <cell r="QB90">
            <v>0</v>
          </cell>
          <cell r="QC90">
            <v>0</v>
          </cell>
          <cell r="QD90">
            <v>3283.09026894</v>
          </cell>
          <cell r="QE90">
            <v>3283.09026894</v>
          </cell>
          <cell r="QF90">
            <v>200.19578863999959</v>
          </cell>
          <cell r="QG90">
            <v>432.96309819999959</v>
          </cell>
          <cell r="QH90">
            <v>432.96309819999959</v>
          </cell>
          <cell r="QI90">
            <v>-28.775773090000431</v>
          </cell>
          <cell r="QJ90">
            <v>1611.041038285714</v>
          </cell>
          <cell r="QK90">
            <v>25743.932000000001</v>
          </cell>
          <cell r="QL90">
            <v>2641.5120000000002</v>
          </cell>
          <cell r="QM90">
            <v>14910.474</v>
          </cell>
          <cell r="QN90">
            <v>25743.932000000001</v>
          </cell>
          <cell r="QO90">
            <v>5622.1260000000002</v>
          </cell>
          <cell r="QP90">
            <v>13773.334999999999</v>
          </cell>
          <cell r="QQ90">
            <v>6887.4150000000018</v>
          </cell>
          <cell r="QR90">
            <v>456.90537253999997</v>
          </cell>
          <cell r="QS90">
            <v>0</v>
          </cell>
          <cell r="QT90">
            <v>0</v>
          </cell>
          <cell r="QU90">
            <v>0</v>
          </cell>
          <cell r="QV90">
            <v>3883.9736674999999</v>
          </cell>
          <cell r="QW90">
            <v>3883.9736674999999</v>
          </cell>
          <cell r="QX90">
            <v>233.23570108000101</v>
          </cell>
          <cell r="QY90">
            <v>468.39251917000098</v>
          </cell>
          <cell r="QZ90">
            <v>468.39251917000098</v>
          </cell>
          <cell r="RA90">
            <v>-249.4391701999989</v>
          </cell>
          <cell r="RB90">
            <v>1611.041038285714</v>
          </cell>
          <cell r="RC90">
            <v>25733.415000000001</v>
          </cell>
          <cell r="RD90">
            <v>1746.633</v>
          </cell>
          <cell r="RE90">
            <v>15116.311</v>
          </cell>
          <cell r="RF90">
            <v>25733.415000000001</v>
          </cell>
          <cell r="RG90">
            <v>5448.6950000000006</v>
          </cell>
          <cell r="RH90">
            <v>13773.603999999999</v>
          </cell>
          <cell r="RI90">
            <v>7949.6820000000007</v>
          </cell>
          <cell r="RJ90">
            <v>457.98440591000002</v>
          </cell>
          <cell r="RK90">
            <v>0</v>
          </cell>
          <cell r="RL90">
            <v>0</v>
          </cell>
          <cell r="RM90">
            <v>0</v>
          </cell>
          <cell r="RN90">
            <v>3757</v>
          </cell>
          <cell r="RO90">
            <v>3757</v>
          </cell>
          <cell r="RP90">
            <v>94</v>
          </cell>
          <cell r="RQ90">
            <v>334</v>
          </cell>
          <cell r="RR90">
            <v>334</v>
          </cell>
          <cell r="RS90">
            <v>2717</v>
          </cell>
          <cell r="RT90">
            <v>1611.041038285714</v>
          </cell>
          <cell r="RU90">
            <v>28283.253000000001</v>
          </cell>
          <cell r="RV90">
            <v>1416.7650000000001</v>
          </cell>
          <cell r="RW90">
            <v>15214.004000000001</v>
          </cell>
          <cell r="RX90">
            <v>28283.253000000001</v>
          </cell>
          <cell r="RY90">
            <v>8323.1360000000004</v>
          </cell>
          <cell r="RZ90">
            <v>13109.784</v>
          </cell>
          <cell r="SA90">
            <v>8334.9150000000009</v>
          </cell>
          <cell r="SB90">
            <v>397</v>
          </cell>
          <cell r="SC90">
            <v>0</v>
          </cell>
          <cell r="SD90">
            <v>-53.376691451749053</v>
          </cell>
          <cell r="SE90">
            <v>0</v>
          </cell>
          <cell r="SF90">
            <v>3030.5988716669208</v>
          </cell>
          <cell r="SG90">
            <v>3030.5988716669208</v>
          </cell>
          <cell r="SH90">
            <v>287.01881770137652</v>
          </cell>
          <cell r="SI90">
            <v>523.67207808137653</v>
          </cell>
          <cell r="SJ90">
            <v>523.67207808137653</v>
          </cell>
          <cell r="SK90">
            <v>151.0954153638591</v>
          </cell>
          <cell r="SL90">
            <v>1611.041038285714</v>
          </cell>
          <cell r="SM90">
            <v>25526.773080388779</v>
          </cell>
          <cell r="SN90">
            <v>-50.504035296361081</v>
          </cell>
          <cell r="SO90">
            <v>15094.279488398721</v>
          </cell>
          <cell r="SP90">
            <v>25526.773080388779</v>
          </cell>
          <cell r="SQ90">
            <v>8446.524499729001</v>
          </cell>
          <cell r="SR90">
            <v>8891.5634873512954</v>
          </cell>
          <cell r="SS90">
            <v>8650.7287789011734</v>
          </cell>
          <cell r="ST90">
            <v>170.15974877872151</v>
          </cell>
          <cell r="SU90">
            <v>0</v>
          </cell>
          <cell r="SV90">
            <v>-1414.9156485959829</v>
          </cell>
          <cell r="SW90">
            <v>0</v>
          </cell>
          <cell r="SX90">
            <v>2683.0621871271742</v>
          </cell>
          <cell r="SY90">
            <v>2683.0621871271742</v>
          </cell>
          <cell r="SZ90">
            <v>163.18084994432959</v>
          </cell>
          <cell r="TA90">
            <v>401.14408439927797</v>
          </cell>
          <cell r="TB90">
            <v>401.14408439927797</v>
          </cell>
          <cell r="TC90">
            <v>42.691609009412588</v>
          </cell>
          <cell r="TD90">
            <v>1611.041038285714</v>
          </cell>
          <cell r="TE90">
            <v>26810.92245516607</v>
          </cell>
          <cell r="TF90">
            <v>1314.090531970832</v>
          </cell>
          <cell r="TG90">
            <v>15026.476002722489</v>
          </cell>
          <cell r="TH90">
            <v>26810.92245516607</v>
          </cell>
          <cell r="TI90">
            <v>11260.6624724711</v>
          </cell>
          <cell r="TJ90">
            <v>7665.9459458008614</v>
          </cell>
          <cell r="TK90">
            <v>6070.9609263370621</v>
          </cell>
          <cell r="TL90">
            <v>170.15974877872151</v>
          </cell>
          <cell r="TM90">
            <v>0</v>
          </cell>
          <cell r="TN90">
            <v>-1364.469070788864</v>
          </cell>
          <cell r="TO90">
            <v>0</v>
          </cell>
          <cell r="TP90">
            <v>3089.711232431202</v>
          </cell>
          <cell r="TQ90">
            <v>3089.711232431202</v>
          </cell>
          <cell r="TR90">
            <v>320.26915938470262</v>
          </cell>
          <cell r="TS90">
            <v>559.54236791459948</v>
          </cell>
          <cell r="TT90">
            <v>559.54236791459948</v>
          </cell>
          <cell r="TU90">
            <v>167.20388916661591</v>
          </cell>
          <cell r="TV90">
            <v>1611.041038285714</v>
          </cell>
          <cell r="TW90">
            <v>27201.781643673719</v>
          </cell>
          <cell r="TX90">
            <v>1490.8962260696819</v>
          </cell>
          <cell r="TY90">
            <v>14926.472435590351</v>
          </cell>
          <cell r="TZ90">
            <v>27201.781643673719</v>
          </cell>
          <cell r="UA90">
            <v>11419.01493353411</v>
          </cell>
          <cell r="UB90">
            <v>7681.2226247870067</v>
          </cell>
          <cell r="UC90">
            <v>5919.8761674778743</v>
          </cell>
          <cell r="UD90">
            <v>139.26964139775291</v>
          </cell>
          <cell r="UE90">
            <v>0</v>
          </cell>
          <cell r="UF90">
            <v>258.067500126487</v>
          </cell>
          <cell r="UG90">
            <v>0</v>
          </cell>
          <cell r="UH90">
            <v>16217.171896836449</v>
          </cell>
          <cell r="UI90">
            <v>16217.171896836449</v>
          </cell>
          <cell r="UJ90">
            <v>2172.6604811153502</v>
          </cell>
          <cell r="UK90">
            <v>3243.7066474031421</v>
          </cell>
          <cell r="UL90">
            <v>3243.7066474031421</v>
          </cell>
          <cell r="UM90">
            <v>1522.626070086083</v>
          </cell>
          <cell r="UN90">
            <v>1611.041038285714</v>
          </cell>
          <cell r="UO90">
            <v>38735.34496011131</v>
          </cell>
          <cell r="UP90">
            <v>8794.6767433597488</v>
          </cell>
          <cell r="UQ90">
            <v>18184.2759782557</v>
          </cell>
          <cell r="UR90">
            <v>38735.34496011131</v>
          </cell>
          <cell r="US90">
            <v>15953.98002866658</v>
          </cell>
          <cell r="UT90">
            <v>11872.68369200401</v>
          </cell>
          <cell r="UU90">
            <v>3065.1731770470628</v>
          </cell>
          <cell r="UV90">
            <v>2258.795340296585</v>
          </cell>
          <cell r="UW90">
            <v>498.88670985804879</v>
          </cell>
          <cell r="UX90">
            <v>1079.596853649912</v>
          </cell>
          <cell r="UY90">
            <v>1360.7908121931291</v>
          </cell>
          <cell r="UZ90">
            <v>737.85524677000001</v>
          </cell>
          <cell r="VA90">
            <v>838.58341723000001</v>
          </cell>
          <cell r="VB90">
            <v>601.46154011999988</v>
          </cell>
          <cell r="VC90">
            <v>286.03659068084141</v>
          </cell>
          <cell r="VD90">
            <v>276.80207451244797</v>
          </cell>
          <cell r="VE90">
            <v>413.87462683203057</v>
          </cell>
          <cell r="VF90">
            <v>636.23465255815813</v>
          </cell>
          <cell r="VG90">
            <v>757.2849958524256</v>
          </cell>
          <cell r="VH90">
            <v>830.01838562889043</v>
          </cell>
          <cell r="VI90">
            <v>239.14620889</v>
          </cell>
          <cell r="VJ90">
            <v>210.64629502</v>
          </cell>
          <cell r="VK90">
            <v>174.91499067000001</v>
          </cell>
          <cell r="VL90">
            <v>113.14775219000001</v>
          </cell>
          <cell r="VM90">
            <v>152.7556495</v>
          </cell>
          <cell r="VN90">
            <v>152.34042865999999</v>
          </cell>
          <cell r="VO90">
            <v>120.902</v>
          </cell>
          <cell r="VP90">
            <v>412.58533906999997</v>
          </cell>
          <cell r="VQ90">
            <v>137.98363315</v>
          </cell>
          <cell r="VR90">
            <v>154.36516594</v>
          </cell>
          <cell r="VS90">
            <v>156.13572459</v>
          </cell>
          <cell r="VT90">
            <v>152.97701644</v>
          </cell>
          <cell r="VU90">
            <v>166</v>
          </cell>
          <cell r="VV90">
            <v>57.400499848649297</v>
          </cell>
          <cell r="VW90">
            <v>10.62773534007591</v>
          </cell>
          <cell r="VX90">
            <v>52.008355492116159</v>
          </cell>
          <cell r="AZQ90">
            <v>1203.3536965000001</v>
          </cell>
          <cell r="AZR90">
            <v>3.23</v>
          </cell>
          <cell r="AZS90">
            <v>0.70783090234682766</v>
          </cell>
          <cell r="AZT90">
            <v>1.910560215657283</v>
          </cell>
          <cell r="AZU90">
            <v>0.39095427189421622</v>
          </cell>
          <cell r="AZV90">
            <v>3.917395686773339</v>
          </cell>
          <cell r="AZW90">
            <v>3.2556154732538252</v>
          </cell>
          <cell r="AZX90">
            <v>0.10538156780635451</v>
          </cell>
          <cell r="AZY90">
            <v>0.26954960050895299</v>
          </cell>
          <cell r="AZZ90">
            <v>0</v>
          </cell>
          <cell r="BAA90">
            <v>0.83174278699414916</v>
          </cell>
          <cell r="BAB90">
            <v>0.89804407047728829</v>
          </cell>
          <cell r="BAC90">
            <v>1.8453850590423071</v>
          </cell>
          <cell r="BAD90">
            <v>1.456055054631435</v>
          </cell>
          <cell r="BAE90">
            <v>9.4533688733716675E-2</v>
          </cell>
          <cell r="BAF90">
            <v>0.10526620222933419</v>
          </cell>
          <cell r="BAG90">
            <v>0</v>
          </cell>
          <cell r="BAH90">
            <v>0.9743577582419175</v>
          </cell>
          <cell r="BAI90">
            <v>0.76659899477794902</v>
          </cell>
          <cell r="BAJ90">
            <v>1.1877392365960291</v>
          </cell>
          <cell r="BAK90">
            <v>0.82314134397460437</v>
          </cell>
          <cell r="BAL90">
            <v>8.425743312467919E-2</v>
          </cell>
          <cell r="BAM90">
            <v>0.1099107012905554</v>
          </cell>
          <cell r="BAN90">
            <v>0</v>
          </cell>
          <cell r="BAO90">
            <v>0.8636678307974579</v>
          </cell>
          <cell r="BAP90">
            <v>0.86484832639033193</v>
          </cell>
          <cell r="BAQ90">
            <v>1.2899412338669951</v>
          </cell>
          <cell r="BAR90">
            <v>0.86455001382382735</v>
          </cell>
          <cell r="BAS90">
            <v>7.6862400487972576E-2</v>
          </cell>
          <cell r="BAT90">
            <v>8.887385006429703E-2</v>
          </cell>
          <cell r="BAU90">
            <v>0</v>
          </cell>
          <cell r="BAV90">
            <v>0.92139440565856323</v>
          </cell>
          <cell r="BAW90">
            <v>0.8106644379813398</v>
          </cell>
          <cell r="BAX90">
            <v>1.085738439095032</v>
          </cell>
          <cell r="BAY90">
            <v>0.69070552986839728</v>
          </cell>
          <cell r="BAZ90">
            <v>7.6148223070867938E-2</v>
          </cell>
          <cell r="BBA90">
            <v>9.3933099200067219E-2</v>
          </cell>
          <cell r="BBB90">
            <v>1.09818347793125</v>
          </cell>
        </row>
        <row r="91">
          <cell r="A91" t="str">
            <v>LOGG3</v>
          </cell>
          <cell r="B91" t="str">
            <v>Log Comm. Prop.</v>
          </cell>
          <cell r="C91" t="str">
            <v>Income Properties</v>
          </cell>
          <cell r="D91" t="str">
            <v>Ygor Altero</v>
          </cell>
          <cell r="E91">
            <v>45337</v>
          </cell>
          <cell r="F91" t="str">
            <v>Neutral</v>
          </cell>
          <cell r="G91" t="b">
            <v>0</v>
          </cell>
          <cell r="H91" t="str">
            <v>BRL</v>
          </cell>
          <cell r="I91" t="str">
            <v>BRL</v>
          </cell>
          <cell r="J91">
            <v>26.5</v>
          </cell>
          <cell r="K91">
            <v>0.13928970386544071</v>
          </cell>
          <cell r="L91">
            <v>0.125</v>
          </cell>
          <cell r="M91">
            <v>0.13102977789908049</v>
          </cell>
          <cell r="AX91">
            <v>220.15600000000001</v>
          </cell>
          <cell r="AY91">
            <v>216.26900000000001</v>
          </cell>
          <cell r="AZ91">
            <v>164.97499999999999</v>
          </cell>
          <cell r="BA91">
            <v>164.97499999999999</v>
          </cell>
          <cell r="BB91">
            <v>164.97499999999999</v>
          </cell>
          <cell r="BC91">
            <v>80.477000000000004</v>
          </cell>
          <cell r="BD91">
            <v>100.340548</v>
          </cell>
          <cell r="BE91">
            <v>6254.4449999999997</v>
          </cell>
          <cell r="BF91">
            <v>753.58799999999997</v>
          </cell>
          <cell r="BG91">
            <v>4333.6080000000002</v>
          </cell>
          <cell r="BH91">
            <v>2524.5</v>
          </cell>
          <cell r="BI91">
            <v>3729.9450000000002</v>
          </cell>
          <cell r="BJ91">
            <v>1897.7370000000001</v>
          </cell>
          <cell r="BK91">
            <v>1144.1489999999999</v>
          </cell>
          <cell r="BL91">
            <v>-553.90499999999997</v>
          </cell>
          <cell r="BM91">
            <v>-615.11800000000005</v>
          </cell>
          <cell r="BN91">
            <v>-618.86900000000003</v>
          </cell>
          <cell r="BO91">
            <v>91.692197629999995</v>
          </cell>
          <cell r="BP91">
            <v>218.05259326949991</v>
          </cell>
          <cell r="BQ91">
            <v>215.41549311308029</v>
          </cell>
          <cell r="BR91">
            <v>160.43818959266841</v>
          </cell>
          <cell r="BS91">
            <v>160.43818959266841</v>
          </cell>
          <cell r="BT91">
            <v>160.43818959266841</v>
          </cell>
          <cell r="BU91">
            <v>83.498352806505395</v>
          </cell>
          <cell r="BV91">
            <v>100.340548</v>
          </cell>
          <cell r="BW91">
            <v>6427.9309014373703</v>
          </cell>
          <cell r="BX91">
            <v>1269.451048359238</v>
          </cell>
          <cell r="BY91">
            <v>4369.8845261509896</v>
          </cell>
          <cell r="BZ91">
            <v>2681.2862308760691</v>
          </cell>
          <cell r="CA91">
            <v>3746.6446705613012</v>
          </cell>
          <cell r="CB91">
            <v>2063.4263999999998</v>
          </cell>
          <cell r="CC91">
            <v>793.97535164076157</v>
          </cell>
          <cell r="CD91">
            <v>-688.89615270297543</v>
          </cell>
          <cell r="CE91">
            <v>289.61043896747748</v>
          </cell>
          <cell r="CF91">
            <v>390.25272294164949</v>
          </cell>
          <cell r="CG91">
            <v>70</v>
          </cell>
          <cell r="CH91">
            <v>271.2076591535959</v>
          </cell>
          <cell r="CI91">
            <v>267.92770843321091</v>
          </cell>
          <cell r="CJ91">
            <v>203.76065137181601</v>
          </cell>
          <cell r="CK91">
            <v>203.76065137181601</v>
          </cell>
          <cell r="CL91">
            <v>203.76065137181601</v>
          </cell>
          <cell r="CM91">
            <v>116.4088026961648</v>
          </cell>
          <cell r="CN91">
            <v>100.340548</v>
          </cell>
          <cell r="CO91">
            <v>6552.940189226465</v>
          </cell>
          <cell r="CP91">
            <v>1411.2564850097399</v>
          </cell>
          <cell r="CQ91">
            <v>4455.5944535420558</v>
          </cell>
          <cell r="CR91">
            <v>2783.013758125931</v>
          </cell>
          <cell r="CS91">
            <v>3769.926431100534</v>
          </cell>
          <cell r="CT91">
            <v>2063.4263999999998</v>
          </cell>
          <cell r="CU91">
            <v>652.16991499026051</v>
          </cell>
          <cell r="CV91">
            <v>-765.80333688750284</v>
          </cell>
          <cell r="CW91">
            <v>187.456296090324</v>
          </cell>
          <cell r="CX91">
            <v>122.2872638433138</v>
          </cell>
          <cell r="CY91">
            <v>66.798682245204333</v>
          </cell>
          <cell r="CZ91">
            <v>328.71173827220628</v>
          </cell>
          <cell r="DA91">
            <v>324.73634057838842</v>
          </cell>
          <cell r="DB91">
            <v>249.20459586944551</v>
          </cell>
          <cell r="DC91">
            <v>249.20459586944551</v>
          </cell>
          <cell r="DD91">
            <v>249.20459586944551</v>
          </cell>
          <cell r="DE91">
            <v>163.38870345249049</v>
          </cell>
          <cell r="DF91">
            <v>100.340548</v>
          </cell>
          <cell r="DG91">
            <v>6694.2871953857884</v>
          </cell>
          <cell r="DH91">
            <v>1393.5890306292961</v>
          </cell>
          <cell r="DI91">
            <v>4544.669116526883</v>
          </cell>
          <cell r="DJ91">
            <v>2891.6830235947559</v>
          </cell>
          <cell r="DK91">
            <v>3802.6041717910321</v>
          </cell>
          <cell r="DL91">
            <v>2063.4263999999998</v>
          </cell>
          <cell r="DM91">
            <v>669.8373693707041</v>
          </cell>
          <cell r="DN91">
            <v>-796.31796508779496</v>
          </cell>
          <cell r="DO91">
            <v>143.49026503166209</v>
          </cell>
          <cell r="DP91">
            <v>84.506050452161318</v>
          </cell>
          <cell r="DQ91">
            <v>93.127042156931836</v>
          </cell>
          <cell r="DR91">
            <v>391.16267313439579</v>
          </cell>
          <cell r="DS91">
            <v>386.43200182688571</v>
          </cell>
          <cell r="DT91">
            <v>299.04102919502759</v>
          </cell>
          <cell r="DU91">
            <v>299.04102919502759</v>
          </cell>
          <cell r="DV91">
            <v>299.04102919502759</v>
          </cell>
          <cell r="DW91">
            <v>204.59612279011199</v>
          </cell>
          <cell r="DX91">
            <v>100.340548</v>
          </cell>
          <cell r="DY91">
            <v>6834.9308533431631</v>
          </cell>
          <cell r="DZ91">
            <v>1330.909699375075</v>
          </cell>
          <cell r="EA91">
            <v>4636.7855707779563</v>
          </cell>
          <cell r="EB91">
            <v>2991.407456994109</v>
          </cell>
          <cell r="EC91">
            <v>3843.5233963490541</v>
          </cell>
          <cell r="ED91">
            <v>2063.4263999999998</v>
          </cell>
          <cell r="EE91">
            <v>732.51670062492462</v>
          </cell>
          <cell r="EF91">
            <v>-824.01644545687168</v>
          </cell>
          <cell r="EG91">
            <v>166.3601904141259</v>
          </cell>
          <cell r="EH91">
            <v>103.7934045030006</v>
          </cell>
          <cell r="EI91">
            <v>130.71096276199239</v>
          </cell>
          <cell r="EJ91">
            <v>458.31061735423287</v>
          </cell>
          <cell r="EK91">
            <v>452.76786740298678</v>
          </cell>
          <cell r="EL91">
            <v>353.15010054430792</v>
          </cell>
          <cell r="EM91">
            <v>353.15010054430792</v>
          </cell>
          <cell r="EN91">
            <v>353.15010054430792</v>
          </cell>
          <cell r="EO91">
            <v>246.46000109462719</v>
          </cell>
          <cell r="EP91">
            <v>100.340548</v>
          </cell>
          <cell r="EQ91">
            <v>6978.5205474177956</v>
          </cell>
          <cell r="ER91">
            <v>1323.598042982381</v>
          </cell>
          <cell r="ES91">
            <v>4673.4485053008193</v>
          </cell>
          <cell r="ET91">
            <v>3085.705150849818</v>
          </cell>
          <cell r="EU91">
            <v>3892.815396567979</v>
          </cell>
          <cell r="EV91">
            <v>2063.4263999999998</v>
          </cell>
          <cell r="EW91">
            <v>739.82835701761928</v>
          </cell>
          <cell r="EX91">
            <v>-789.4392042257565</v>
          </cell>
          <cell r="EY91">
            <v>269.92468780105793</v>
          </cell>
          <cell r="EZ91">
            <v>200.32084611810001</v>
          </cell>
          <cell r="FA91">
            <v>163.6768982320896</v>
          </cell>
          <cell r="FB91">
            <v>534.06300529352552</v>
          </cell>
          <cell r="FC91">
            <v>527.6041156574056</v>
          </cell>
          <cell r="FD91">
            <v>414.656674476006</v>
          </cell>
          <cell r="FE91">
            <v>414.656674476006</v>
          </cell>
          <cell r="FF91">
            <v>414.656674476006</v>
          </cell>
          <cell r="FG91">
            <v>297.73370396747669</v>
          </cell>
          <cell r="FH91">
            <v>100.340548</v>
          </cell>
          <cell r="FI91">
            <v>7137.8489619045013</v>
          </cell>
          <cell r="FJ91">
            <v>1277.372184977733</v>
          </cell>
          <cell r="FK91">
            <v>4755.0112507348858</v>
          </cell>
          <cell r="FL91">
            <v>3185.4868245430271</v>
          </cell>
          <cell r="FM91">
            <v>3952.3621373614742</v>
          </cell>
          <cell r="FN91">
            <v>2063.4263999999998</v>
          </cell>
          <cell r="FO91">
            <v>786.05421502226659</v>
          </cell>
          <cell r="FP91">
            <v>-565.20588155233122</v>
          </cell>
          <cell r="FQ91">
            <v>279.25589815114489</v>
          </cell>
          <cell r="FR91">
            <v>205.69323549515249</v>
          </cell>
          <cell r="FS91">
            <v>197.16800087570181</v>
          </cell>
          <cell r="FT91">
            <v>596.61156149969736</v>
          </cell>
          <cell r="FU91">
            <v>589.39621762984473</v>
          </cell>
          <cell r="FV91">
            <v>466.53342607091031</v>
          </cell>
          <cell r="FW91">
            <v>466.53342607091031</v>
          </cell>
          <cell r="FX91">
            <v>466.53342607091031</v>
          </cell>
          <cell r="FY91">
            <v>341.93072962273749</v>
          </cell>
          <cell r="FZ91">
            <v>100.340548</v>
          </cell>
          <cell r="GA91">
            <v>7300.1438099567167</v>
          </cell>
          <cell r="GB91">
            <v>1284.373021030523</v>
          </cell>
          <cell r="GC91">
            <v>4818.1237315883091</v>
          </cell>
          <cell r="GD91">
            <v>3279.3955266706948</v>
          </cell>
          <cell r="GE91">
            <v>4020.7482832860219</v>
          </cell>
          <cell r="GF91">
            <v>2063.4263999999998</v>
          </cell>
          <cell r="GG91">
            <v>779.05337896947776</v>
          </cell>
          <cell r="GH91">
            <v>-562.95487395941313</v>
          </cell>
          <cell r="GI91">
            <v>346.72252327042878</v>
          </cell>
          <cell r="GJ91">
            <v>270.45467365199403</v>
          </cell>
          <cell r="GK91">
            <v>238.18696317398141</v>
          </cell>
          <cell r="JF91">
            <v>67.012</v>
          </cell>
          <cell r="JG91">
            <v>66.123999999999995</v>
          </cell>
          <cell r="JH91">
            <v>52.904000000000003</v>
          </cell>
          <cell r="JI91">
            <v>52.904000000000003</v>
          </cell>
          <cell r="JJ91">
            <v>52.904000000000003</v>
          </cell>
          <cell r="JK91">
            <v>31.164000000000001</v>
          </cell>
          <cell r="JL91">
            <v>99.906999999999996</v>
          </cell>
          <cell r="JM91">
            <v>6006.6819999999998</v>
          </cell>
          <cell r="JN91">
            <v>433.00599999999997</v>
          </cell>
          <cell r="JO91">
            <v>5043.9309999999996</v>
          </cell>
          <cell r="JP91">
            <v>2393.7660000000001</v>
          </cell>
          <cell r="JQ91">
            <v>3612.9160000000002</v>
          </cell>
          <cell r="JR91">
            <v>1739.5350000000001</v>
          </cell>
          <cell r="JS91">
            <v>1306.529</v>
          </cell>
          <cell r="JT91">
            <v>-155.732</v>
          </cell>
          <cell r="JU91">
            <v>-121.684</v>
          </cell>
          <cell r="JV91">
            <v>-184.785</v>
          </cell>
          <cell r="JW91">
            <v>91.692197629999995</v>
          </cell>
          <cell r="JX91">
            <v>57.423999999999999</v>
          </cell>
          <cell r="JY91">
            <v>56.561</v>
          </cell>
          <cell r="JZ91">
            <v>43.238999999999997</v>
          </cell>
          <cell r="KA91">
            <v>43.238999999999997</v>
          </cell>
          <cell r="KB91">
            <v>43.238999999999997</v>
          </cell>
          <cell r="KC91">
            <v>18.276</v>
          </cell>
          <cell r="KD91">
            <v>99.828000000000003</v>
          </cell>
          <cell r="KE91">
            <v>6228.7129999999997</v>
          </cell>
          <cell r="KF91">
            <v>882.00099999999998</v>
          </cell>
          <cell r="KG91">
            <v>4240.3329999999996</v>
          </cell>
          <cell r="KH91">
            <v>2584.6</v>
          </cell>
          <cell r="KI91">
            <v>3644.1129999999998</v>
          </cell>
          <cell r="KJ91">
            <v>2052.8710000000001</v>
          </cell>
          <cell r="KK91">
            <v>1170.8699999999999</v>
          </cell>
          <cell r="KL91">
            <v>-136.26900000000001</v>
          </cell>
          <cell r="KM91">
            <v>-112.16200000000001</v>
          </cell>
          <cell r="KN91">
            <v>177.084</v>
          </cell>
          <cell r="KO91">
            <v>0</v>
          </cell>
          <cell r="KP91">
            <v>48.112000000000002</v>
          </cell>
          <cell r="KQ91">
            <v>47.173000000000002</v>
          </cell>
          <cell r="KR91">
            <v>36.707000000000001</v>
          </cell>
          <cell r="KS91">
            <v>36.707000000000001</v>
          </cell>
          <cell r="KT91">
            <v>36.707000000000001</v>
          </cell>
          <cell r="KU91">
            <v>15.712</v>
          </cell>
          <cell r="KV91">
            <v>99.727999999999994</v>
          </cell>
          <cell r="KW91">
            <v>6072.52</v>
          </cell>
          <cell r="KX91">
            <v>812.30799999999999</v>
          </cell>
          <cell r="KY91">
            <v>4116.1750000000002</v>
          </cell>
          <cell r="KZ91">
            <v>2381.096</v>
          </cell>
          <cell r="LA91">
            <v>3691.424</v>
          </cell>
          <cell r="LB91">
            <v>1845.681</v>
          </cell>
          <cell r="LC91">
            <v>1033.373</v>
          </cell>
          <cell r="LD91">
            <v>-116.93300000000001</v>
          </cell>
          <cell r="LE91">
            <v>-327.01900000000001</v>
          </cell>
          <cell r="LF91">
            <v>-584.029</v>
          </cell>
          <cell r="LG91">
            <v>0</v>
          </cell>
          <cell r="LH91">
            <v>47.607999999999997</v>
          </cell>
          <cell r="LI91">
            <v>46.411000000000001</v>
          </cell>
          <cell r="LJ91">
            <v>32.125</v>
          </cell>
          <cell r="LK91">
            <v>32.125</v>
          </cell>
          <cell r="LL91">
            <v>32.125</v>
          </cell>
          <cell r="LM91">
            <v>15.324999999999999</v>
          </cell>
          <cell r="LN91">
            <v>100.340548</v>
          </cell>
          <cell r="LO91">
            <v>6254.4449999999997</v>
          </cell>
          <cell r="LP91">
            <v>753.58799999999997</v>
          </cell>
          <cell r="LQ91">
            <v>4333.6080000000002</v>
          </cell>
          <cell r="LR91">
            <v>2524.5</v>
          </cell>
          <cell r="LS91">
            <v>3729.9450000000002</v>
          </cell>
          <cell r="LT91">
            <v>1897.7370000000001</v>
          </cell>
          <cell r="LU91">
            <v>1144.1489999999999</v>
          </cell>
          <cell r="LV91">
            <v>-144.971</v>
          </cell>
          <cell r="LW91">
            <v>-54.253</v>
          </cell>
          <cell r="LX91">
            <v>-27.138999999999999</v>
          </cell>
          <cell r="LY91">
            <v>0</v>
          </cell>
          <cell r="LZ91">
            <v>59.35102495518921</v>
          </cell>
          <cell r="MA91">
            <v>58.633241255182732</v>
          </cell>
          <cell r="MB91">
            <v>43.731625989452283</v>
          </cell>
          <cell r="MC91">
            <v>43.731625989452283</v>
          </cell>
          <cell r="MD91">
            <v>43.731625989452283</v>
          </cell>
          <cell r="ME91">
            <v>16.950077226678939</v>
          </cell>
          <cell r="MF91">
            <v>100.340548</v>
          </cell>
          <cell r="MG91">
            <v>6415.3678598950946</v>
          </cell>
          <cell r="MH91">
            <v>1177.4630768227121</v>
          </cell>
          <cell r="MI91">
            <v>4294.8768444932157</v>
          </cell>
          <cell r="MJ91">
            <v>2668.4727826684161</v>
          </cell>
          <cell r="MK91">
            <v>3746.8950772266789</v>
          </cell>
          <cell r="ML91">
            <v>2063.4263999999998</v>
          </cell>
          <cell r="MM91">
            <v>885.96332317728854</v>
          </cell>
          <cell r="MN91">
            <v>-41.22</v>
          </cell>
          <cell r="MO91">
            <v>165.12769279251339</v>
          </cell>
          <cell r="MP91">
            <v>316.33340815802359</v>
          </cell>
          <cell r="MQ91">
            <v>0</v>
          </cell>
          <cell r="MR91">
            <v>59.390490034400663</v>
          </cell>
          <cell r="MS91">
            <v>58.67222904877697</v>
          </cell>
          <cell r="MT91">
            <v>43.761173170833018</v>
          </cell>
          <cell r="MU91">
            <v>43.761173170833018</v>
          </cell>
          <cell r="MV91">
            <v>43.761173170833018</v>
          </cell>
          <cell r="MW91">
            <v>22.730441682292671</v>
          </cell>
          <cell r="MX91">
            <v>100.340548</v>
          </cell>
          <cell r="MY91">
            <v>6372.0109279881854</v>
          </cell>
          <cell r="MZ91">
            <v>1190.261452535238</v>
          </cell>
          <cell r="NA91">
            <v>4289.2740248407381</v>
          </cell>
          <cell r="NB91">
            <v>2602.3854090792138</v>
          </cell>
          <cell r="NC91">
            <v>3769.625518908972</v>
          </cell>
          <cell r="ND91">
            <v>2063.4263999999998</v>
          </cell>
          <cell r="NE91">
            <v>873.16494746476224</v>
          </cell>
          <cell r="NF91">
            <v>-75.144722888919404</v>
          </cell>
          <cell r="NG91">
            <v>76.315654583389403</v>
          </cell>
          <cell r="NH91">
            <v>55.008695522252587</v>
          </cell>
          <cell r="NI91">
            <v>70</v>
          </cell>
          <cell r="NJ91">
            <v>54.433355564294708</v>
          </cell>
          <cell r="NK91">
            <v>53.775045528533632</v>
          </cell>
          <cell r="NL91">
            <v>40.049807217854813</v>
          </cell>
          <cell r="NM91">
            <v>40.049807217854813</v>
          </cell>
          <cell r="NN91">
            <v>40.049807217854813</v>
          </cell>
          <cell r="NO91">
            <v>25.216430396608001</v>
          </cell>
          <cell r="NP91">
            <v>100.340548</v>
          </cell>
          <cell r="NQ91">
            <v>6410.1605513821132</v>
          </cell>
          <cell r="NR91">
            <v>1219.0657605017991</v>
          </cell>
          <cell r="NS91">
            <v>4334.4414985306921</v>
          </cell>
          <cell r="NT91">
            <v>2615.3186020765338</v>
          </cell>
          <cell r="NU91">
            <v>3794.841949305579</v>
          </cell>
          <cell r="NV91">
            <v>2063.4263999999998</v>
          </cell>
          <cell r="NW91">
            <v>844.36063949820073</v>
          </cell>
          <cell r="NX91">
            <v>-289.8629704316449</v>
          </cell>
          <cell r="NY91">
            <v>18.772058989558889</v>
          </cell>
          <cell r="NZ91">
            <v>3.8718800157360311</v>
          </cell>
          <cell r="OA91">
            <v>0</v>
          </cell>
          <cell r="OB91">
            <v>44.877722715615299</v>
          </cell>
          <cell r="OC91">
            <v>44.334977280586997</v>
          </cell>
          <cell r="OD91">
            <v>32.895583214528337</v>
          </cell>
          <cell r="OE91">
            <v>32.895583214528337</v>
          </cell>
          <cell r="OF91">
            <v>32.895583214528337</v>
          </cell>
          <cell r="OG91">
            <v>18.60140350092578</v>
          </cell>
          <cell r="OH91">
            <v>100.340548</v>
          </cell>
          <cell r="OI91">
            <v>6427.9309014373703</v>
          </cell>
          <cell r="OJ91">
            <v>1269.451048359238</v>
          </cell>
          <cell r="OK91">
            <v>4369.8845261509896</v>
          </cell>
          <cell r="OL91">
            <v>2681.2862308760691</v>
          </cell>
          <cell r="OM91">
            <v>3746.6446705613012</v>
          </cell>
          <cell r="ON91">
            <v>2063.4263999999998</v>
          </cell>
          <cell r="OO91">
            <v>793.97535164076157</v>
          </cell>
          <cell r="OP91">
            <v>-282.66845938241107</v>
          </cell>
          <cell r="OQ91">
            <v>29.395032602015821</v>
          </cell>
          <cell r="OR91">
            <v>15.038739245637251</v>
          </cell>
          <cell r="OS91">
            <v>0</v>
          </cell>
          <cell r="OT91">
            <v>73.284028623385026</v>
          </cell>
          <cell r="OU91">
            <v>72.397740960174659</v>
          </cell>
          <cell r="OV91">
            <v>55.115844023953187</v>
          </cell>
          <cell r="OW91">
            <v>55.115844023953187</v>
          </cell>
          <cell r="OX91">
            <v>55.115844023953187</v>
          </cell>
          <cell r="OY91">
            <v>27.164192365684919</v>
          </cell>
          <cell r="OZ91">
            <v>100.340548</v>
          </cell>
          <cell r="PA91">
            <v>6458.6530939902505</v>
          </cell>
          <cell r="PB91">
            <v>1326.208519584957</v>
          </cell>
          <cell r="PC91">
            <v>4377.3965218746243</v>
          </cell>
          <cell r="PD91">
            <v>2684.844231063264</v>
          </cell>
          <cell r="PE91">
            <v>3773.808862926986</v>
          </cell>
          <cell r="PF91">
            <v>2063.4263999999998</v>
          </cell>
          <cell r="PG91">
            <v>737.2178804150426</v>
          </cell>
          <cell r="PH91">
            <v>-90.74831057142687</v>
          </cell>
          <cell r="PI91">
            <v>63.515299564338171</v>
          </cell>
          <cell r="PJ91">
            <v>41.499737969955667</v>
          </cell>
          <cell r="PK91">
            <v>0</v>
          </cell>
          <cell r="PL91">
            <v>72.994809604251714</v>
          </cell>
          <cell r="PM91">
            <v>72.112019718844223</v>
          </cell>
          <cell r="PN91">
            <v>54.895548267291829</v>
          </cell>
          <cell r="PO91">
            <v>54.895548267291829</v>
          </cell>
          <cell r="PP91">
            <v>54.895548267291829</v>
          </cell>
          <cell r="PQ91">
            <v>33.563795082492057</v>
          </cell>
          <cell r="PR91">
            <v>100.340548</v>
          </cell>
          <cell r="PS91">
            <v>6450.0429622361889</v>
          </cell>
          <cell r="PT91">
            <v>1350.199700004169</v>
          </cell>
          <cell r="PU91">
            <v>4371.6246414409143</v>
          </cell>
          <cell r="PV91">
            <v>2642.6703042267109</v>
          </cell>
          <cell r="PW91">
            <v>3807.3726580094781</v>
          </cell>
          <cell r="PX91">
            <v>2063.4263999999998</v>
          </cell>
          <cell r="PY91">
            <v>713.22669999583161</v>
          </cell>
          <cell r="PZ91">
            <v>-78.335922705272935</v>
          </cell>
          <cell r="QA91">
            <v>80.265681570400176</v>
          </cell>
          <cell r="QB91">
            <v>64.797452800641906</v>
          </cell>
          <cell r="QC91">
            <v>66.798682245204333</v>
          </cell>
          <cell r="QD91">
            <v>68.042705807665882</v>
          </cell>
          <cell r="QE91">
            <v>67.219806031799266</v>
          </cell>
          <cell r="QF91">
            <v>51.123571388995039</v>
          </cell>
          <cell r="QG91">
            <v>51.123571388995039</v>
          </cell>
          <cell r="QH91">
            <v>51.123571388995039</v>
          </cell>
          <cell r="QI91">
            <v>31.217193453393278</v>
          </cell>
          <cell r="QJ91">
            <v>100.340548</v>
          </cell>
          <cell r="QK91">
            <v>6506.1870726746693</v>
          </cell>
          <cell r="QL91">
            <v>1393.4799232155019</v>
          </cell>
          <cell r="QM91">
            <v>4418.7353790721318</v>
          </cell>
          <cell r="QN91">
            <v>2667.5972212117981</v>
          </cell>
          <cell r="QO91">
            <v>3838.5898514628711</v>
          </cell>
          <cell r="QP91">
            <v>2063.4263999999998</v>
          </cell>
          <cell r="QQ91">
            <v>669.94647678449815</v>
          </cell>
          <cell r="QR91">
            <v>-302.19952000782808</v>
          </cell>
          <cell r="QS91">
            <v>27.670595297933531</v>
          </cell>
          <cell r="QT91">
            <v>13.424588768570491</v>
          </cell>
          <cell r="QU91">
            <v>0</v>
          </cell>
          <cell r="QV91">
            <v>56.886115118293333</v>
          </cell>
          <cell r="QW91">
            <v>56.198141722392712</v>
          </cell>
          <cell r="QX91">
            <v>42.625687691575862</v>
          </cell>
          <cell r="QY91">
            <v>42.625687691575862</v>
          </cell>
          <cell r="QZ91">
            <v>42.625687691575862</v>
          </cell>
          <cell r="RA91">
            <v>24.463621794594541</v>
          </cell>
          <cell r="RB91">
            <v>100.340548</v>
          </cell>
          <cell r="RC91">
            <v>6552.940189226465</v>
          </cell>
          <cell r="RD91">
            <v>1411.2564850097399</v>
          </cell>
          <cell r="RE91">
            <v>4455.5944535420558</v>
          </cell>
          <cell r="RF91">
            <v>2783.013758125931</v>
          </cell>
          <cell r="RG91">
            <v>3769.926431100534</v>
          </cell>
          <cell r="RH91">
            <v>2063.4263999999998</v>
          </cell>
          <cell r="RI91">
            <v>652.16991499026051</v>
          </cell>
          <cell r="RJ91">
            <v>-294.51958360297488</v>
          </cell>
          <cell r="RK91">
            <v>16.004719657652021</v>
          </cell>
          <cell r="RL91">
            <v>2.5654843041456261</v>
          </cell>
          <cell r="RM91">
            <v>0</v>
          </cell>
          <cell r="RN91">
            <v>88.443142785303777</v>
          </cell>
          <cell r="RO91">
            <v>87.373522735497261</v>
          </cell>
          <cell r="RP91">
            <v>67.104632762791013</v>
          </cell>
          <cell r="RQ91">
            <v>67.104632762791013</v>
          </cell>
          <cell r="RR91">
            <v>67.104632762791013</v>
          </cell>
          <cell r="RS91">
            <v>43.565224312646883</v>
          </cell>
          <cell r="RT91">
            <v>100.340548</v>
          </cell>
          <cell r="RU91">
            <v>6595.2171405005211</v>
          </cell>
          <cell r="RV91">
            <v>1464.626788186772</v>
          </cell>
          <cell r="RW91">
            <v>4463.410758753108</v>
          </cell>
          <cell r="RX91">
            <v>2781.725485087341</v>
          </cell>
          <cell r="RY91">
            <v>3813.491655413181</v>
          </cell>
          <cell r="RZ91">
            <v>2063.4263999999998</v>
          </cell>
          <cell r="SA91">
            <v>598.79961181322858</v>
          </cell>
          <cell r="SB91">
            <v>-94.493443990454949</v>
          </cell>
          <cell r="SC91">
            <v>68.385061917228413</v>
          </cell>
          <cell r="SD91">
            <v>52.005094584515973</v>
          </cell>
          <cell r="SE91">
            <v>0</v>
          </cell>
          <cell r="SF91">
            <v>87.752318768536554</v>
          </cell>
          <cell r="SG91">
            <v>86.691053455976487</v>
          </cell>
          <cell r="SH91">
            <v>66.574983650587939</v>
          </cell>
          <cell r="SI91">
            <v>66.574983650587939</v>
          </cell>
          <cell r="SJ91">
            <v>66.574983650587939</v>
          </cell>
          <cell r="SK91">
            <v>45.469222063764143</v>
          </cell>
          <cell r="SL91">
            <v>100.340548</v>
          </cell>
          <cell r="SM91">
            <v>6572.6238400003467</v>
          </cell>
          <cell r="SN91">
            <v>1417.0864058238001</v>
          </cell>
          <cell r="SO91">
            <v>4457.4013142691738</v>
          </cell>
          <cell r="SP91">
            <v>2713.6629625234018</v>
          </cell>
          <cell r="SQ91">
            <v>3858.960877476944</v>
          </cell>
          <cell r="SR91">
            <v>2063.4263999999998</v>
          </cell>
          <cell r="SS91">
            <v>646.33999417619987</v>
          </cell>
          <cell r="ST91">
            <v>-81.515630641696845</v>
          </cell>
          <cell r="SU91">
            <v>63.290266998802501</v>
          </cell>
          <cell r="SV91">
            <v>49.236983506389002</v>
          </cell>
          <cell r="SW91">
            <v>93.127042156931836</v>
          </cell>
          <cell r="SX91">
            <v>82.5928553344676</v>
          </cell>
          <cell r="SY91">
            <v>81.593987912366046</v>
          </cell>
          <cell r="SZ91">
            <v>62.619265318607042</v>
          </cell>
          <cell r="TA91">
            <v>62.619265318607042</v>
          </cell>
          <cell r="TB91">
            <v>62.619265318607042</v>
          </cell>
          <cell r="TC91">
            <v>41.943698464073528</v>
          </cell>
          <cell r="TD91">
            <v>100.340548</v>
          </cell>
          <cell r="TE91">
            <v>6639.4658384178911</v>
          </cell>
          <cell r="TF91">
            <v>1404.4405813465789</v>
          </cell>
          <cell r="TG91">
            <v>4506.3819532919188</v>
          </cell>
          <cell r="TH91">
            <v>2738.5612624768728</v>
          </cell>
          <cell r="TI91">
            <v>3900.9045759410178</v>
          </cell>
          <cell r="TJ91">
            <v>2063.4263999999998</v>
          </cell>
          <cell r="TK91">
            <v>658.98581865342123</v>
          </cell>
          <cell r="TL91">
            <v>-314.25412309537302</v>
          </cell>
          <cell r="TM91">
            <v>4.7899146938947963</v>
          </cell>
          <cell r="TN91">
            <v>-9.0452074561728004</v>
          </cell>
          <cell r="TO91">
            <v>0</v>
          </cell>
          <cell r="TP91">
            <v>69.923421383898358</v>
          </cell>
          <cell r="TQ91">
            <v>69.077776474548571</v>
          </cell>
          <cell r="TR91">
            <v>52.905714137459533</v>
          </cell>
          <cell r="TS91">
            <v>52.905714137459533</v>
          </cell>
          <cell r="TT91">
            <v>52.905714137459533</v>
          </cell>
          <cell r="TU91">
            <v>32.410558612005957</v>
          </cell>
          <cell r="TV91">
            <v>100.340548</v>
          </cell>
          <cell r="TW91">
            <v>6694.2871953857884</v>
          </cell>
          <cell r="TX91">
            <v>1393.5890306292961</v>
          </cell>
          <cell r="TY91">
            <v>4544.669116526883</v>
          </cell>
          <cell r="TZ91">
            <v>2891.6830235947559</v>
          </cell>
          <cell r="UA91">
            <v>3802.6041717910321</v>
          </cell>
          <cell r="UB91">
            <v>2063.4263999999998</v>
          </cell>
          <cell r="UC91">
            <v>669.8373693707041</v>
          </cell>
          <cell r="UD91">
            <v>-306.0547673602702</v>
          </cell>
          <cell r="UE91">
            <v>7.0250214217363682</v>
          </cell>
          <cell r="UF91">
            <v>-7.6908201825708638</v>
          </cell>
          <cell r="UG91">
            <v>0</v>
          </cell>
          <cell r="UH91">
            <v>663.40458043755984</v>
          </cell>
          <cell r="UI91">
            <v>655.38145034490776</v>
          </cell>
          <cell r="UJ91">
            <v>522.39596958826496</v>
          </cell>
          <cell r="UK91">
            <v>522.39596958826496</v>
          </cell>
          <cell r="UL91">
            <v>522.39596958826496</v>
          </cell>
          <cell r="UM91">
            <v>391.34963866606938</v>
          </cell>
          <cell r="UN91">
            <v>100.340548</v>
          </cell>
          <cell r="UO91">
            <v>7475.3270659187201</v>
          </cell>
          <cell r="UP91">
            <v>1300.4986508543709</v>
          </cell>
          <cell r="UQ91">
            <v>4883.5684449261962</v>
          </cell>
          <cell r="UR91">
            <v>3376.3088548994838</v>
          </cell>
          <cell r="US91">
            <v>4099.0182110192363</v>
          </cell>
          <cell r="UT91">
            <v>2063.4263999999998</v>
          </cell>
          <cell r="UU91">
            <v>762.92774914562915</v>
          </cell>
          <cell r="UV91">
            <v>-583.75775983412939</v>
          </cell>
          <cell r="UW91">
            <v>394.3574906553302</v>
          </cell>
          <cell r="UX91">
            <v>317.03986992014472</v>
          </cell>
          <cell r="UY91">
            <v>273.54458369819002</v>
          </cell>
          <cell r="AZQ91">
            <v>2303.6487499999998</v>
          </cell>
          <cell r="AZR91">
            <v>26.35</v>
          </cell>
          <cell r="AZS91">
            <v>5.6925996204932883E-3</v>
          </cell>
          <cell r="AZT91">
            <v>1.6283417492646191</v>
          </cell>
          <cell r="AZU91">
            <v>14.099192302299199</v>
          </cell>
          <cell r="AZV91">
            <v>11.93190723066949</v>
          </cell>
          <cell r="AZW91">
            <v>2.6879013488243282</v>
          </cell>
          <cell r="AZX91">
            <v>0.60580818984243057</v>
          </cell>
          <cell r="AZY91">
            <v>4.2967581181486518E-2</v>
          </cell>
          <cell r="AZZ91">
            <v>4.042588617597706E-2</v>
          </cell>
          <cell r="BAA91">
            <v>2.0390173949429888</v>
          </cell>
          <cell r="BAB91">
            <v>11.25949367263051</v>
          </cell>
          <cell r="BAC91">
            <v>10.153006290801679</v>
          </cell>
          <cell r="BAD91">
            <v>2.449552499858453</v>
          </cell>
          <cell r="BAE91">
            <v>0.59935858649598073</v>
          </cell>
          <cell r="BAF91">
            <v>5.3231397780603318E-2</v>
          </cell>
          <cell r="BAG91">
            <v>5.6740838967742992E-2</v>
          </cell>
          <cell r="BAH91">
            <v>2.4562353505845631</v>
          </cell>
          <cell r="BAI91">
            <v>9.346947739059388</v>
          </cell>
          <cell r="BAJ91">
            <v>8.6180836486432479</v>
          </cell>
          <cell r="BAK91">
            <v>2.0949402417763059</v>
          </cell>
          <cell r="BAL91">
            <v>0.59176932767758894</v>
          </cell>
          <cell r="BAM91">
            <v>6.3311504910279995E-2</v>
          </cell>
          <cell r="BAN91">
            <v>7.1051152321763289E-2</v>
          </cell>
          <cell r="BAO91">
            <v>2.9672321897970568</v>
          </cell>
          <cell r="BAP91">
            <v>7.737279049373738</v>
          </cell>
          <cell r="BAQ91">
            <v>7.4512317182080023</v>
          </cell>
          <cell r="BAR91">
            <v>1.895674815835507</v>
          </cell>
          <cell r="BAS91">
            <v>0.58285366318630771</v>
          </cell>
          <cell r="BAT91">
            <v>7.5330572862495421E-2</v>
          </cell>
          <cell r="BAU91">
            <v>8.5589437571896215E-2</v>
          </cell>
          <cell r="BAV91">
            <v>3.4077024337433111</v>
          </cell>
          <cell r="BAW91">
            <v>6.7371796402788524</v>
          </cell>
          <cell r="BAX91">
            <v>6.6076768709407023</v>
          </cell>
          <cell r="BAY91">
            <v>1.6698768736263421</v>
          </cell>
          <cell r="BAZ91">
            <v>0.57294030555857267</v>
          </cell>
          <cell r="BBA91">
            <v>8.5041565781205544E-2</v>
          </cell>
          <cell r="BBB91">
            <v>0.1033955212026058</v>
          </cell>
        </row>
        <row r="92">
          <cell r="A92" t="str">
            <v>LREN3</v>
          </cell>
          <cell r="B92" t="str">
            <v>Lojas Renner</v>
          </cell>
          <cell r="C92" t="str">
            <v>Retail</v>
          </cell>
          <cell r="D92" t="str">
            <v>Danniela Eiger</v>
          </cell>
          <cell r="E92">
            <v>46054</v>
          </cell>
          <cell r="F92" t="str">
            <v>Buy</v>
          </cell>
          <cell r="G92" t="b">
            <v>0</v>
          </cell>
          <cell r="H92" t="str">
            <v>BRL</v>
          </cell>
          <cell r="I92" t="str">
            <v>BRL</v>
          </cell>
          <cell r="J92">
            <v>22</v>
          </cell>
          <cell r="K92">
            <v>0.13775100000000001</v>
          </cell>
          <cell r="L92">
            <v>7.1187766956951129E-2</v>
          </cell>
          <cell r="M92">
            <v>0.13109467669569511</v>
          </cell>
          <cell r="AF92">
            <v>13271.13647386</v>
          </cell>
          <cell r="AG92">
            <v>7984.81468743</v>
          </cell>
          <cell r="AH92">
            <v>1409.6384174299999</v>
          </cell>
          <cell r="AI92">
            <v>2331.1274174300002</v>
          </cell>
          <cell r="AJ92">
            <v>1620.9686474299999</v>
          </cell>
          <cell r="AK92">
            <v>1291.704</v>
          </cell>
          <cell r="AL92">
            <v>978.22699299999999</v>
          </cell>
          <cell r="AM92">
            <v>21148.892</v>
          </cell>
          <cell r="AN92">
            <v>2848.35131022</v>
          </cell>
          <cell r="AO92">
            <v>2830.7840000000001</v>
          </cell>
          <cell r="AP92">
            <v>11061.377</v>
          </cell>
          <cell r="AQ92">
            <v>10087.514999999999</v>
          </cell>
          <cell r="AR92">
            <v>1169.143</v>
          </cell>
          <cell r="AS92">
            <v>-1679.2083102199999</v>
          </cell>
          <cell r="AT92">
            <v>995.06383411643196</v>
          </cell>
          <cell r="AU92">
            <v>-285.62880823182491</v>
          </cell>
          <cell r="AV92">
            <v>-2124.460963303402</v>
          </cell>
          <cell r="AW92">
            <v>648.32503453000004</v>
          </cell>
          <cell r="AX92">
            <v>13647.849</v>
          </cell>
          <cell r="AY92">
            <v>8220.6020000000008</v>
          </cell>
          <cell r="AZ92">
            <v>891.63200000000143</v>
          </cell>
          <cell r="BA92">
            <v>1863.4720000000009</v>
          </cell>
          <cell r="BB92">
            <v>1189.4423101000009</v>
          </cell>
          <cell r="BC92">
            <v>975.95900000000006</v>
          </cell>
          <cell r="BD92">
            <v>963.22699999999998</v>
          </cell>
          <cell r="BE92">
            <v>20490.637999999999</v>
          </cell>
          <cell r="BF92">
            <v>2532.1869999999999</v>
          </cell>
          <cell r="BG92">
            <v>2889.6660000000002</v>
          </cell>
          <cell r="BH92">
            <v>10443.416999999999</v>
          </cell>
          <cell r="BI92">
            <v>10047.221</v>
          </cell>
          <cell r="BJ92">
            <v>1101.875</v>
          </cell>
          <cell r="BK92">
            <v>-1430.3119999999999</v>
          </cell>
          <cell r="BL92">
            <v>970.23980300874427</v>
          </cell>
          <cell r="BM92">
            <v>505.90521216190149</v>
          </cell>
          <cell r="BN92">
            <v>195.6147561914035</v>
          </cell>
          <cell r="BO92">
            <v>682.04554517000008</v>
          </cell>
          <cell r="BP92">
            <v>14436.414000000001</v>
          </cell>
          <cell r="BQ92">
            <v>8741.9490000000005</v>
          </cell>
          <cell r="BR92">
            <v>1259.343000000001</v>
          </cell>
          <cell r="BS92">
            <v>2390.2940000000008</v>
          </cell>
          <cell r="BT92">
            <v>1734.294000000001</v>
          </cell>
          <cell r="BU92">
            <v>1196.6679999999999</v>
          </cell>
          <cell r="BV92">
            <v>1059.55</v>
          </cell>
          <cell r="BW92">
            <v>20364.59</v>
          </cell>
          <cell r="BX92">
            <v>2771.3069999999998</v>
          </cell>
          <cell r="BY92">
            <v>2900.4450000000002</v>
          </cell>
          <cell r="BZ92">
            <v>9591.6389999999974</v>
          </cell>
          <cell r="CA92">
            <v>10772.950999999999</v>
          </cell>
          <cell r="CB92">
            <v>522.44000000000005</v>
          </cell>
          <cell r="CC92">
            <v>-2248.8670000000002</v>
          </cell>
          <cell r="CD92">
            <v>662.3</v>
          </cell>
          <cell r="CE92">
            <v>664.98304969352785</v>
          </cell>
          <cell r="CF92">
            <v>53.548291118471568</v>
          </cell>
          <cell r="CG92">
            <v>633.57358027999999</v>
          </cell>
          <cell r="CH92">
            <v>15829.46</v>
          </cell>
          <cell r="CI92">
            <v>9767.8820000000014</v>
          </cell>
          <cell r="CJ92">
            <v>1797.160138050001</v>
          </cell>
          <cell r="CK92">
            <v>2896.1721380500012</v>
          </cell>
          <cell r="CL92">
            <v>2208.4331380500012</v>
          </cell>
          <cell r="CM92">
            <v>1457.5329999999999</v>
          </cell>
          <cell r="CN92">
            <v>1006.845095</v>
          </cell>
          <cell r="CO92">
            <v>19626.026999999998</v>
          </cell>
          <cell r="CP92">
            <v>1902.8109999999999</v>
          </cell>
          <cell r="CQ92">
            <v>2929.2170000000001</v>
          </cell>
          <cell r="CR92">
            <v>9169.746000000001</v>
          </cell>
          <cell r="CS92">
            <v>10456.281000000001</v>
          </cell>
          <cell r="CT92">
            <v>0</v>
          </cell>
          <cell r="CU92">
            <v>-1902.8109999999999</v>
          </cell>
          <cell r="CV92">
            <v>858.45468867970533</v>
          </cell>
          <cell r="CW92">
            <v>783.30567302053623</v>
          </cell>
          <cell r="CX92">
            <v>247.83361594042731</v>
          </cell>
          <cell r="CY92">
            <v>834.31079771999998</v>
          </cell>
          <cell r="CZ92">
            <v>16961.048091733592</v>
          </cell>
          <cell r="DA92">
            <v>10521.227944602109</v>
          </cell>
          <cell r="DB92">
            <v>2156.3269685741848</v>
          </cell>
          <cell r="DC92">
            <v>3399.900632850417</v>
          </cell>
          <cell r="DD92">
            <v>2635.857886743745</v>
          </cell>
          <cell r="DE92">
            <v>1687.572980078023</v>
          </cell>
          <cell r="DF92">
            <v>1006.845095</v>
          </cell>
          <cell r="DG92">
            <v>20406.234874059439</v>
          </cell>
          <cell r="DH92">
            <v>1759.9193716072</v>
          </cell>
          <cell r="DI92">
            <v>3170.4221932386158</v>
          </cell>
          <cell r="DJ92">
            <v>9253.9787206811015</v>
          </cell>
          <cell r="DK92">
            <v>11152.256153378339</v>
          </cell>
          <cell r="DL92">
            <v>0</v>
          </cell>
          <cell r="DM92">
            <v>-1759.9193716072</v>
          </cell>
          <cell r="DN92">
            <v>1023.916969317107</v>
          </cell>
          <cell r="DO92">
            <v>1148.2174513057159</v>
          </cell>
          <cell r="DP92">
            <v>1133.609954882254</v>
          </cell>
          <cell r="DQ92">
            <v>861.56606522968491</v>
          </cell>
          <cell r="DR92">
            <v>18532.532568335679</v>
          </cell>
          <cell r="DS92">
            <v>11510.32991585066</v>
          </cell>
          <cell r="DT92">
            <v>2416.2349337244941</v>
          </cell>
          <cell r="DU92">
            <v>3861.794128921505</v>
          </cell>
          <cell r="DV92">
            <v>3013.6047968166781</v>
          </cell>
          <cell r="DW92">
            <v>1846.314606603288</v>
          </cell>
          <cell r="DX92">
            <v>1006.845095</v>
          </cell>
          <cell r="DY92">
            <v>21888.10724393481</v>
          </cell>
          <cell r="DZ92">
            <v>2203.547970734126</v>
          </cell>
          <cell r="EA92">
            <v>3343.477573112234</v>
          </cell>
          <cell r="EB92">
            <v>9767.3161454735964</v>
          </cell>
          <cell r="EC92">
            <v>12120.791098461221</v>
          </cell>
          <cell r="ED92">
            <v>0</v>
          </cell>
          <cell r="EE92">
            <v>-2203.547970734126</v>
          </cell>
          <cell r="EF92">
            <v>1070.484097361523</v>
          </cell>
          <cell r="EG92">
            <v>1209.6403922547311</v>
          </cell>
          <cell r="EH92">
            <v>1195.5236983533009</v>
          </cell>
          <cell r="EI92">
            <v>877.77966152040926</v>
          </cell>
          <cell r="EJ92">
            <v>19996.98039069385</v>
          </cell>
          <cell r="EK92">
            <v>12356.43591831589</v>
          </cell>
          <cell r="EL92">
            <v>2737.806710030638</v>
          </cell>
          <cell r="EM92">
            <v>4275.8008200210661</v>
          </cell>
          <cell r="EN92">
            <v>3360.587241997976</v>
          </cell>
          <cell r="EO92">
            <v>2026.0636982589469</v>
          </cell>
          <cell r="EP92">
            <v>1006.845095</v>
          </cell>
          <cell r="EQ92">
            <v>23595.91038712897</v>
          </cell>
          <cell r="ER92">
            <v>2848.722485478932</v>
          </cell>
          <cell r="ES92">
            <v>3497.218496453303</v>
          </cell>
          <cell r="ET92">
            <v>10265.54275256339</v>
          </cell>
          <cell r="EU92">
            <v>13330.36763456558</v>
          </cell>
          <cell r="EV92">
            <v>0</v>
          </cell>
          <cell r="EW92">
            <v>-2848.722485478932</v>
          </cell>
          <cell r="EX92">
            <v>1143.6045556223919</v>
          </cell>
          <cell r="EY92">
            <v>1384.534982298343</v>
          </cell>
          <cell r="EZ92">
            <v>1318.0432104018139</v>
          </cell>
          <cell r="FA92">
            <v>816.48716215458433</v>
          </cell>
          <cell r="FB92">
            <v>21785.078195795591</v>
          </cell>
          <cell r="FC92">
            <v>13465.136288367101</v>
          </cell>
          <cell r="FD92">
            <v>3058.3477842376692</v>
          </cell>
          <cell r="FE92">
            <v>4733.8668524269406</v>
          </cell>
          <cell r="FF92">
            <v>3736.8163491236728</v>
          </cell>
          <cell r="FG92">
            <v>2298.776128406033</v>
          </cell>
          <cell r="FH92">
            <v>1006.845095</v>
          </cell>
          <cell r="FI92">
            <v>25614.298917135849</v>
          </cell>
          <cell r="FJ92">
            <v>3624.2019421124492</v>
          </cell>
          <cell r="FK92">
            <v>3646.9624731398171</v>
          </cell>
          <cell r="FL92">
            <v>10913.3909115895</v>
          </cell>
          <cell r="FM92">
            <v>14700.908005546349</v>
          </cell>
          <cell r="FN92">
            <v>0</v>
          </cell>
          <cell r="FO92">
            <v>-3624.2019421124492</v>
          </cell>
          <cell r="FP92">
            <v>1233.819086859042</v>
          </cell>
          <cell r="FQ92">
            <v>1600.3328066804049</v>
          </cell>
          <cell r="FR92">
            <v>1591.9963498318809</v>
          </cell>
          <cell r="FS92">
            <v>928.23575742526043</v>
          </cell>
          <cell r="FT92">
            <v>23684.855232793539</v>
          </cell>
          <cell r="FU92">
            <v>14643.11480255947</v>
          </cell>
          <cell r="FV92">
            <v>3427.651907387914</v>
          </cell>
          <cell r="FW92">
            <v>5249.2853306503994</v>
          </cell>
          <cell r="FX92">
            <v>4165.2866128914047</v>
          </cell>
          <cell r="FY92">
            <v>2614.9418987421109</v>
          </cell>
          <cell r="FZ92">
            <v>1006.845095</v>
          </cell>
          <cell r="GA92">
            <v>27826.131679650349</v>
          </cell>
          <cell r="GB92">
            <v>4535.2893635449491</v>
          </cell>
          <cell r="GC92">
            <v>3799.1081840322881</v>
          </cell>
          <cell r="GD92">
            <v>11568.14385366918</v>
          </cell>
          <cell r="GE92">
            <v>16257.98782598117</v>
          </cell>
          <cell r="GF92">
            <v>0</v>
          </cell>
          <cell r="GG92">
            <v>-4535.2893635449491</v>
          </cell>
          <cell r="GH92">
            <v>1329.449209231801</v>
          </cell>
          <cell r="GI92">
            <v>1831.287572501662</v>
          </cell>
          <cell r="GJ92">
            <v>1831.287572501662</v>
          </cell>
          <cell r="GK92">
            <v>1057.862078307294</v>
          </cell>
          <cell r="GL92">
            <v>2613.0244302599999</v>
          </cell>
          <cell r="GM92">
            <v>1594.6407402</v>
          </cell>
          <cell r="GN92">
            <v>144.31038020000011</v>
          </cell>
          <cell r="GO92">
            <v>364.76338019999997</v>
          </cell>
          <cell r="GP92">
            <v>196.99015019999999</v>
          </cell>
          <cell r="GQ92">
            <v>191.63000000000011</v>
          </cell>
          <cell r="GR92">
            <v>989.30407000000002</v>
          </cell>
          <cell r="GS92">
            <v>21060.632000000001</v>
          </cell>
          <cell r="GT92">
            <v>5312.8890000000001</v>
          </cell>
          <cell r="GU92">
            <v>2618.6909999999998</v>
          </cell>
          <cell r="GV92">
            <v>11435.892</v>
          </cell>
          <cell r="GW92">
            <v>9624.74</v>
          </cell>
          <cell r="GX92">
            <v>2687.6860000000001</v>
          </cell>
          <cell r="GY92">
            <v>-2625.203</v>
          </cell>
          <cell r="GZ92">
            <v>114.71413055725201</v>
          </cell>
          <cell r="HC92">
            <v>141.43752935000001</v>
          </cell>
          <cell r="HD92">
            <v>3626.336514269999</v>
          </cell>
          <cell r="HE92">
            <v>2204.92058266</v>
          </cell>
          <cell r="HF92">
            <v>435.16576266000021</v>
          </cell>
          <cell r="HG92">
            <v>690.87176266000017</v>
          </cell>
          <cell r="HH92">
            <v>508.24776266000009</v>
          </cell>
          <cell r="HI92">
            <v>360.38899999999978</v>
          </cell>
          <cell r="HJ92">
            <v>990.06329900000003</v>
          </cell>
          <cell r="HK92">
            <v>20949.309000000001</v>
          </cell>
          <cell r="HL92">
            <v>4365.6170000000002</v>
          </cell>
          <cell r="HM92">
            <v>2686.7339999999999</v>
          </cell>
          <cell r="HN92">
            <v>11300.964</v>
          </cell>
          <cell r="HO92">
            <v>9648.3449999999993</v>
          </cell>
          <cell r="HP92">
            <v>2388.4699999999998</v>
          </cell>
          <cell r="HQ92">
            <v>-1977.1469999999999</v>
          </cell>
          <cell r="HR92">
            <v>208.07315958394301</v>
          </cell>
          <cell r="HU92">
            <v>159.00885693000001</v>
          </cell>
          <cell r="HV92">
            <v>3017.6320000000001</v>
          </cell>
          <cell r="HW92">
            <v>1776.204</v>
          </cell>
          <cell r="HX92">
            <v>201.61690999999971</v>
          </cell>
          <cell r="HY92">
            <v>409.82790999999969</v>
          </cell>
          <cell r="HZ92">
            <v>231.52290999999971</v>
          </cell>
          <cell r="IA92">
            <v>257.86199999999991</v>
          </cell>
          <cell r="IB92">
            <v>978.22699299999999</v>
          </cell>
          <cell r="IC92">
            <v>20816.608</v>
          </cell>
          <cell r="ID92">
            <v>3940.2080000000001</v>
          </cell>
          <cell r="IE92">
            <v>2742.625</v>
          </cell>
          <cell r="IF92">
            <v>11025.805</v>
          </cell>
          <cell r="IG92">
            <v>9790.8029999999999</v>
          </cell>
          <cell r="IH92">
            <v>2296.2489999999998</v>
          </cell>
          <cell r="II92">
            <v>-1643.9590000000001</v>
          </cell>
          <cell r="IJ92">
            <v>263.73555669179882</v>
          </cell>
          <cell r="IM92">
            <v>169.28028864999999</v>
          </cell>
          <cell r="IN92">
            <v>4014.1439999999998</v>
          </cell>
          <cell r="IO92">
            <v>2409.0500000000002</v>
          </cell>
          <cell r="IP92">
            <v>628.5460000000005</v>
          </cell>
          <cell r="IQ92">
            <v>865.66500000000042</v>
          </cell>
          <cell r="IR92">
            <v>684.2084600000004</v>
          </cell>
          <cell r="IS92">
            <v>481.82300000000009</v>
          </cell>
          <cell r="IT92">
            <v>978.22699299999999</v>
          </cell>
          <cell r="IU92">
            <v>21148.892</v>
          </cell>
          <cell r="IV92">
            <v>2848.35131022</v>
          </cell>
          <cell r="IW92">
            <v>2830.7840000000001</v>
          </cell>
          <cell r="IX92">
            <v>11061.377</v>
          </cell>
          <cell r="IY92">
            <v>10087.514999999999</v>
          </cell>
          <cell r="IZ92">
            <v>1169.143</v>
          </cell>
          <cell r="JA92">
            <v>-1679.2083102199999</v>
          </cell>
          <cell r="JB92">
            <v>408.5409872834382</v>
          </cell>
          <cell r="JE92">
            <v>178.59835960000001</v>
          </cell>
          <cell r="JF92">
            <v>2775.2919999999999</v>
          </cell>
          <cell r="JG92">
            <v>1702.4649999999999</v>
          </cell>
          <cell r="JH92">
            <v>-25.963999999999938</v>
          </cell>
          <cell r="JI92">
            <v>210.62200000000001</v>
          </cell>
          <cell r="JJ92">
            <v>43.316000000000059</v>
          </cell>
          <cell r="JK92">
            <v>46.765999999999941</v>
          </cell>
          <cell r="JL92">
            <v>936.22699299999999</v>
          </cell>
          <cell r="JM92">
            <v>19691.82</v>
          </cell>
          <cell r="JN92">
            <v>2209.8040000000001</v>
          </cell>
          <cell r="JO92">
            <v>2768.8960000000002</v>
          </cell>
          <cell r="JP92">
            <v>10026.038</v>
          </cell>
          <cell r="JQ92">
            <v>9665.7819999999992</v>
          </cell>
          <cell r="JR92">
            <v>1130.444</v>
          </cell>
          <cell r="JS92">
            <v>-1079.3599999999999</v>
          </cell>
          <cell r="JT92">
            <v>81.434505072202256</v>
          </cell>
          <cell r="JW92">
            <v>174.23045463</v>
          </cell>
          <cell r="JX92">
            <v>3504.0830000000001</v>
          </cell>
          <cell r="JY92">
            <v>2097.7860000000001</v>
          </cell>
          <cell r="JZ92">
            <v>225.0810000000001</v>
          </cell>
          <cell r="KA92">
            <v>467.34900000000022</v>
          </cell>
          <cell r="KB92">
            <v>309.22031010000012</v>
          </cell>
          <cell r="KC92">
            <v>229.7</v>
          </cell>
          <cell r="KD92">
            <v>963.22699999999998</v>
          </cell>
          <cell r="KE92">
            <v>19953.683000000001</v>
          </cell>
          <cell r="KF92">
            <v>2319.9609999999998</v>
          </cell>
          <cell r="KG92">
            <v>2793.931</v>
          </cell>
          <cell r="KH92">
            <v>10241.203</v>
          </cell>
          <cell r="KI92">
            <v>9712.48</v>
          </cell>
          <cell r="KJ92">
            <v>1165.8689999999999</v>
          </cell>
          <cell r="KK92">
            <v>-1154.0920000000001</v>
          </cell>
          <cell r="KL92">
            <v>317.30529793654199</v>
          </cell>
          <cell r="KO92">
            <v>172.17547654000001</v>
          </cell>
          <cell r="KP92">
            <v>3097.096</v>
          </cell>
          <cell r="KQ92">
            <v>1847.681</v>
          </cell>
          <cell r="KR92">
            <v>92.549000000000433</v>
          </cell>
          <cell r="KS92">
            <v>336.66900000000038</v>
          </cell>
          <cell r="KT92">
            <v>169.63400000000041</v>
          </cell>
          <cell r="KU92">
            <v>172.90199999999999</v>
          </cell>
          <cell r="KV92">
            <v>963.22699999999998</v>
          </cell>
          <cell r="KW92">
            <v>19959.753000000001</v>
          </cell>
          <cell r="KX92">
            <v>2647.8739999999998</v>
          </cell>
          <cell r="KY92">
            <v>2844.9360000000001</v>
          </cell>
          <cell r="KZ92">
            <v>10194.67</v>
          </cell>
          <cell r="LA92">
            <v>9765.0910000000003</v>
          </cell>
          <cell r="LB92">
            <v>1131.316</v>
          </cell>
          <cell r="LC92">
            <v>-1516.558</v>
          </cell>
          <cell r="LD92">
            <v>244.1</v>
          </cell>
          <cell r="LG92">
            <v>171.712614</v>
          </cell>
          <cell r="LH92">
            <v>4271.3779999999997</v>
          </cell>
          <cell r="LI92">
            <v>2572.67</v>
          </cell>
          <cell r="LJ92">
            <v>599.96599999999967</v>
          </cell>
          <cell r="LK92">
            <v>848.83199999999954</v>
          </cell>
          <cell r="LL92">
            <v>667.27199999999948</v>
          </cell>
          <cell r="LM92">
            <v>526.59100000000001</v>
          </cell>
          <cell r="LN92">
            <v>963.22699999999998</v>
          </cell>
          <cell r="LO92">
            <v>20490.637999999999</v>
          </cell>
          <cell r="LP92">
            <v>2532.1869999999999</v>
          </cell>
          <cell r="LQ92">
            <v>2889.6660000000002</v>
          </cell>
          <cell r="LR92">
            <v>10443.416999999999</v>
          </cell>
          <cell r="LS92">
            <v>10047.221</v>
          </cell>
          <cell r="LT92">
            <v>1101.875</v>
          </cell>
          <cell r="LU92">
            <v>-1430.3119999999999</v>
          </cell>
          <cell r="LV92">
            <v>327.39999999999998</v>
          </cell>
          <cell r="LY92">
            <v>163.92699999999999</v>
          </cell>
          <cell r="LZ92">
            <v>2908.2489999999998</v>
          </cell>
          <cell r="MA92">
            <v>1769.5150000000001</v>
          </cell>
          <cell r="MB92">
            <v>76.210000000000036</v>
          </cell>
          <cell r="MC92">
            <v>339.62099999999998</v>
          </cell>
          <cell r="MD92">
            <v>177.119</v>
          </cell>
          <cell r="ME92">
            <v>139.25</v>
          </cell>
          <cell r="MF92">
            <v>963.22699999999998</v>
          </cell>
          <cell r="MG92">
            <v>19050.366000000002</v>
          </cell>
          <cell r="MH92">
            <v>2434.5369999999998</v>
          </cell>
          <cell r="MI92">
            <v>2851.4110000000001</v>
          </cell>
          <cell r="MJ92">
            <v>8950.5410000000011</v>
          </cell>
          <cell r="MK92">
            <v>10099.825000000001</v>
          </cell>
          <cell r="ML92">
            <v>558.053</v>
          </cell>
          <cell r="MM92">
            <v>-1876.4839999999999</v>
          </cell>
          <cell r="MN92">
            <v>69</v>
          </cell>
          <cell r="MQ92">
            <v>143.69529027999999</v>
          </cell>
          <cell r="MR92">
            <v>3520.3910000000001</v>
          </cell>
          <cell r="MS92">
            <v>2157.569</v>
          </cell>
          <cell r="MT92">
            <v>354.71799999999979</v>
          </cell>
          <cell r="MU92">
            <v>568.53099999999995</v>
          </cell>
          <cell r="MV92">
            <v>408.62399999999991</v>
          </cell>
          <cell r="MW92">
            <v>314.98399999999998</v>
          </cell>
          <cell r="MX92">
            <v>963.22699999999998</v>
          </cell>
          <cell r="MY92">
            <v>19244.850999999999</v>
          </cell>
          <cell r="MZ92">
            <v>2401.8910000000001</v>
          </cell>
          <cell r="NA92">
            <v>2846.3130000000001</v>
          </cell>
          <cell r="NB92">
            <v>8927.7099999999991</v>
          </cell>
          <cell r="NC92">
            <v>10317.141</v>
          </cell>
          <cell r="ND92">
            <v>573.95000000000005</v>
          </cell>
          <cell r="NE92">
            <v>-1827.941</v>
          </cell>
          <cell r="NF92">
            <v>137.1</v>
          </cell>
          <cell r="NI92">
            <v>149.07729</v>
          </cell>
          <cell r="NJ92">
            <v>3390.5569999999998</v>
          </cell>
          <cell r="NK92">
            <v>2042.7270000000001</v>
          </cell>
          <cell r="NL92">
            <v>272.95299999999969</v>
          </cell>
          <cell r="NM92">
            <v>532.39099999999974</v>
          </cell>
          <cell r="NN92">
            <v>372.47599999999977</v>
          </cell>
          <cell r="NO92">
            <v>255.26599999999999</v>
          </cell>
          <cell r="NP92">
            <v>963.22699299999999</v>
          </cell>
          <cell r="NQ92">
            <v>19171.858</v>
          </cell>
          <cell r="NR92">
            <v>2579.6010000000001</v>
          </cell>
          <cell r="NS92">
            <v>2847.0259999999998</v>
          </cell>
          <cell r="NT92">
            <v>8777.1620000000003</v>
          </cell>
          <cell r="NU92">
            <v>10394.696</v>
          </cell>
          <cell r="NV92">
            <v>506.71699999999998</v>
          </cell>
          <cell r="NW92">
            <v>-2072.884</v>
          </cell>
          <cell r="NX92">
            <v>172.9</v>
          </cell>
          <cell r="OA92">
            <v>161.35400000000001</v>
          </cell>
          <cell r="OB92">
            <v>4617.2170000000006</v>
          </cell>
          <cell r="OC92">
            <v>2772.1379999999999</v>
          </cell>
          <cell r="OD92">
            <v>555.46199999999999</v>
          </cell>
          <cell r="OE92">
            <v>955.95100000000002</v>
          </cell>
          <cell r="OF92">
            <v>782.27500000000009</v>
          </cell>
          <cell r="OG92">
            <v>487.16800000000001</v>
          </cell>
          <cell r="OH92">
            <v>1059.55</v>
          </cell>
          <cell r="OI92">
            <v>20364.59</v>
          </cell>
          <cell r="OJ92">
            <v>2771.3069999999998</v>
          </cell>
          <cell r="OK92">
            <v>2900.4450000000002</v>
          </cell>
          <cell r="OL92">
            <v>9591.6389999999974</v>
          </cell>
          <cell r="OM92">
            <v>10772.950999999999</v>
          </cell>
          <cell r="ON92">
            <v>522.44000000000005</v>
          </cell>
          <cell r="OO92">
            <v>-2248.8670000000002</v>
          </cell>
          <cell r="OP92">
            <v>283.3</v>
          </cell>
          <cell r="OS92">
            <v>179.447</v>
          </cell>
          <cell r="OT92">
            <v>3257.576</v>
          </cell>
          <cell r="OU92">
            <v>2021.47</v>
          </cell>
          <cell r="OV92">
            <v>273.00637196999992</v>
          </cell>
          <cell r="OW92">
            <v>493.11437196999992</v>
          </cell>
          <cell r="OX92">
            <v>326.92237196999992</v>
          </cell>
          <cell r="OY92">
            <v>221</v>
          </cell>
          <cell r="OZ92">
            <v>1059.5496920000001</v>
          </cell>
          <cell r="PA92">
            <v>18457.504000000001</v>
          </cell>
          <cell r="PB92">
            <v>1630.807</v>
          </cell>
          <cell r="PC92">
            <v>2824.192</v>
          </cell>
          <cell r="PD92">
            <v>8191.7390000000014</v>
          </cell>
          <cell r="PE92">
            <v>10265.764999999999</v>
          </cell>
          <cell r="PF92">
            <v>0</v>
          </cell>
          <cell r="PG92">
            <v>-1630.807</v>
          </cell>
          <cell r="PH92">
            <v>61.6</v>
          </cell>
          <cell r="PK92">
            <v>189.58</v>
          </cell>
          <cell r="PL92">
            <v>4167.5659999999998</v>
          </cell>
          <cell r="PM92">
            <v>2603.8000000000002</v>
          </cell>
          <cell r="PN92">
            <v>557.90120730999979</v>
          </cell>
          <cell r="PO92">
            <v>805.06120730999987</v>
          </cell>
          <cell r="PP92">
            <v>638.42420730999993</v>
          </cell>
          <cell r="PQ92">
            <v>404.49599999999998</v>
          </cell>
          <cell r="PR92">
            <v>1059.5496920000001</v>
          </cell>
          <cell r="PS92">
            <v>18735.314999999999</v>
          </cell>
          <cell r="PT92">
            <v>1790.7860000000001</v>
          </cell>
          <cell r="PU92">
            <v>2789.2539999999999</v>
          </cell>
          <cell r="PV92">
            <v>8434.8240000000023</v>
          </cell>
          <cell r="PW92">
            <v>10300.491</v>
          </cell>
          <cell r="PX92">
            <v>0</v>
          </cell>
          <cell r="PY92">
            <v>-1790.7860000000001</v>
          </cell>
          <cell r="PZ92">
            <v>165.86454772856229</v>
          </cell>
          <cell r="QC92">
            <v>203.13195053000001</v>
          </cell>
          <cell r="QD92">
            <v>3563.4720000000002</v>
          </cell>
          <cell r="QE92">
            <v>2186.09</v>
          </cell>
          <cell r="QF92">
            <v>278.70255877000022</v>
          </cell>
          <cell r="QG92">
            <v>551.27055877000021</v>
          </cell>
          <cell r="QH92">
            <v>381.7925587700002</v>
          </cell>
          <cell r="QI92">
            <v>279.39499999999998</v>
          </cell>
          <cell r="QJ92">
            <v>1059.8369419999999</v>
          </cell>
          <cell r="QK92">
            <v>18348.667000000001</v>
          </cell>
          <cell r="QL92">
            <v>1634.17</v>
          </cell>
          <cell r="QM92">
            <v>2816.087</v>
          </cell>
          <cell r="QN92">
            <v>8205.5840000000007</v>
          </cell>
          <cell r="QO92">
            <v>10143.083000000001</v>
          </cell>
          <cell r="QP92">
            <v>0</v>
          </cell>
          <cell r="QQ92">
            <v>-1634.17</v>
          </cell>
          <cell r="QR92">
            <v>199.92210481561401</v>
          </cell>
          <cell r="QU92">
            <v>217.86957186000001</v>
          </cell>
          <cell r="QV92">
            <v>4840.8459999999995</v>
          </cell>
          <cell r="QW92">
            <v>2956.5219999999999</v>
          </cell>
          <cell r="QX92">
            <v>687.55000000000018</v>
          </cell>
          <cell r="QY92">
            <v>1045.5719999999999</v>
          </cell>
          <cell r="QZ92">
            <v>860.1400000000001</v>
          </cell>
          <cell r="RA92">
            <v>552.64200000000005</v>
          </cell>
          <cell r="RB92">
            <v>1006.845095</v>
          </cell>
          <cell r="RC92">
            <v>19626.026999999998</v>
          </cell>
          <cell r="RD92">
            <v>1902.8109999999999</v>
          </cell>
          <cell r="RE92">
            <v>2929.2170000000001</v>
          </cell>
          <cell r="RF92">
            <v>9169.746000000001</v>
          </cell>
          <cell r="RG92">
            <v>10456.281000000001</v>
          </cell>
          <cell r="RH92">
            <v>0</v>
          </cell>
          <cell r="RI92">
            <v>-1902.8109999999999</v>
          </cell>
          <cell r="RJ92">
            <v>431.06803613552898</v>
          </cell>
          <cell r="RM92">
            <v>223.72927533000001</v>
          </cell>
          <cell r="RN92">
            <v>3365.6950000000002</v>
          </cell>
          <cell r="RO92">
            <v>2127.5349999999999</v>
          </cell>
          <cell r="RP92">
            <v>289.45099999999979</v>
          </cell>
          <cell r="RQ92">
            <v>526.66099999999972</v>
          </cell>
          <cell r="RR92">
            <v>353.06099999999969</v>
          </cell>
          <cell r="RS92">
            <v>257.25099999999998</v>
          </cell>
          <cell r="RT92">
            <v>1006.854095</v>
          </cell>
          <cell r="RU92">
            <v>18872.967000000001</v>
          </cell>
          <cell r="RV92">
            <v>1853.528</v>
          </cell>
          <cell r="RW92">
            <v>2865.4279999999999</v>
          </cell>
          <cell r="RX92">
            <v>8506.893</v>
          </cell>
          <cell r="RY92">
            <v>10366.074000000001</v>
          </cell>
          <cell r="RZ92">
            <v>0</v>
          </cell>
          <cell r="SA92">
            <v>-1853.528</v>
          </cell>
          <cell r="SB92">
            <v>106.077776426889</v>
          </cell>
          <cell r="SE92">
            <v>217.42623853000001</v>
          </cell>
          <cell r="SF92">
            <v>4372.2780886296459</v>
          </cell>
          <cell r="SG92">
            <v>2724.3972814382728</v>
          </cell>
          <cell r="SH92">
            <v>550.90112376246543</v>
          </cell>
          <cell r="SI92">
            <v>875.80521366722746</v>
          </cell>
          <cell r="SJ92">
            <v>687.79725585615267</v>
          </cell>
          <cell r="SK92">
            <v>425.82054785041868</v>
          </cell>
          <cell r="SL92">
            <v>1006.854095</v>
          </cell>
          <cell r="SM92">
            <v>19277.959938760388</v>
          </cell>
          <cell r="SN92">
            <v>1791.7462574487949</v>
          </cell>
          <cell r="SO92">
            <v>2948.255464800854</v>
          </cell>
          <cell r="SP92">
            <v>8696.0002078888938</v>
          </cell>
          <cell r="SQ92">
            <v>10581.959730871489</v>
          </cell>
          <cell r="SR92">
            <v>0</v>
          </cell>
          <cell r="SS92">
            <v>-1791.7462574487949</v>
          </cell>
          <cell r="ST92">
            <v>277.96146956027832</v>
          </cell>
          <cell r="SW92">
            <v>209.93481697892469</v>
          </cell>
          <cell r="SX92">
            <v>3884.9875613221602</v>
          </cell>
          <cell r="SY92">
            <v>2385.0386245993332</v>
          </cell>
          <cell r="SZ92">
            <v>346.6606553888214</v>
          </cell>
          <cell r="TA92">
            <v>678.90223517194295</v>
          </cell>
          <cell r="TB92">
            <v>484.65285710583493</v>
          </cell>
          <cell r="TC92">
            <v>286.17945498632503</v>
          </cell>
          <cell r="TD92">
            <v>1006.854095</v>
          </cell>
          <cell r="TE92">
            <v>19381.02727289699</v>
          </cell>
          <cell r="TF92">
            <v>1983.370553864758</v>
          </cell>
          <cell r="TG92">
            <v>3026.0622606103811</v>
          </cell>
          <cell r="TH92">
            <v>8715.3472025979154</v>
          </cell>
          <cell r="TI92">
            <v>10665.680070299069</v>
          </cell>
          <cell r="TJ92">
            <v>0</v>
          </cell>
          <cell r="TK92">
            <v>-1983.370553864758</v>
          </cell>
          <cell r="TL92">
            <v>279.21361457505469</v>
          </cell>
          <cell r="TO92">
            <v>202.45911555874741</v>
          </cell>
          <cell r="TP92">
            <v>5338.0874417817831</v>
          </cell>
          <cell r="TQ92">
            <v>3284.2570385645058</v>
          </cell>
          <cell r="TR92">
            <v>969.31418942290111</v>
          </cell>
          <cell r="TS92">
            <v>1318.532184011247</v>
          </cell>
          <cell r="TT92">
            <v>1110.346773781758</v>
          </cell>
          <cell r="TU92">
            <v>718.32197724127946</v>
          </cell>
          <cell r="TV92">
            <v>1006.854095</v>
          </cell>
          <cell r="TW92">
            <v>20406.234874059439</v>
          </cell>
          <cell r="TX92">
            <v>1759.9193716072</v>
          </cell>
          <cell r="TY92">
            <v>3170.4221932386158</v>
          </cell>
          <cell r="TZ92">
            <v>9253.9787206811015</v>
          </cell>
          <cell r="UA92">
            <v>11152.256153378339</v>
          </cell>
          <cell r="UB92">
            <v>0</v>
          </cell>
          <cell r="UC92">
            <v>-1759.9193716072</v>
          </cell>
          <cell r="UD92">
            <v>360.66410875488532</v>
          </cell>
          <cell r="UG92">
            <v>231.74589416201289</v>
          </cell>
          <cell r="UZ92">
            <v>-48.41</v>
          </cell>
          <cell r="VA92">
            <v>61.654000000000003</v>
          </cell>
          <cell r="VB92">
            <v>-82.53400000000002</v>
          </cell>
          <cell r="VC92">
            <v>-86.935855534248446</v>
          </cell>
          <cell r="VD92">
            <v>-115.9427009050343</v>
          </cell>
          <cell r="VE92">
            <v>-135.69691981542221</v>
          </cell>
          <cell r="VF92">
            <v>-100.0999831940958</v>
          </cell>
          <cell r="VG92">
            <v>-56.290545873123733</v>
          </cell>
          <cell r="VI92">
            <v>-15.034000000000001</v>
          </cell>
          <cell r="VJ92">
            <v>-28.661999999999999</v>
          </cell>
          <cell r="VK92">
            <v>-15.452</v>
          </cell>
          <cell r="VL92">
            <v>10.738</v>
          </cell>
          <cell r="VM92">
            <v>35.625999999999998</v>
          </cell>
          <cell r="VN92">
            <v>29.584</v>
          </cell>
          <cell r="VO92">
            <v>6.6470000000000002</v>
          </cell>
          <cell r="VP92">
            <v>-10.202999999999999</v>
          </cell>
          <cell r="VQ92">
            <v>-18.484000000000002</v>
          </cell>
          <cell r="VR92">
            <v>-45.9</v>
          </cell>
          <cell r="VS92">
            <v>-19.103999999999999</v>
          </cell>
          <cell r="VT92">
            <v>0.95399999999999352</v>
          </cell>
          <cell r="VU92">
            <v>-22.1</v>
          </cell>
          <cell r="VV92">
            <v>-20.76269704800912</v>
          </cell>
          <cell r="VW92">
            <v>-23.75935465716687</v>
          </cell>
          <cell r="VX92">
            <v>-20.31380382907248</v>
          </cell>
          <cell r="VY92">
            <v>-23.11600000000001</v>
          </cell>
          <cell r="VZ92">
            <v>16.984999999999999</v>
          </cell>
          <cell r="WA92">
            <v>-3.4729999999999999</v>
          </cell>
          <cell r="WB92">
            <v>-0.13</v>
          </cell>
          <cell r="WC92">
            <v>-36.497999999999998</v>
          </cell>
          <cell r="AZQ92">
            <v>13102.254660000001</v>
          </cell>
          <cell r="AZR92">
            <v>13.42</v>
          </cell>
          <cell r="AZS92">
            <v>0.63934426229508201</v>
          </cell>
          <cell r="AZT92">
            <v>1.676099916917233</v>
          </cell>
          <cell r="AZU92">
            <v>7.7639632861354722</v>
          </cell>
          <cell r="AZV92">
            <v>4.3030905973480831</v>
          </cell>
          <cell r="AZW92">
            <v>-0.66768370952705214</v>
          </cell>
          <cell r="AZX92">
            <v>1.174852377833068</v>
          </cell>
          <cell r="AZY92">
            <v>0.15132121759656761</v>
          </cell>
          <cell r="AZZ92">
            <v>6.5757084378764846E-2</v>
          </cell>
          <cell r="BAA92">
            <v>1.8337623292521359</v>
          </cell>
          <cell r="BAB92">
            <v>7.0964366598954403</v>
          </cell>
          <cell r="BAC92">
            <v>3.616501639756601</v>
          </cell>
          <cell r="BAD92">
            <v>-0.7312000475516135</v>
          </cell>
          <cell r="BAE92">
            <v>1.0809735563929801</v>
          </cell>
          <cell r="BAF92">
            <v>0.15232624600201919</v>
          </cell>
          <cell r="BAG92">
            <v>6.6994550502837591E-2</v>
          </cell>
          <cell r="BAH92">
            <v>2.012289386242625</v>
          </cell>
          <cell r="BAI92">
            <v>6.4668522866576863</v>
          </cell>
          <cell r="BAJ92">
            <v>3.051113224016472</v>
          </cell>
          <cell r="BAK92">
            <v>-0.84768591925775338</v>
          </cell>
          <cell r="BAL92">
            <v>0.98288772066765184</v>
          </cell>
          <cell r="BAM92">
            <v>0.15198858379609681</v>
          </cell>
          <cell r="BAN92">
            <v>6.2316538896717212E-2</v>
          </cell>
          <cell r="BAO92">
            <v>2.2831477650551921</v>
          </cell>
          <cell r="BAP92">
            <v>5.6996653558800796</v>
          </cell>
          <cell r="BAQ92">
            <v>2.5363977868781982</v>
          </cell>
          <cell r="BAR92">
            <v>-0.96986354252126061</v>
          </cell>
          <cell r="BAS92">
            <v>0.8912547888237099</v>
          </cell>
          <cell r="BAT92">
            <v>0.15636966965161281</v>
          </cell>
          <cell r="BAU92">
            <v>7.0845498085079991E-2</v>
          </cell>
          <cell r="BAV92">
            <v>2.5971640639934899</v>
          </cell>
          <cell r="BAW92">
            <v>5.0105337584374992</v>
          </cell>
          <cell r="BAX92">
            <v>2.0567528942523712</v>
          </cell>
          <cell r="BAY92">
            <v>-1.0888300818263981</v>
          </cell>
          <cell r="BAZ92">
            <v>0.8058964491941536</v>
          </cell>
          <cell r="BBA92">
            <v>0.160840438972607</v>
          </cell>
          <cell r="BBB92">
            <v>8.0738934310050609E-2</v>
          </cell>
        </row>
        <row r="93">
          <cell r="A93" t="str">
            <v>LWSA3</v>
          </cell>
          <cell r="B93" t="str">
            <v>LWSA</v>
          </cell>
          <cell r="C93" t="str">
            <v>TMT</v>
          </cell>
          <cell r="D93" t="str">
            <v>Bernardo Guttmann</v>
          </cell>
          <cell r="E93">
            <v>46077</v>
          </cell>
          <cell r="F93" t="str">
            <v>Buy</v>
          </cell>
          <cell r="G93" t="b">
            <v>0</v>
          </cell>
          <cell r="H93" t="str">
            <v>BRL</v>
          </cell>
          <cell r="I93" t="str">
            <v>BRL</v>
          </cell>
          <cell r="J93">
            <v>5</v>
          </cell>
          <cell r="K93">
            <v>0.1605</v>
          </cell>
          <cell r="AF93">
            <v>1135.3910000000001</v>
          </cell>
          <cell r="AG93">
            <v>511.19000000000011</v>
          </cell>
          <cell r="AH93">
            <v>45.519000000000062</v>
          </cell>
          <cell r="AI93">
            <v>148.46700000000001</v>
          </cell>
          <cell r="AJ93">
            <v>169.36699999999999</v>
          </cell>
          <cell r="AK93">
            <v>28.273000000000049</v>
          </cell>
          <cell r="AL93">
            <v>589.53568599999994</v>
          </cell>
          <cell r="AM93">
            <v>4727.3209999999999</v>
          </cell>
          <cell r="AN93">
            <v>1448.231</v>
          </cell>
          <cell r="AO93">
            <v>2447.8029999999999</v>
          </cell>
          <cell r="AP93">
            <v>4727.3209999999999</v>
          </cell>
          <cell r="AQ93">
            <v>2975.5790000000002</v>
          </cell>
          <cell r="AR93">
            <v>0.42099999999999999</v>
          </cell>
          <cell r="AS93">
            <v>-515.53800000000001</v>
          </cell>
          <cell r="AT93">
            <v>100.6</v>
          </cell>
          <cell r="AX93">
            <v>1292.7560000000001</v>
          </cell>
          <cell r="AY93">
            <v>597.91000000000008</v>
          </cell>
          <cell r="AZ93">
            <v>86.463000000000079</v>
          </cell>
          <cell r="BA93">
            <v>204.6100000000001</v>
          </cell>
          <cell r="BB93">
            <v>226.51</v>
          </cell>
          <cell r="BC93">
            <v>-73.7349999999999</v>
          </cell>
          <cell r="BD93">
            <v>589.53568599999994</v>
          </cell>
          <cell r="BE93">
            <v>4604.3880000000008</v>
          </cell>
          <cell r="BF93">
            <v>1188.223</v>
          </cell>
          <cell r="BG93">
            <v>2445.7890000000002</v>
          </cell>
          <cell r="BH93">
            <v>4604.3879999999999</v>
          </cell>
          <cell r="BI93">
            <v>2882.1460000000002</v>
          </cell>
          <cell r="BJ93">
            <v>0.06</v>
          </cell>
          <cell r="BK93">
            <v>-349.59</v>
          </cell>
          <cell r="BL93">
            <v>100.91500000000001</v>
          </cell>
          <cell r="BP93">
            <v>1370.0319999999999</v>
          </cell>
          <cell r="BQ93">
            <v>655.01199999999994</v>
          </cell>
          <cell r="BR93">
            <v>113.807</v>
          </cell>
          <cell r="BS93">
            <v>244.22</v>
          </cell>
          <cell r="BT93">
            <v>281.42</v>
          </cell>
          <cell r="BU93">
            <v>42.194000000000017</v>
          </cell>
          <cell r="BW93">
            <v>4010.6219999999998</v>
          </cell>
          <cell r="BX93">
            <v>447.37799999999999</v>
          </cell>
          <cell r="BY93">
            <v>2437.9560000000001</v>
          </cell>
          <cell r="BZ93">
            <v>4010.6219999999989</v>
          </cell>
          <cell r="CA93">
            <v>2745.8429999999998</v>
          </cell>
          <cell r="CB93">
            <v>2E-3</v>
          </cell>
          <cell r="CC93">
            <v>-99.988</v>
          </cell>
          <cell r="CD93">
            <v>112.95</v>
          </cell>
          <cell r="CH93">
            <v>1487.7435179694201</v>
          </cell>
          <cell r="CI93">
            <v>705.27271546713735</v>
          </cell>
          <cell r="CJ93">
            <v>-279.98136808742208</v>
          </cell>
          <cell r="CK93">
            <v>-136.29419558094921</v>
          </cell>
          <cell r="CL93">
            <v>325.31705554671453</v>
          </cell>
          <cell r="CM93">
            <v>-225.5419550748756</v>
          </cell>
          <cell r="CN93">
            <v>565.99920599999996</v>
          </cell>
          <cell r="CO93">
            <v>3607.6810485223341</v>
          </cell>
          <cell r="CP93">
            <v>343.30802602133451</v>
          </cell>
          <cell r="CQ93">
            <v>1992.9897444697031</v>
          </cell>
          <cell r="CR93">
            <v>3607.683048522334</v>
          </cell>
          <cell r="CS93">
            <v>2474.4568596227882</v>
          </cell>
          <cell r="CT93">
            <v>2E-3</v>
          </cell>
          <cell r="CU93">
            <v>-220.00964610886149</v>
          </cell>
          <cell r="CV93">
            <v>124.2715535011984</v>
          </cell>
          <cell r="CZ93">
            <v>1579.5762409545471</v>
          </cell>
          <cell r="DA93">
            <v>763.47768424008973</v>
          </cell>
          <cell r="DB93">
            <v>209.04406811675199</v>
          </cell>
          <cell r="DC93">
            <v>356.75674395645632</v>
          </cell>
          <cell r="DD93">
            <v>374.13208260695632</v>
          </cell>
          <cell r="DE93">
            <v>117.9917935592854</v>
          </cell>
          <cell r="DF93">
            <v>565.99920599999996</v>
          </cell>
          <cell r="DG93">
            <v>3516.1903335738748</v>
          </cell>
          <cell r="DH93">
            <v>203.30802602133451</v>
          </cell>
          <cell r="DI93">
            <v>2003.176455016124</v>
          </cell>
          <cell r="DJ93">
            <v>3516.1923335738752</v>
          </cell>
          <cell r="DK93">
            <v>2342.556572776251</v>
          </cell>
          <cell r="DL93">
            <v>2E-3</v>
          </cell>
          <cell r="DM93">
            <v>-95.614281418066724</v>
          </cell>
          <cell r="DN93">
            <v>133.59945504730629</v>
          </cell>
          <cell r="DP93">
            <v>128.92191190787159</v>
          </cell>
          <cell r="DR93">
            <v>1743.3312131511479</v>
          </cell>
          <cell r="DS93">
            <v>865.45538388330579</v>
          </cell>
          <cell r="DT93">
            <v>274.3778679082871</v>
          </cell>
          <cell r="DU93">
            <v>429.3559543160157</v>
          </cell>
          <cell r="DV93">
            <v>446.78926644752721</v>
          </cell>
          <cell r="DW93">
            <v>147.73755943555449</v>
          </cell>
          <cell r="DX93">
            <v>565.99920599999996</v>
          </cell>
          <cell r="DY93">
            <v>3612.059938184464</v>
          </cell>
          <cell r="DZ93">
            <v>203.30802602133451</v>
          </cell>
          <cell r="EA93">
            <v>2023.323739142493</v>
          </cell>
          <cell r="EB93">
            <v>3612.0619381844631</v>
          </cell>
          <cell r="EC93">
            <v>2352.3866146932291</v>
          </cell>
          <cell r="ED93">
            <v>2E-3</v>
          </cell>
          <cell r="EE93">
            <v>-109.5572507750599</v>
          </cell>
          <cell r="EF93">
            <v>144.79152170444829</v>
          </cell>
          <cell r="EH93">
            <v>155.34082965008739</v>
          </cell>
          <cell r="EJ93">
            <v>1922.2925806832</v>
          </cell>
          <cell r="EK93">
            <v>985.71248944705349</v>
          </cell>
          <cell r="EL93">
            <v>353.26144140802529</v>
          </cell>
          <cell r="EM93">
            <v>516.40221658892938</v>
          </cell>
          <cell r="EN93">
            <v>535.62514239576137</v>
          </cell>
          <cell r="EO93">
            <v>188.8929746380208</v>
          </cell>
          <cell r="EP93">
            <v>565.99920599999996</v>
          </cell>
          <cell r="EQ93">
            <v>3722.9288125120888</v>
          </cell>
          <cell r="ER93">
            <v>203.30802602133451</v>
          </cell>
          <cell r="ES93">
            <v>2050.5629301178201</v>
          </cell>
          <cell r="ET93">
            <v>3722.9308125120901</v>
          </cell>
          <cell r="EU93">
            <v>2344.8635351848552</v>
          </cell>
          <cell r="EV93">
            <v>2E-3</v>
          </cell>
          <cell r="EW93">
            <v>-99.933486285578724</v>
          </cell>
          <cell r="EX93">
            <v>157.023141977845</v>
          </cell>
          <cell r="EZ93">
            <v>215.63897995322731</v>
          </cell>
          <cell r="FB93">
            <v>2116.9749899888961</v>
          </cell>
          <cell r="FC93">
            <v>1115.0447285832979</v>
          </cell>
          <cell r="FD93">
            <v>436.75187040939892</v>
          </cell>
          <cell r="FE93">
            <v>609.06342642696541</v>
          </cell>
          <cell r="FF93">
            <v>630.23317632685439</v>
          </cell>
          <cell r="FG93">
            <v>232.81115546703191</v>
          </cell>
          <cell r="FH93">
            <v>565.99920599999996</v>
          </cell>
          <cell r="FI93">
            <v>3858.780707248487</v>
          </cell>
          <cell r="FJ93">
            <v>203.30802602133451</v>
          </cell>
          <cell r="FK93">
            <v>2085.179494557141</v>
          </cell>
          <cell r="FL93">
            <v>3858.7827072484861</v>
          </cell>
          <cell r="FM93">
            <v>2351.8389128534382</v>
          </cell>
          <cell r="FN93">
            <v>2E-3</v>
          </cell>
          <cell r="FO93">
            <v>-89.464312501090077</v>
          </cell>
          <cell r="FP93">
            <v>170.3295742398798</v>
          </cell>
          <cell r="FR93">
            <v>247.00552769833709</v>
          </cell>
          <cell r="FT93">
            <v>2332.41884697861</v>
          </cell>
          <cell r="FU93">
            <v>1257.695901535755</v>
          </cell>
          <cell r="FV93">
            <v>528.58354877919373</v>
          </cell>
          <cell r="FW93">
            <v>711.19847706675068</v>
          </cell>
          <cell r="FX93">
            <v>734.52266553653681</v>
          </cell>
          <cell r="FY93">
            <v>281.06741550520042</v>
          </cell>
          <cell r="FZ93">
            <v>565.99920599999996</v>
          </cell>
          <cell r="GA93">
            <v>4013.6300158568538</v>
          </cell>
          <cell r="GB93">
            <v>203.3080260213346</v>
          </cell>
          <cell r="GC93">
            <v>2127.9974691553439</v>
          </cell>
          <cell r="GD93">
            <v>4013.6320158568528</v>
          </cell>
          <cell r="GE93">
            <v>2364.04116844076</v>
          </cell>
          <cell r="GF93">
            <v>2E-3</v>
          </cell>
          <cell r="GG93">
            <v>-77.878678299881045</v>
          </cell>
          <cell r="GH93">
            <v>185.05527530641001</v>
          </cell>
          <cell r="GJ93">
            <v>292.18934838766512</v>
          </cell>
          <cell r="GL93">
            <v>247.977</v>
          </cell>
          <cell r="GM93">
            <v>108.057</v>
          </cell>
          <cell r="GN93">
            <v>4.1939999999999884</v>
          </cell>
          <cell r="GO93">
            <v>28.673127969999989</v>
          </cell>
          <cell r="GP93">
            <v>28.673127969999989</v>
          </cell>
          <cell r="GQ93">
            <v>3.729999999999988</v>
          </cell>
          <cell r="GR93">
            <v>589.53568599999994</v>
          </cell>
          <cell r="GS93">
            <v>4623.66</v>
          </cell>
          <cell r="GT93">
            <v>1544.8109999999999</v>
          </cell>
          <cell r="GU93">
            <v>2378.5149999999999</v>
          </cell>
          <cell r="GV93">
            <v>4623.6600000000008</v>
          </cell>
          <cell r="GW93">
            <v>2941.451</v>
          </cell>
          <cell r="GX93">
            <v>10.428000000000001</v>
          </cell>
          <cell r="GY93">
            <v>-536.85099999999989</v>
          </cell>
          <cell r="GZ93">
            <v>23.132476579999999</v>
          </cell>
          <cell r="HD93">
            <v>281.87799999999999</v>
          </cell>
          <cell r="HE93">
            <v>130.76</v>
          </cell>
          <cell r="HF93">
            <v>20.498999999999999</v>
          </cell>
          <cell r="HG93">
            <v>45.130321669999987</v>
          </cell>
          <cell r="HH93">
            <v>45.130321669999987</v>
          </cell>
          <cell r="HI93">
            <v>13.624999999999989</v>
          </cell>
          <cell r="HJ93">
            <v>589.53568599999994</v>
          </cell>
          <cell r="HK93">
            <v>4574.2440000000006</v>
          </cell>
          <cell r="HL93">
            <v>1438.296</v>
          </cell>
          <cell r="HM93">
            <v>2404.002</v>
          </cell>
          <cell r="HN93">
            <v>4574.2439999999997</v>
          </cell>
          <cell r="HO93">
            <v>2959.0279999999998</v>
          </cell>
          <cell r="HP93">
            <v>11.207000000000001</v>
          </cell>
          <cell r="HQ93">
            <v>-533.33899999999994</v>
          </cell>
          <cell r="HR93">
            <v>24.99152342</v>
          </cell>
          <cell r="HV93">
            <v>303.08</v>
          </cell>
          <cell r="HW93">
            <v>138.3720000000001</v>
          </cell>
          <cell r="HX93">
            <v>3.516000000000076</v>
          </cell>
          <cell r="HY93">
            <v>29.879550360000088</v>
          </cell>
          <cell r="HZ93">
            <v>29.879550360000088</v>
          </cell>
          <cell r="IA93">
            <v>-7.2629999999999129</v>
          </cell>
          <cell r="IB93">
            <v>589.53568599999994</v>
          </cell>
          <cell r="IC93">
            <v>4619.3729999999996</v>
          </cell>
          <cell r="ID93">
            <v>1420.93</v>
          </cell>
          <cell r="IE93">
            <v>2446.0770000000002</v>
          </cell>
          <cell r="IF93">
            <v>4619.3729999999996</v>
          </cell>
          <cell r="IG93">
            <v>2959.8409999999999</v>
          </cell>
          <cell r="IH93">
            <v>0.501</v>
          </cell>
          <cell r="II93">
            <v>-499.36299999999989</v>
          </cell>
          <cell r="IJ93">
            <v>25.829000000000001</v>
          </cell>
          <cell r="IN93">
            <v>302.45600000000002</v>
          </cell>
          <cell r="IO93">
            <v>134.001</v>
          </cell>
          <cell r="IP93">
            <v>17.309999999999999</v>
          </cell>
          <cell r="IQ93">
            <v>44.783999999999992</v>
          </cell>
          <cell r="IR93">
            <v>44.783999999999992</v>
          </cell>
          <cell r="IS93">
            <v>18.18099999999998</v>
          </cell>
          <cell r="IT93">
            <v>589.53568599999994</v>
          </cell>
          <cell r="IU93">
            <v>4727.3209999999999</v>
          </cell>
          <cell r="IV93">
            <v>1448.231</v>
          </cell>
          <cell r="IW93">
            <v>2447.8029999999999</v>
          </cell>
          <cell r="IX93">
            <v>4727.3209999999999</v>
          </cell>
          <cell r="IY93">
            <v>2975.5790000000002</v>
          </cell>
          <cell r="IZ93">
            <v>0.42099999999999999</v>
          </cell>
          <cell r="JA93">
            <v>-515.53800000000001</v>
          </cell>
          <cell r="JB93">
            <v>26.646999999999998</v>
          </cell>
          <cell r="JF93">
            <v>301.67044262830132</v>
          </cell>
          <cell r="JG93">
            <v>142.4114426283013</v>
          </cell>
          <cell r="JH93">
            <v>20.045442628301259</v>
          </cell>
          <cell r="JI93">
            <v>49.050442628301248</v>
          </cell>
          <cell r="JJ93">
            <v>49.050442628301248</v>
          </cell>
          <cell r="JK93">
            <v>6.4564721346788394</v>
          </cell>
          <cell r="JL93">
            <v>589.53568599999994</v>
          </cell>
          <cell r="JM93">
            <v>4704.7440000000006</v>
          </cell>
          <cell r="JN93">
            <v>1426.181</v>
          </cell>
          <cell r="JO93">
            <v>2443.3240000000001</v>
          </cell>
          <cell r="JP93">
            <v>4704.7440000000006</v>
          </cell>
          <cell r="JQ93">
            <v>2986.2910000000002</v>
          </cell>
          <cell r="JR93">
            <v>0.24099999999999999</v>
          </cell>
          <cell r="JS93">
            <v>-500.07400000000013</v>
          </cell>
          <cell r="JT93">
            <v>24.937999999999999</v>
          </cell>
          <cell r="JX93">
            <v>313.69110516245991</v>
          </cell>
          <cell r="JY93">
            <v>144.71510516245991</v>
          </cell>
          <cell r="JZ93">
            <v>19.280105162459918</v>
          </cell>
          <cell r="KA93">
            <v>48.392105162459913</v>
          </cell>
          <cell r="KB93">
            <v>48.392105162459913</v>
          </cell>
          <cell r="KC93">
            <v>-38.969870592776473</v>
          </cell>
          <cell r="KD93">
            <v>589.53568599999994</v>
          </cell>
          <cell r="KE93">
            <v>4417.0839999999998</v>
          </cell>
          <cell r="KF93">
            <v>1060.0609999999999</v>
          </cell>
          <cell r="KG93">
            <v>2440.9380000000001</v>
          </cell>
          <cell r="KH93">
            <v>4417.0839999999998</v>
          </cell>
          <cell r="KI93">
            <v>2913.7649999999999</v>
          </cell>
          <cell r="KJ93">
            <v>0.14899999999999999</v>
          </cell>
          <cell r="KK93">
            <v>-360.57799999999992</v>
          </cell>
          <cell r="KL93">
            <v>25.882000000000001</v>
          </cell>
          <cell r="KP93">
            <v>330.09045220923878</v>
          </cell>
          <cell r="KQ93">
            <v>145.00845220923881</v>
          </cell>
          <cell r="KR93">
            <v>14.75745220923886</v>
          </cell>
          <cell r="KS93">
            <v>44.921452209238872</v>
          </cell>
          <cell r="KT93">
            <v>44.921452209238872</v>
          </cell>
          <cell r="KU93">
            <v>3.870398458097696</v>
          </cell>
          <cell r="KV93">
            <v>589.53568599999994</v>
          </cell>
          <cell r="KW93">
            <v>4496.01</v>
          </cell>
          <cell r="KX93">
            <v>1107.0160000000001</v>
          </cell>
          <cell r="KY93">
            <v>2433.94</v>
          </cell>
          <cell r="KZ93">
            <v>4496.01</v>
          </cell>
          <cell r="LA93">
            <v>2921.5059999999999</v>
          </cell>
          <cell r="LB93">
            <v>0.10100000000000001</v>
          </cell>
          <cell r="LC93">
            <v>-401.72500000000002</v>
          </cell>
          <cell r="LD93">
            <v>23.998999999999999</v>
          </cell>
          <cell r="LH93">
            <v>347.30400000000009</v>
          </cell>
          <cell r="LI93">
            <v>165.77500000000009</v>
          </cell>
          <cell r="LJ93">
            <v>32.380000000000052</v>
          </cell>
          <cell r="LK93">
            <v>62.246000000000052</v>
          </cell>
          <cell r="LL93">
            <v>62.246000000000052</v>
          </cell>
          <cell r="LM93">
            <v>-45.091999999999942</v>
          </cell>
          <cell r="LN93">
            <v>589.53568599999994</v>
          </cell>
          <cell r="LO93">
            <v>4604.3880000000008</v>
          </cell>
          <cell r="LP93">
            <v>1188.223</v>
          </cell>
          <cell r="LQ93">
            <v>2445.7890000000002</v>
          </cell>
          <cell r="LR93">
            <v>4604.3879999999999</v>
          </cell>
          <cell r="LS93">
            <v>2882.1460000000002</v>
          </cell>
          <cell r="LT93">
            <v>0.06</v>
          </cell>
          <cell r="LU93">
            <v>-349.59</v>
          </cell>
          <cell r="LV93">
            <v>26.096</v>
          </cell>
          <cell r="LZ93">
            <v>320.61200000000002</v>
          </cell>
          <cell r="MA93">
            <v>152.535</v>
          </cell>
          <cell r="MB93">
            <v>23.608000000000029</v>
          </cell>
          <cell r="MC93">
            <v>55.160000000000032</v>
          </cell>
          <cell r="MD93">
            <v>60.98700000000003</v>
          </cell>
          <cell r="ME93">
            <v>24.470000000000031</v>
          </cell>
          <cell r="MF93">
            <v>589.53568599999994</v>
          </cell>
          <cell r="MG93">
            <v>4660.4570000000003</v>
          </cell>
          <cell r="MH93">
            <v>1126.3009999999999</v>
          </cell>
          <cell r="MI93">
            <v>2435.1779999999999</v>
          </cell>
          <cell r="MJ93">
            <v>4660.4570000000003</v>
          </cell>
          <cell r="MK93">
            <v>2899.8290000000002</v>
          </cell>
          <cell r="ML93">
            <v>1.7999999999999999E-2</v>
          </cell>
          <cell r="MM93">
            <v>-289.18899999999991</v>
          </cell>
          <cell r="MN93">
            <v>26.527000000000001</v>
          </cell>
          <cell r="MR93">
            <v>335.95400000000001</v>
          </cell>
          <cell r="MS93">
            <v>160.035</v>
          </cell>
          <cell r="MT93">
            <v>25.760000000000019</v>
          </cell>
          <cell r="MU93">
            <v>57.791000000000018</v>
          </cell>
          <cell r="MV93">
            <v>65.328000000000017</v>
          </cell>
          <cell r="MW93">
            <v>18.322000000000031</v>
          </cell>
          <cell r="MX93">
            <v>589.53568599999994</v>
          </cell>
          <cell r="MY93">
            <v>4087.43</v>
          </cell>
          <cell r="MZ93">
            <v>565.83100000000002</v>
          </cell>
          <cell r="NA93">
            <v>2433.81</v>
          </cell>
          <cell r="NB93">
            <v>4087.4299999999989</v>
          </cell>
          <cell r="NC93">
            <v>2891.7040000000002</v>
          </cell>
          <cell r="ND93">
            <v>1.0999999999999999E-2</v>
          </cell>
          <cell r="NE93">
            <v>-264.28100000000001</v>
          </cell>
          <cell r="NF93">
            <v>23.558</v>
          </cell>
          <cell r="NJ93">
            <v>349.34800000000001</v>
          </cell>
          <cell r="NK93">
            <v>174.46399999999991</v>
          </cell>
          <cell r="NL93">
            <v>34.43199999999996</v>
          </cell>
          <cell r="NM93">
            <v>67.698999999999955</v>
          </cell>
          <cell r="NN93">
            <v>73.711999999999961</v>
          </cell>
          <cell r="NO93">
            <v>16.88899999999995</v>
          </cell>
          <cell r="NP93">
            <v>589.53568599999994</v>
          </cell>
          <cell r="NQ93">
            <v>3993.8850000000002</v>
          </cell>
          <cell r="NR93">
            <v>460.33100000000002</v>
          </cell>
          <cell r="NS93">
            <v>2431.2739999999999</v>
          </cell>
          <cell r="NT93">
            <v>3993.8850000000002</v>
          </cell>
          <cell r="NU93">
            <v>2800.7559999999999</v>
          </cell>
          <cell r="NV93">
            <v>6.0000000000000001E-3</v>
          </cell>
          <cell r="NW93">
            <v>-153.73699999999999</v>
          </cell>
          <cell r="NX93">
            <v>28.510999999999999</v>
          </cell>
          <cell r="OB93">
            <v>364.11799999999988</v>
          </cell>
          <cell r="OC93">
            <v>167.97800000000001</v>
          </cell>
          <cell r="OD93">
            <v>30.007000000000009</v>
          </cell>
          <cell r="OE93">
            <v>63.570000000000022</v>
          </cell>
          <cell r="OF93">
            <v>81.259000000000015</v>
          </cell>
          <cell r="OG93">
            <v>-17.486999999999991</v>
          </cell>
          <cell r="OH93">
            <v>589.53568599999994</v>
          </cell>
          <cell r="OI93">
            <v>4010.6219999999998</v>
          </cell>
          <cell r="OJ93">
            <v>447.37799999999999</v>
          </cell>
          <cell r="OK93">
            <v>2437.9560000000001</v>
          </cell>
          <cell r="OL93">
            <v>4010.6219999999989</v>
          </cell>
          <cell r="OM93">
            <v>2745.8429999999998</v>
          </cell>
          <cell r="ON93">
            <v>2E-3</v>
          </cell>
          <cell r="OO93">
            <v>-99.988</v>
          </cell>
          <cell r="OP93">
            <v>34.353999999999999</v>
          </cell>
          <cell r="OT93">
            <v>348.82799999999997</v>
          </cell>
          <cell r="OU93">
            <v>162.494</v>
          </cell>
          <cell r="OV93">
            <v>31.947999999999979</v>
          </cell>
          <cell r="OW93">
            <v>66.347999999999985</v>
          </cell>
          <cell r="OX93">
            <v>70.213348249999981</v>
          </cell>
          <cell r="OY93">
            <v>14.80799999999998</v>
          </cell>
          <cell r="OZ93">
            <v>589.53568599999994</v>
          </cell>
          <cell r="PA93">
            <v>3995.6309999999989</v>
          </cell>
          <cell r="PB93">
            <v>399.26900000000001</v>
          </cell>
          <cell r="PC93">
            <v>2438.3200000000002</v>
          </cell>
          <cell r="PD93">
            <v>3995.6309999999999</v>
          </cell>
          <cell r="PE93">
            <v>2736.4740000000002</v>
          </cell>
          <cell r="PF93">
            <v>0</v>
          </cell>
          <cell r="PG93">
            <v>-45.563999999999957</v>
          </cell>
          <cell r="PH93">
            <v>25.047000000000001</v>
          </cell>
          <cell r="PL93">
            <v>370.84899999999999</v>
          </cell>
          <cell r="PM93">
            <v>177.1930000000001</v>
          </cell>
          <cell r="PN93">
            <v>35.244000000000057</v>
          </cell>
          <cell r="PO93">
            <v>70.863000000000056</v>
          </cell>
          <cell r="PP93">
            <v>75.90098871000005</v>
          </cell>
          <cell r="PQ93">
            <v>15.80800000000006</v>
          </cell>
          <cell r="PR93">
            <v>589.53568599999994</v>
          </cell>
          <cell r="PS93">
            <v>3831.4639999999999</v>
          </cell>
          <cell r="PT93">
            <v>277.28699999999998</v>
          </cell>
          <cell r="PU93">
            <v>2445.3339999999998</v>
          </cell>
          <cell r="PV93">
            <v>3831.4639999999999</v>
          </cell>
          <cell r="PW93">
            <v>2754.1039999999998</v>
          </cell>
          <cell r="PX93">
            <v>0</v>
          </cell>
          <cell r="PY93">
            <v>-131.4</v>
          </cell>
          <cell r="PZ93">
            <v>29.901</v>
          </cell>
          <cell r="QD93">
            <v>387.447</v>
          </cell>
          <cell r="QE93">
            <v>182.41300000000001</v>
          </cell>
          <cell r="QF93">
            <v>-398.79600000000011</v>
          </cell>
          <cell r="QG93">
            <v>-361.5030000000001</v>
          </cell>
          <cell r="QH93">
            <v>87.018099469999925</v>
          </cell>
          <cell r="QI93">
            <v>-287.82700000000011</v>
          </cell>
          <cell r="QJ93">
            <v>589.53568599999994</v>
          </cell>
          <cell r="QK93">
            <v>3601.7829999999999</v>
          </cell>
          <cell r="QL93">
            <v>309.31</v>
          </cell>
          <cell r="QM93">
            <v>1986.8879999999999</v>
          </cell>
          <cell r="QN93">
            <v>3601.782999999999</v>
          </cell>
          <cell r="QO93">
            <v>2438.6010000000001</v>
          </cell>
          <cell r="QP93">
            <v>0</v>
          </cell>
          <cell r="QQ93">
            <v>-182.58099999999999</v>
          </cell>
          <cell r="QR93">
            <v>32.375999999999998</v>
          </cell>
          <cell r="QV93">
            <v>380.6195179694198</v>
          </cell>
          <cell r="QW93">
            <v>183.17271546713741</v>
          </cell>
          <cell r="QX93">
            <v>51.622631912577987</v>
          </cell>
          <cell r="QY93">
            <v>87.997804419050908</v>
          </cell>
          <cell r="QZ93">
            <v>92.184619116714529</v>
          </cell>
          <cell r="RA93">
            <v>31.669044925124449</v>
          </cell>
          <cell r="RB93">
            <v>565.99920599999996</v>
          </cell>
          <cell r="RC93">
            <v>3607.6810485223341</v>
          </cell>
          <cell r="RD93">
            <v>343.30802602133451</v>
          </cell>
          <cell r="RE93">
            <v>1992.9897444697031</v>
          </cell>
          <cell r="RF93">
            <v>3607.683048522334</v>
          </cell>
          <cell r="RG93">
            <v>2474.4568596227882</v>
          </cell>
          <cell r="RH93">
            <v>2E-3</v>
          </cell>
          <cell r="RI93">
            <v>-220.00964610886149</v>
          </cell>
          <cell r="RJ93">
            <v>36.947553501198463</v>
          </cell>
          <cell r="RN93">
            <v>368.85795708955879</v>
          </cell>
          <cell r="RO93">
            <v>174.62321736449979</v>
          </cell>
          <cell r="RP93">
            <v>46.023637686477848</v>
          </cell>
          <cell r="RQ93">
            <v>82.649702862343247</v>
          </cell>
          <cell r="RR93">
            <v>86.707140390328391</v>
          </cell>
          <cell r="RS93">
            <v>28.604598331982231</v>
          </cell>
          <cell r="RT93">
            <v>565.99920599999996</v>
          </cell>
          <cell r="RU93">
            <v>3494.0672869398968</v>
          </cell>
          <cell r="RV93">
            <v>178.1514930125264</v>
          </cell>
          <cell r="RW93">
            <v>1988.85115073989</v>
          </cell>
          <cell r="RX93">
            <v>3494.0672869398968</v>
          </cell>
          <cell r="RY93">
            <v>2367.1188954827549</v>
          </cell>
          <cell r="RZ93">
            <v>0</v>
          </cell>
          <cell r="SA93">
            <v>-58.09798906807589</v>
          </cell>
          <cell r="SB93">
            <v>27.315642836140832</v>
          </cell>
          <cell r="SF93">
            <v>382.38607710472547</v>
          </cell>
          <cell r="SG93">
            <v>186.1357276218134</v>
          </cell>
          <cell r="SH93">
            <v>48.658697933514283</v>
          </cell>
          <cell r="SI93">
            <v>85.350114477704551</v>
          </cell>
          <cell r="SJ93">
            <v>89.556361325856528</v>
          </cell>
          <cell r="SK93">
            <v>25.840136523464579</v>
          </cell>
          <cell r="SL93">
            <v>565.99920599999996</v>
          </cell>
          <cell r="SM93">
            <v>3510.42325850521</v>
          </cell>
          <cell r="SN93">
            <v>248.48570101932</v>
          </cell>
          <cell r="SO93">
            <v>1989.3859275430609</v>
          </cell>
          <cell r="SP93">
            <v>3510.42325850521</v>
          </cell>
          <cell r="SQ93">
            <v>2397.165278854372</v>
          </cell>
          <cell r="SR93">
            <v>0</v>
          </cell>
          <cell r="SS93">
            <v>-132.13178321413511</v>
          </cell>
          <cell r="ST93">
            <v>31.678530316488679</v>
          </cell>
          <cell r="SX93">
            <v>404.50907054419781</v>
          </cell>
          <cell r="SY93">
            <v>195.9344221454437</v>
          </cell>
          <cell r="SZ93">
            <v>52.70008442613252</v>
          </cell>
          <cell r="TA93">
            <v>89.75095901231586</v>
          </cell>
          <cell r="TB93">
            <v>94.200558788302033</v>
          </cell>
          <cell r="TC93">
            <v>28.73130339161008</v>
          </cell>
          <cell r="TD93">
            <v>565.99920599999996</v>
          </cell>
          <cell r="TE93">
            <v>3583.405973370885</v>
          </cell>
          <cell r="TF93">
            <v>301.02357527687718</v>
          </cell>
          <cell r="TG93">
            <v>1992.5241020161809</v>
          </cell>
          <cell r="TH93">
            <v>3583.405973370885</v>
          </cell>
          <cell r="TI93">
            <v>2430.3461820219691</v>
          </cell>
          <cell r="TJ93">
            <v>0</v>
          </cell>
          <cell r="TK93">
            <v>-188.07213347819209</v>
          </cell>
          <cell r="TL93">
            <v>34.227408974621071</v>
          </cell>
          <cell r="TP93">
            <v>423.82313621606482</v>
          </cell>
          <cell r="TQ93">
            <v>206.7843171083328</v>
          </cell>
          <cell r="TR93">
            <v>61.661648070627393</v>
          </cell>
          <cell r="TS93">
            <v>99.005967604092561</v>
          </cell>
          <cell r="TT93">
            <v>103.66802210246929</v>
          </cell>
          <cell r="TU93">
            <v>34.815755312228461</v>
          </cell>
          <cell r="TV93">
            <v>565.99920599999996</v>
          </cell>
          <cell r="TW93">
            <v>3516.1903335738748</v>
          </cell>
          <cell r="TX93">
            <v>203.30802602133451</v>
          </cell>
          <cell r="TY93">
            <v>2003.176455016124</v>
          </cell>
          <cell r="TZ93">
            <v>3516.1923335738752</v>
          </cell>
          <cell r="UA93">
            <v>2342.556572776251</v>
          </cell>
          <cell r="UB93">
            <v>2E-3</v>
          </cell>
          <cell r="UC93">
            <v>-95.614281418066724</v>
          </cell>
          <cell r="UD93">
            <v>40.37787292005568</v>
          </cell>
          <cell r="AZQ93">
            <v>2149.4849678</v>
          </cell>
          <cell r="AZR93">
            <v>3.92</v>
          </cell>
          <cell r="AZS93">
            <v>0.27551020408163263</v>
          </cell>
          <cell r="AZT93">
            <v>0.20846635880136791</v>
          </cell>
          <cell r="AZU93">
            <v>18.21724124161215</v>
          </cell>
          <cell r="AZV93">
            <v>5.4896940996627208</v>
          </cell>
          <cell r="AZW93">
            <v>-0.25556290375266782</v>
          </cell>
          <cell r="AZX93">
            <v>0.9175808143888563</v>
          </cell>
          <cell r="AZY93">
            <v>5.0368812830611349E-2</v>
          </cell>
          <cell r="BAA93">
            <v>0.26102078919798782</v>
          </cell>
          <cell r="BAB93">
            <v>14.54934666588723</v>
          </cell>
          <cell r="BAC93">
            <v>4.5657491578628102</v>
          </cell>
          <cell r="BAD93">
            <v>-0.24521012253978761</v>
          </cell>
          <cell r="BAE93">
            <v>0.9137464710835006</v>
          </cell>
          <cell r="BAF93">
            <v>6.2803264783421117E-2</v>
          </cell>
          <cell r="BAH93">
            <v>0.33373363890906382</v>
          </cell>
          <cell r="BAI93">
            <v>11.37938015915678</v>
          </cell>
          <cell r="BAJ93">
            <v>3.826466159424708</v>
          </cell>
          <cell r="BAK93">
            <v>-0.18657355373310711</v>
          </cell>
          <cell r="BAL93">
            <v>0.91667806486254555</v>
          </cell>
          <cell r="BAM93">
            <v>8.0556062987746382E-2</v>
          </cell>
          <cell r="BAO93">
            <v>0.41132770682196312</v>
          </cell>
          <cell r="BAP93">
            <v>9.2327404307066647</v>
          </cell>
          <cell r="BAQ93">
            <v>3.268664254245055</v>
          </cell>
          <cell r="BAR93">
            <v>-0.14195430494870001</v>
          </cell>
          <cell r="BAS93">
            <v>0.91395926653499993</v>
          </cell>
          <cell r="BAT93">
            <v>9.8991114652732262E-2</v>
          </cell>
          <cell r="BAV93">
            <v>0.49658623638634641</v>
          </cell>
          <cell r="BAW93">
            <v>7.6475779447305943</v>
          </cell>
          <cell r="BAX93">
            <v>2.820343587337637</v>
          </cell>
          <cell r="BAY93">
            <v>-0.10602624255712249</v>
          </cell>
          <cell r="BAZ93">
            <v>0.90924176638502729</v>
          </cell>
          <cell r="BBA93">
            <v>0.1188927753278437</v>
          </cell>
        </row>
        <row r="94">
          <cell r="A94" t="str">
            <v>MATD3</v>
          </cell>
          <cell r="B94" t="str">
            <v>Mater Dei</v>
          </cell>
          <cell r="C94" t="str">
            <v>Health Care</v>
          </cell>
          <cell r="E94">
            <v>46191</v>
          </cell>
          <cell r="F94" t="str">
            <v>Buy</v>
          </cell>
          <cell r="G94" t="b">
            <v>0</v>
          </cell>
          <cell r="H94" t="str">
            <v>BRL</v>
          </cell>
          <cell r="I94" t="str">
            <v>BRL</v>
          </cell>
          <cell r="J94">
            <v>6.5</v>
          </cell>
          <cell r="K94">
            <v>0.19590879999999999</v>
          </cell>
          <cell r="AX94">
            <v>2187.6650000000009</v>
          </cell>
          <cell r="AY94">
            <v>711.85000000000105</v>
          </cell>
          <cell r="AZ94">
            <v>423.61100000000101</v>
          </cell>
          <cell r="BA94">
            <v>525.61300000000097</v>
          </cell>
          <cell r="BB94">
            <v>537.31700000000092</v>
          </cell>
          <cell r="BC94">
            <v>141.24900000000099</v>
          </cell>
          <cell r="BD94">
            <v>333.54880000000003</v>
          </cell>
          <cell r="BE94">
            <v>5171.451</v>
          </cell>
          <cell r="BF94">
            <v>319.13299999999998</v>
          </cell>
          <cell r="BG94">
            <v>764.59400000000005</v>
          </cell>
          <cell r="BH94">
            <v>3417.2269999999999</v>
          </cell>
          <cell r="BI94">
            <v>1754.2239999999999</v>
          </cell>
          <cell r="BJ94">
            <v>1254.865</v>
          </cell>
          <cell r="BK94">
            <v>935.73199999999997</v>
          </cell>
          <cell r="BL94">
            <v>182.75299999999999</v>
          </cell>
          <cell r="BN94">
            <v>99.567000000000746</v>
          </cell>
          <cell r="BO94">
            <v>24.582000000000001</v>
          </cell>
          <cell r="BP94">
            <v>2226.0010000000002</v>
          </cell>
          <cell r="BQ94">
            <v>670.59700000000066</v>
          </cell>
          <cell r="BR94">
            <v>-335.8469999999993</v>
          </cell>
          <cell r="BS94">
            <v>-226.8059999999993</v>
          </cell>
          <cell r="BT94">
            <v>467.07146500000073</v>
          </cell>
          <cell r="BU94">
            <v>-323.90399999999931</v>
          </cell>
          <cell r="BV94">
            <v>333.54880000000003</v>
          </cell>
          <cell r="BW94">
            <v>4340.8520000000008</v>
          </cell>
          <cell r="BX94">
            <v>675.31600000000003</v>
          </cell>
          <cell r="BY94">
            <v>840.59400000000005</v>
          </cell>
          <cell r="BZ94">
            <v>2864.4270000000001</v>
          </cell>
          <cell r="CA94">
            <v>1476.425</v>
          </cell>
          <cell r="CB94">
            <v>1422.921</v>
          </cell>
          <cell r="CC94">
            <v>747.60499999999979</v>
          </cell>
          <cell r="CD94">
            <v>201.79300000000001</v>
          </cell>
          <cell r="CF94">
            <v>-732.17899999999963</v>
          </cell>
          <cell r="CG94">
            <v>28.417999999999999</v>
          </cell>
          <cell r="CH94">
            <v>2175.2849999999999</v>
          </cell>
          <cell r="CI94">
            <v>651.41699999999992</v>
          </cell>
          <cell r="CJ94">
            <v>353.72499999999991</v>
          </cell>
          <cell r="CK94">
            <v>464.82999999999993</v>
          </cell>
          <cell r="CL94">
            <v>464.82999999999993</v>
          </cell>
          <cell r="CM94">
            <v>111.9159999999999</v>
          </cell>
          <cell r="CN94">
            <v>333.54880000000003</v>
          </cell>
          <cell r="CO94">
            <v>4312.8889999999992</v>
          </cell>
          <cell r="CP94">
            <v>625.45799999999997</v>
          </cell>
          <cell r="CQ94">
            <v>811.60400000000004</v>
          </cell>
          <cell r="CR94">
            <v>2835.3150000000001</v>
          </cell>
          <cell r="CS94">
            <v>1477.573942769317</v>
          </cell>
          <cell r="CT94">
            <v>1402.454</v>
          </cell>
          <cell r="CU94">
            <v>776.99600000000021</v>
          </cell>
          <cell r="CV94">
            <v>47.569000000000003</v>
          </cell>
          <cell r="CX94">
            <v>124.3940000000006</v>
          </cell>
          <cell r="CY94">
            <v>64.772999999999996</v>
          </cell>
          <cell r="CZ94">
            <v>2363.854905319919</v>
          </cell>
          <cell r="DA94">
            <v>723.19871826671829</v>
          </cell>
          <cell r="DB94">
            <v>409.15010104950511</v>
          </cell>
          <cell r="DC94">
            <v>523.78391318825732</v>
          </cell>
          <cell r="DD94">
            <v>523.78391318825732</v>
          </cell>
          <cell r="DE94">
            <v>152.08678594792971</v>
          </cell>
          <cell r="DF94">
            <v>333.54880000000003</v>
          </cell>
          <cell r="DG94">
            <v>4453.627164914853</v>
          </cell>
          <cell r="DH94">
            <v>605.71187577125988</v>
          </cell>
          <cell r="DI94">
            <v>784.00079281066382</v>
          </cell>
          <cell r="DJ94">
            <v>2822.4063789669231</v>
          </cell>
          <cell r="DK94">
            <v>1631.2207859479299</v>
          </cell>
          <cell r="DL94">
            <v>1364.9949999999999</v>
          </cell>
          <cell r="DM94">
            <v>759.28312422874001</v>
          </cell>
          <cell r="DN94">
            <v>62.36190715959755</v>
          </cell>
          <cell r="DP94">
            <v>-43.989124228741566</v>
          </cell>
          <cell r="DQ94">
            <v>-0.443</v>
          </cell>
          <cell r="DR94">
            <v>2608.1180748756628</v>
          </cell>
          <cell r="DS94">
            <v>816.06138272394264</v>
          </cell>
          <cell r="DT94">
            <v>499.1355094188051</v>
          </cell>
          <cell r="DU94">
            <v>610.98023531219542</v>
          </cell>
          <cell r="DV94">
            <v>610.98023531219542</v>
          </cell>
          <cell r="DW94">
            <v>238.90457323326589</v>
          </cell>
          <cell r="DX94">
            <v>333.54880000000003</v>
          </cell>
          <cell r="DY94">
            <v>4775.1025286778986</v>
          </cell>
          <cell r="DZ94">
            <v>802.7995096278504</v>
          </cell>
          <cell r="EA94">
            <v>780.51433224918935</v>
          </cell>
          <cell r="EB94">
            <v>2904.9771694967021</v>
          </cell>
          <cell r="EC94">
            <v>1870.125359181196</v>
          </cell>
          <cell r="ED94">
            <v>1364.9949999999999</v>
          </cell>
          <cell r="EE94">
            <v>562.19549037214949</v>
          </cell>
          <cell r="EF94">
            <v>78.243542246269897</v>
          </cell>
          <cell r="EH94">
            <v>199.47063385659061</v>
          </cell>
          <cell r="EI94">
            <v>0</v>
          </cell>
          <cell r="EJ94">
            <v>2859.8943605724971</v>
          </cell>
          <cell r="EK94">
            <v>904.50156243367678</v>
          </cell>
          <cell r="EL94">
            <v>582.03921816569027</v>
          </cell>
          <cell r="EM94">
            <v>675.64880616189259</v>
          </cell>
          <cell r="EN94">
            <v>675.64880616189259</v>
          </cell>
          <cell r="EO94">
            <v>308.20094721192447</v>
          </cell>
          <cell r="EP94">
            <v>333.54880000000003</v>
          </cell>
          <cell r="EQ94">
            <v>5183.2222112828822</v>
          </cell>
          <cell r="ER94">
            <v>1022.449493542699</v>
          </cell>
          <cell r="ES94">
            <v>800.65196707538792</v>
          </cell>
          <cell r="ET94">
            <v>3313.0968521016862</v>
          </cell>
          <cell r="EU94">
            <v>1870.125359181196</v>
          </cell>
          <cell r="EV94">
            <v>1364.9949999999999</v>
          </cell>
          <cell r="EW94">
            <v>342.54550645730069</v>
          </cell>
          <cell r="EX94">
            <v>100.09630262003741</v>
          </cell>
          <cell r="EZ94">
            <v>219.64998391484869</v>
          </cell>
          <cell r="FA94">
            <v>308.20094721192447</v>
          </cell>
          <cell r="FB94">
            <v>3109.3582931031069</v>
          </cell>
          <cell r="FC94">
            <v>990.03247022670848</v>
          </cell>
          <cell r="FD94">
            <v>645.23842370058355</v>
          </cell>
          <cell r="FE94">
            <v>739.24834867549953</v>
          </cell>
          <cell r="FF94">
            <v>739.24834867549953</v>
          </cell>
          <cell r="FG94">
            <v>368.27846078316691</v>
          </cell>
          <cell r="FH94">
            <v>333.54880000000003</v>
          </cell>
          <cell r="FI94">
            <v>5371.5785025403839</v>
          </cell>
          <cell r="FJ94">
            <v>994.13439258661253</v>
          </cell>
          <cell r="FK94">
            <v>844.7256744585743</v>
          </cell>
          <cell r="FL94">
            <v>3501.4531433591869</v>
          </cell>
          <cell r="FM94">
            <v>1870.125359181196</v>
          </cell>
          <cell r="FN94">
            <v>1364.9949999999999</v>
          </cell>
          <cell r="FO94">
            <v>370.86060741338741</v>
          </cell>
          <cell r="FP94">
            <v>124.3743317241243</v>
          </cell>
          <cell r="FR94">
            <v>279.88584625583792</v>
          </cell>
          <cell r="FS94">
            <v>368.27846078316691</v>
          </cell>
          <cell r="FT94">
            <v>3448.4366065553209</v>
          </cell>
          <cell r="FU94">
            <v>1105.1525515005239</v>
          </cell>
          <cell r="FV94">
            <v>732.88637626269497</v>
          </cell>
          <cell r="FW94">
            <v>828.77028453475543</v>
          </cell>
          <cell r="FX94">
            <v>828.77028453475543</v>
          </cell>
          <cell r="FY94">
            <v>424.39747256079141</v>
          </cell>
          <cell r="FZ94">
            <v>333.54880000000003</v>
          </cell>
          <cell r="GA94">
            <v>5601.9681383179068</v>
          </cell>
          <cell r="GB94">
            <v>933.33016561359238</v>
          </cell>
          <cell r="GC94">
            <v>900.76181074344754</v>
          </cell>
          <cell r="GD94">
            <v>3731.8427791367099</v>
          </cell>
          <cell r="GE94">
            <v>1870.125359181196</v>
          </cell>
          <cell r="GF94">
            <v>1364.9949999999999</v>
          </cell>
          <cell r="GG94">
            <v>431.66483438640751</v>
          </cell>
          <cell r="GH94">
            <v>137.93746426221281</v>
          </cell>
          <cell r="GJ94">
            <v>307.47423381014681</v>
          </cell>
          <cell r="GK94">
            <v>424.39747256079141</v>
          </cell>
          <cell r="JF94">
            <v>524.05900000000008</v>
          </cell>
          <cell r="JG94">
            <v>179.14700000000011</v>
          </cell>
          <cell r="JH94">
            <v>106.2180000000001</v>
          </cell>
          <cell r="JI94">
            <v>131.86900000000011</v>
          </cell>
          <cell r="JJ94">
            <v>134.75500000000011</v>
          </cell>
          <cell r="JK94">
            <v>32.582000000000107</v>
          </cell>
          <cell r="JL94">
            <v>333.54880000000003</v>
          </cell>
          <cell r="JM94">
            <v>5013.8209999999999</v>
          </cell>
          <cell r="JN94">
            <v>327.75299999999999</v>
          </cell>
          <cell r="JO94">
            <v>694.39400000000001</v>
          </cell>
          <cell r="JP94">
            <v>3287.9470000000001</v>
          </cell>
          <cell r="JQ94">
            <v>1725.874</v>
          </cell>
          <cell r="JR94">
            <v>1233.1179999999999</v>
          </cell>
          <cell r="JS94">
            <v>905.36500000000001</v>
          </cell>
          <cell r="JT94">
            <v>56.397000000000013</v>
          </cell>
          <cell r="JW94">
            <v>0</v>
          </cell>
          <cell r="JX94">
            <v>554.15499999999997</v>
          </cell>
          <cell r="JY94">
            <v>184.47499999999999</v>
          </cell>
          <cell r="JZ94">
            <v>122.133</v>
          </cell>
          <cell r="KA94">
            <v>146.98699999999999</v>
          </cell>
          <cell r="KB94">
            <v>149.905</v>
          </cell>
          <cell r="KC94">
            <v>44.944000000000031</v>
          </cell>
          <cell r="KD94">
            <v>333.54880000000003</v>
          </cell>
          <cell r="KE94">
            <v>5083.1019999999999</v>
          </cell>
          <cell r="KF94">
            <v>316.86399999999998</v>
          </cell>
          <cell r="KG94">
            <v>708.39499999999998</v>
          </cell>
          <cell r="KH94">
            <v>3341.74</v>
          </cell>
          <cell r="KI94">
            <v>1741.3620000000001</v>
          </cell>
          <cell r="KJ94">
            <v>1270.0160000000001</v>
          </cell>
          <cell r="KK94">
            <v>953.15199999999982</v>
          </cell>
          <cell r="KL94">
            <v>40.186999999999998</v>
          </cell>
          <cell r="KO94">
            <v>0</v>
          </cell>
          <cell r="KP94">
            <v>568.22699999999986</v>
          </cell>
          <cell r="KQ94">
            <v>185.48499999999979</v>
          </cell>
          <cell r="KR94">
            <v>108.7579999999998</v>
          </cell>
          <cell r="KS94">
            <v>134.25399999999979</v>
          </cell>
          <cell r="KT94">
            <v>137.20399999999981</v>
          </cell>
          <cell r="KU94">
            <v>35.230999999999767</v>
          </cell>
          <cell r="KV94">
            <v>333.54880000000003</v>
          </cell>
          <cell r="KW94">
            <v>5172.3720000000003</v>
          </cell>
          <cell r="KX94">
            <v>363.73599999999999</v>
          </cell>
          <cell r="KY94">
            <v>719.79300000000001</v>
          </cell>
          <cell r="KZ94">
            <v>3409.1660000000011</v>
          </cell>
          <cell r="LA94">
            <v>1763.2059999999999</v>
          </cell>
          <cell r="LB94">
            <v>1287.6220000000001</v>
          </cell>
          <cell r="LC94">
            <v>923.88600000000008</v>
          </cell>
          <cell r="LD94">
            <v>31.849</v>
          </cell>
          <cell r="LG94">
            <v>24.582000000000001</v>
          </cell>
          <cell r="LH94">
            <v>541.22400000000005</v>
          </cell>
          <cell r="LI94">
            <v>162.74300000000011</v>
          </cell>
          <cell r="LJ94">
            <v>86.502000000000038</v>
          </cell>
          <cell r="LK94">
            <v>112.503</v>
          </cell>
          <cell r="LL94">
            <v>115.453</v>
          </cell>
          <cell r="LM94">
            <v>28.492000000000029</v>
          </cell>
          <cell r="LN94">
            <v>333.54880000000003</v>
          </cell>
          <cell r="LO94">
            <v>5171.451</v>
          </cell>
          <cell r="LP94">
            <v>319.13299999999998</v>
          </cell>
          <cell r="LQ94">
            <v>764.59400000000005</v>
          </cell>
          <cell r="LR94">
            <v>3417.2269999999999</v>
          </cell>
          <cell r="LS94">
            <v>1754.2239999999999</v>
          </cell>
          <cell r="LT94">
            <v>1254.865</v>
          </cell>
          <cell r="LU94">
            <v>935.73199999999997</v>
          </cell>
          <cell r="LV94">
            <v>54.319999999999993</v>
          </cell>
          <cell r="LY94">
            <v>0</v>
          </cell>
          <cell r="LZ94">
            <v>582.79900000000009</v>
          </cell>
          <cell r="MA94">
            <v>193.10800000000009</v>
          </cell>
          <cell r="MB94">
            <v>112.14700000000011</v>
          </cell>
          <cell r="MC94">
            <v>139.54100000000011</v>
          </cell>
          <cell r="MD94">
            <v>142.45900000000009</v>
          </cell>
          <cell r="ME94">
            <v>45.959000000000117</v>
          </cell>
          <cell r="MF94">
            <v>333.54880000000003</v>
          </cell>
          <cell r="MG94">
            <v>5262.8410000000003</v>
          </cell>
          <cell r="MH94">
            <v>241.57499999999999</v>
          </cell>
          <cell r="MI94">
            <v>811.05100000000004</v>
          </cell>
          <cell r="MJ94">
            <v>3477.032999999999</v>
          </cell>
          <cell r="MK94">
            <v>1785.808</v>
          </cell>
          <cell r="ML94">
            <v>1268.278</v>
          </cell>
          <cell r="MM94">
            <v>1026.703</v>
          </cell>
          <cell r="MN94">
            <v>77.720999999999989</v>
          </cell>
          <cell r="MQ94">
            <v>0</v>
          </cell>
          <cell r="MR94">
            <v>585.34300000000007</v>
          </cell>
          <cell r="MS94">
            <v>174.88800000000001</v>
          </cell>
          <cell r="MT94">
            <v>-652.31899999999996</v>
          </cell>
          <cell r="MU94">
            <v>-624.80399999999997</v>
          </cell>
          <cell r="MV94">
            <v>122.189465</v>
          </cell>
          <cell r="MW94">
            <v>-458.53899999999987</v>
          </cell>
          <cell r="MX94">
            <v>333.54880000000003</v>
          </cell>
          <cell r="MY94">
            <v>4928.8780000000006</v>
          </cell>
          <cell r="MZ94">
            <v>324.58100000000002</v>
          </cell>
          <cell r="NA94">
            <v>814.346</v>
          </cell>
          <cell r="NB94">
            <v>3348.471</v>
          </cell>
          <cell r="NC94">
            <v>1580.4069999999999</v>
          </cell>
          <cell r="ND94">
            <v>1440.682</v>
          </cell>
          <cell r="NE94">
            <v>1116.1010000000001</v>
          </cell>
          <cell r="NF94">
            <v>55.680999999999997</v>
          </cell>
          <cell r="NI94">
            <v>28.417999999999999</v>
          </cell>
          <cell r="NJ94">
            <v>570.82100000000003</v>
          </cell>
          <cell r="NK94">
            <v>173.5740000000001</v>
          </cell>
          <cell r="NL94">
            <v>153.67800000000011</v>
          </cell>
          <cell r="NM94">
            <v>180.92200000000011</v>
          </cell>
          <cell r="NN94">
            <v>123.1170000000001</v>
          </cell>
          <cell r="NO94">
            <v>80.531000000000063</v>
          </cell>
          <cell r="NP94">
            <v>333.54880000000003</v>
          </cell>
          <cell r="NQ94">
            <v>4413.5990000000002</v>
          </cell>
          <cell r="NR94">
            <v>755.91399999999999</v>
          </cell>
          <cell r="NS94">
            <v>835.30899999999997</v>
          </cell>
          <cell r="NT94">
            <v>2912.2579999999998</v>
          </cell>
          <cell r="NU94">
            <v>1501.3409999999999</v>
          </cell>
          <cell r="NV94">
            <v>1456.1310000000001</v>
          </cell>
          <cell r="NW94">
            <v>700.2170000000001</v>
          </cell>
          <cell r="NX94">
            <v>45.622999999999998</v>
          </cell>
          <cell r="OA94">
            <v>0</v>
          </cell>
          <cell r="OB94">
            <v>487.03800000000001</v>
          </cell>
          <cell r="OC94">
            <v>129.02699999999999</v>
          </cell>
          <cell r="OD94">
            <v>50.646999999999991</v>
          </cell>
          <cell r="OE94">
            <v>77.534999999999997</v>
          </cell>
          <cell r="OF94">
            <v>79.305999999999997</v>
          </cell>
          <cell r="OG94">
            <v>8.1449999999999942</v>
          </cell>
          <cell r="OH94">
            <v>333.54880000000003</v>
          </cell>
          <cell r="OI94">
            <v>4340.8520000000008</v>
          </cell>
          <cell r="OJ94">
            <v>675.31600000000003</v>
          </cell>
          <cell r="OK94">
            <v>840.59400000000005</v>
          </cell>
          <cell r="OL94">
            <v>2864.4270000000001</v>
          </cell>
          <cell r="OM94">
            <v>1476.425</v>
          </cell>
          <cell r="ON94">
            <v>1422.921</v>
          </cell>
          <cell r="OO94">
            <v>747.60499999999979</v>
          </cell>
          <cell r="OP94">
            <v>22.768000000000001</v>
          </cell>
          <cell r="OS94">
            <v>0</v>
          </cell>
          <cell r="OT94">
            <v>499.31799999999998</v>
          </cell>
          <cell r="OU94">
            <v>143.7880000000001</v>
          </cell>
          <cell r="OV94">
            <v>69.314000000000078</v>
          </cell>
          <cell r="OW94">
            <v>96.580000000000069</v>
          </cell>
          <cell r="OX94">
            <v>96.580000000000069</v>
          </cell>
          <cell r="OY94">
            <v>20.173000000000069</v>
          </cell>
          <cell r="OZ94">
            <v>333.54880000000003</v>
          </cell>
          <cell r="PA94">
            <v>4377.3670000000002</v>
          </cell>
          <cell r="PB94">
            <v>670.41300000000001</v>
          </cell>
          <cell r="PC94">
            <v>832.274</v>
          </cell>
          <cell r="PD94">
            <v>2892.35</v>
          </cell>
          <cell r="PE94">
            <v>1485.0170000000001</v>
          </cell>
          <cell r="PF94">
            <v>1430.1179999999999</v>
          </cell>
          <cell r="PG94">
            <v>759.70499999999993</v>
          </cell>
          <cell r="PH94">
            <v>10.196999999999999</v>
          </cell>
          <cell r="PK94">
            <v>0</v>
          </cell>
          <cell r="PL94">
            <v>545.80700000000002</v>
          </cell>
          <cell r="PM94">
            <v>164.82506457459479</v>
          </cell>
          <cell r="PN94">
            <v>87.99566457459477</v>
          </cell>
          <cell r="PO94">
            <v>115.1940000000001</v>
          </cell>
          <cell r="PP94">
            <v>115.1940000000001</v>
          </cell>
          <cell r="PQ94">
            <v>27.090664574594761</v>
          </cell>
          <cell r="PR94">
            <v>333.54880000000003</v>
          </cell>
          <cell r="PS94">
            <v>4338.6689999999999</v>
          </cell>
          <cell r="PT94">
            <v>638.21299999999997</v>
          </cell>
          <cell r="PU94">
            <v>816.38599999999997</v>
          </cell>
          <cell r="PV94">
            <v>2857.6370000000002</v>
          </cell>
          <cell r="PW94">
            <v>1481.0319999999999</v>
          </cell>
          <cell r="PX94">
            <v>1387.99</v>
          </cell>
          <cell r="PY94">
            <v>749.77700000000004</v>
          </cell>
          <cell r="PZ94">
            <v>1.968</v>
          </cell>
          <cell r="QC94">
            <v>14.773</v>
          </cell>
          <cell r="QD94">
            <v>567.85699999999997</v>
          </cell>
          <cell r="QE94">
            <v>171.11993542540529</v>
          </cell>
          <cell r="QF94">
            <v>98.105335425405286</v>
          </cell>
          <cell r="QG94">
            <v>125.861</v>
          </cell>
          <cell r="QH94">
            <v>125.861</v>
          </cell>
          <cell r="QI94">
            <v>27.482335425405282</v>
          </cell>
          <cell r="QJ94">
            <v>333.54880000000003</v>
          </cell>
          <cell r="QK94">
            <v>4400.9369999999999</v>
          </cell>
          <cell r="QL94">
            <v>679.54300000000001</v>
          </cell>
          <cell r="QM94">
            <v>814.56399999999996</v>
          </cell>
          <cell r="QN94">
            <v>2908.2550000000001</v>
          </cell>
          <cell r="QO94">
            <v>1492.682</v>
          </cell>
          <cell r="QP94">
            <v>1390.848</v>
          </cell>
          <cell r="QQ94">
            <v>711.30499999999995</v>
          </cell>
          <cell r="QR94">
            <v>18.472999999999999</v>
          </cell>
          <cell r="QU94">
            <v>0</v>
          </cell>
          <cell r="QV94">
            <v>562.30300000000011</v>
          </cell>
          <cell r="QW94">
            <v>171.68400000000011</v>
          </cell>
          <cell r="QX94">
            <v>98.310000000000073</v>
          </cell>
          <cell r="QY94">
            <v>127.19500000000011</v>
          </cell>
          <cell r="QZ94">
            <v>127.19500000000011</v>
          </cell>
          <cell r="RA94">
            <v>37.170000000000073</v>
          </cell>
          <cell r="RB94">
            <v>333.54880000000003</v>
          </cell>
          <cell r="RC94">
            <v>4312.8889999999992</v>
          </cell>
          <cell r="RD94">
            <v>625.45799999999997</v>
          </cell>
          <cell r="RE94">
            <v>811.60400000000004</v>
          </cell>
          <cell r="RF94">
            <v>2835.3150000000001</v>
          </cell>
          <cell r="RG94">
            <v>1477.573942769317</v>
          </cell>
          <cell r="RH94">
            <v>1402.454</v>
          </cell>
          <cell r="RI94">
            <v>776.99600000000021</v>
          </cell>
          <cell r="RJ94">
            <v>16.931000000000001</v>
          </cell>
          <cell r="RM94">
            <v>50</v>
          </cell>
          <cell r="RN94">
            <v>574.95799999999997</v>
          </cell>
          <cell r="RO94">
            <v>173.92099999999991</v>
          </cell>
          <cell r="RP94">
            <v>95.474999999999937</v>
          </cell>
          <cell r="RQ94">
            <v>124.3509999999999</v>
          </cell>
          <cell r="RR94">
            <v>124.3509999999999</v>
          </cell>
          <cell r="RS94">
            <v>32.565999999999939</v>
          </cell>
          <cell r="RT94">
            <v>333.54880000000003</v>
          </cell>
          <cell r="RU94">
            <v>4334.97</v>
          </cell>
          <cell r="RV94">
            <v>583.971</v>
          </cell>
          <cell r="RW94">
            <v>793.00099999999998</v>
          </cell>
          <cell r="RX94">
            <v>2823.27</v>
          </cell>
          <cell r="RY94">
            <v>1511.7</v>
          </cell>
          <cell r="RZ94">
            <v>1364.9949999999999</v>
          </cell>
          <cell r="SA94">
            <v>781.02399999999989</v>
          </cell>
          <cell r="SB94">
            <v>8.6950000000000003</v>
          </cell>
          <cell r="SE94">
            <v>-0.443</v>
          </cell>
          <cell r="SF94">
            <v>583.45788041621017</v>
          </cell>
          <cell r="SG94">
            <v>180.50268749702269</v>
          </cell>
          <cell r="SH94">
            <v>101.78452512251719</v>
          </cell>
          <cell r="SI94">
            <v>130.57180535898851</v>
          </cell>
          <cell r="SJ94">
            <v>130.57180535898851</v>
          </cell>
          <cell r="SK94">
            <v>38.390651307966017</v>
          </cell>
          <cell r="SL94">
            <v>333.54880000000003</v>
          </cell>
          <cell r="SM94">
            <v>4278.1255215102628</v>
          </cell>
          <cell r="SN94">
            <v>520.24874641952215</v>
          </cell>
          <cell r="SO94">
            <v>789.46856795876067</v>
          </cell>
          <cell r="SP94">
            <v>2728.0348702022961</v>
          </cell>
          <cell r="SQ94">
            <v>1550.090651307966</v>
          </cell>
          <cell r="SR94">
            <v>1364.9949999999999</v>
          </cell>
          <cell r="SS94">
            <v>844.74625358047774</v>
          </cell>
          <cell r="ST94">
            <v>17.503736412486301</v>
          </cell>
          <cell r="SW94">
            <v>0</v>
          </cell>
          <cell r="SX94">
            <v>598.17150997715896</v>
          </cell>
          <cell r="SY94">
            <v>184.2014841470025</v>
          </cell>
          <cell r="SZ94">
            <v>105.43323551413749</v>
          </cell>
          <cell r="TA94">
            <v>134.01525158414819</v>
          </cell>
          <cell r="TB94">
            <v>134.01525158414819</v>
          </cell>
          <cell r="TC94">
            <v>39.548934171034738</v>
          </cell>
          <cell r="TD94">
            <v>333.54880000000003</v>
          </cell>
          <cell r="TE94">
            <v>4364.2224106936837</v>
          </cell>
          <cell r="TF94">
            <v>559.69170426179119</v>
          </cell>
          <cell r="TG94">
            <v>786.52754062013059</v>
          </cell>
          <cell r="TH94">
            <v>2774.582825214683</v>
          </cell>
          <cell r="TI94">
            <v>1589.639585479001</v>
          </cell>
          <cell r="TJ94">
            <v>1364.9949999999999</v>
          </cell>
          <cell r="TK94">
            <v>805.3032957382087</v>
          </cell>
          <cell r="TL94">
            <v>17.94514529931477</v>
          </cell>
          <cell r="TO94">
            <v>0</v>
          </cell>
          <cell r="TP94">
            <v>607.26751492654944</v>
          </cell>
          <cell r="TQ94">
            <v>184.5735466226931</v>
          </cell>
          <cell r="TR94">
            <v>106.4573404128505</v>
          </cell>
          <cell r="TS94">
            <v>134.84585624512059</v>
          </cell>
          <cell r="TT94">
            <v>134.84585624512059</v>
          </cell>
          <cell r="TU94">
            <v>41.581200468929033</v>
          </cell>
          <cell r="TV94">
            <v>333.54880000000003</v>
          </cell>
          <cell r="TW94">
            <v>4453.627164914853</v>
          </cell>
          <cell r="TX94">
            <v>605.71187577125988</v>
          </cell>
          <cell r="TY94">
            <v>784.00079281066382</v>
          </cell>
          <cell r="TZ94">
            <v>2822.4063789669231</v>
          </cell>
          <cell r="UA94">
            <v>1631.2207859479299</v>
          </cell>
          <cell r="UB94">
            <v>1364.9949999999999</v>
          </cell>
          <cell r="UC94">
            <v>759.28312422874001</v>
          </cell>
          <cell r="UD94">
            <v>18.218025447796482</v>
          </cell>
          <cell r="UG94">
            <v>0</v>
          </cell>
          <cell r="AZQ94">
            <v>1593.0596399999999</v>
          </cell>
          <cell r="AZR94">
            <v>4.8</v>
          </cell>
          <cell r="AZS94">
            <v>0.35416666666666669</v>
          </cell>
          <cell r="AZT94">
            <v>0.4559656216659444</v>
          </cell>
          <cell r="AZU94">
            <v>10.474674904007889</v>
          </cell>
          <cell r="AZV94">
            <v>4.4910557674635294</v>
          </cell>
          <cell r="AZW94">
            <v>1.4496113857468551</v>
          </cell>
          <cell r="AZX94">
            <v>0.976605775087795</v>
          </cell>
          <cell r="AZY94">
            <v>9.3234948486479452E-2</v>
          </cell>
          <cell r="AZZ94">
            <v>2.7808123994654712E-4</v>
          </cell>
          <cell r="BAA94">
            <v>0.71625073522454852</v>
          </cell>
          <cell r="BAB94">
            <v>6.6681839465858204</v>
          </cell>
          <cell r="BAC94">
            <v>3.5275365810661099</v>
          </cell>
          <cell r="BAD94">
            <v>0.9201533173734856</v>
          </cell>
          <cell r="BAE94">
            <v>0.85184644557597755</v>
          </cell>
          <cell r="BAF94">
            <v>0.12774789243960971</v>
          </cell>
          <cell r="BAG94">
            <v>0</v>
          </cell>
          <cell r="BAH94">
            <v>0.92400556443892012</v>
          </cell>
          <cell r="BAI94">
            <v>5.168899234123975</v>
          </cell>
          <cell r="BAJ94">
            <v>2.864809541295199</v>
          </cell>
          <cell r="BAK94">
            <v>0.50698751086851346</v>
          </cell>
          <cell r="BAL94">
            <v>0.85184644557597755</v>
          </cell>
          <cell r="BAM94">
            <v>0.16480229290450629</v>
          </cell>
          <cell r="BAN94">
            <v>0.19346478905957629</v>
          </cell>
          <cell r="BAO94">
            <v>1.1041216780967791</v>
          </cell>
          <cell r="BAP94">
            <v>4.3256932176056679</v>
          </cell>
          <cell r="BAQ94">
            <v>2.6566447540019729</v>
          </cell>
          <cell r="BAR94">
            <v>0.50167255439643921</v>
          </cell>
          <cell r="BAS94">
            <v>0.85184644557597755</v>
          </cell>
          <cell r="BAT94">
            <v>0.19692715195542379</v>
          </cell>
          <cell r="BAU94">
            <v>0.23117681945866569</v>
          </cell>
          <cell r="BAV94">
            <v>1.27236995774169</v>
          </cell>
          <cell r="BAW94">
            <v>3.7536972837928659</v>
          </cell>
          <cell r="BAX94">
            <v>2.4430466586082069</v>
          </cell>
          <cell r="BAY94">
            <v>0.52084979691173416</v>
          </cell>
          <cell r="BAZ94">
            <v>0.85184644557597755</v>
          </cell>
          <cell r="BBA94">
            <v>0.2269353070248761</v>
          </cell>
          <cell r="BBB94">
            <v>0.26640400767468531</v>
          </cell>
        </row>
        <row r="95">
          <cell r="A95" t="str">
            <v>MBRF3</v>
          </cell>
          <cell r="B95" t="str">
            <v>MBRF</v>
          </cell>
          <cell r="C95" t="str">
            <v>Food &amp; Beverages</v>
          </cell>
          <cell r="D95" t="str">
            <v>Leonardo Alencar</v>
          </cell>
          <cell r="E95">
            <v>46218</v>
          </cell>
          <cell r="F95" t="str">
            <v>Buy</v>
          </cell>
          <cell r="G95" t="b">
            <v>0</v>
          </cell>
          <cell r="H95" t="str">
            <v>BRL</v>
          </cell>
          <cell r="I95" t="str">
            <v>BRL</v>
          </cell>
          <cell r="J95">
            <v>20.45</v>
          </cell>
          <cell r="K95">
            <v>0.1741</v>
          </cell>
          <cell r="L95">
            <v>7.4931047998610972E-2</v>
          </cell>
          <cell r="AX95">
            <v>136483.37959493871</v>
          </cell>
          <cell r="AY95">
            <v>14533.507889449391</v>
          </cell>
          <cell r="AZ95">
            <v>1460.3610480560701</v>
          </cell>
          <cell r="BA95">
            <v>9295.3511730677656</v>
          </cell>
          <cell r="BB95">
            <v>9295.3511730677656</v>
          </cell>
          <cell r="BC95">
            <v>-5555.0969999999998</v>
          </cell>
          <cell r="BD95">
            <v>1402</v>
          </cell>
          <cell r="BE95">
            <v>130954.636</v>
          </cell>
          <cell r="BF95">
            <v>21878.356</v>
          </cell>
          <cell r="BG95">
            <v>44277.894</v>
          </cell>
          <cell r="BH95">
            <v>106064.379</v>
          </cell>
          <cell r="BI95">
            <v>24889.834999999999</v>
          </cell>
          <cell r="BJ95">
            <v>55824.152999999998</v>
          </cell>
          <cell r="BK95">
            <v>33945.796999999999</v>
          </cell>
          <cell r="BL95">
            <v>2007.4090730000009</v>
          </cell>
          <cell r="BM95">
            <v>9086.777100067764</v>
          </cell>
          <cell r="BN95">
            <v>4229.2685700677639</v>
          </cell>
          <cell r="BO95">
            <v>0</v>
          </cell>
          <cell r="BP95">
            <v>144152.70527761581</v>
          </cell>
          <cell r="BQ95">
            <v>19690.795799889831</v>
          </cell>
          <cell r="BR95">
            <v>6236.7953878230364</v>
          </cell>
          <cell r="BS95">
            <v>13642.128706096481</v>
          </cell>
          <cell r="BT95">
            <v>13642.128706096481</v>
          </cell>
          <cell r="BU95">
            <v>3818.998000000001</v>
          </cell>
          <cell r="BV95">
            <v>1402</v>
          </cell>
          <cell r="BW95">
            <v>137510.139</v>
          </cell>
          <cell r="BX95">
            <v>22519.514999999999</v>
          </cell>
          <cell r="BY95">
            <v>45295.474999999999</v>
          </cell>
          <cell r="BZ95">
            <v>117572.027</v>
          </cell>
          <cell r="CA95">
            <v>19938.112000000001</v>
          </cell>
          <cell r="CB95">
            <v>66019.830999999991</v>
          </cell>
          <cell r="CC95">
            <v>43500.315999999992</v>
          </cell>
          <cell r="CD95">
            <v>4139.3516584099998</v>
          </cell>
          <cell r="CE95">
            <v>12098.56904768648</v>
          </cell>
          <cell r="CF95">
            <v>8073.3865176864792</v>
          </cell>
          <cell r="CG95">
            <v>0</v>
          </cell>
          <cell r="CH95">
            <v>162017.84392991269</v>
          </cell>
          <cell r="CI95">
            <v>20065.943929912672</v>
          </cell>
          <cell r="CJ95">
            <v>5613.943929912668</v>
          </cell>
          <cell r="CK95">
            <v>13120.368399999999</v>
          </cell>
          <cell r="CL95">
            <v>13120.368399999999</v>
          </cell>
          <cell r="CM95">
            <v>1144.328</v>
          </cell>
          <cell r="CN95">
            <v>1402</v>
          </cell>
          <cell r="CO95">
            <v>141988.42499999999</v>
          </cell>
          <cell r="CP95">
            <v>25203.591</v>
          </cell>
          <cell r="CQ95">
            <v>45853.241999999998</v>
          </cell>
          <cell r="CR95">
            <v>127671.34</v>
          </cell>
          <cell r="CS95">
            <v>14317.019</v>
          </cell>
          <cell r="CT95">
            <v>74562.688999999998</v>
          </cell>
          <cell r="CU95">
            <v>49359.097999999998</v>
          </cell>
          <cell r="CV95">
            <v>7188.4315552050002</v>
          </cell>
          <cell r="CW95">
            <v>11080.914844794999</v>
          </cell>
          <cell r="CX95">
            <v>5789.9817447950027</v>
          </cell>
          <cell r="CY95">
            <v>0</v>
          </cell>
          <cell r="CZ95">
            <v>165808.1678479478</v>
          </cell>
          <cell r="DA95">
            <v>20647.878196783469</v>
          </cell>
          <cell r="DB95">
            <v>6093.8349462019478</v>
          </cell>
          <cell r="DC95">
            <v>12600.167730582411</v>
          </cell>
          <cell r="DD95">
            <v>12600.167730582411</v>
          </cell>
          <cell r="DE95">
            <v>86.861492396756375</v>
          </cell>
          <cell r="DF95">
            <v>1402</v>
          </cell>
          <cell r="DG95">
            <v>139485.25208494539</v>
          </cell>
          <cell r="DH95">
            <v>23261.847096427649</v>
          </cell>
          <cell r="DI95">
            <v>45053.210858547667</v>
          </cell>
          <cell r="DJ95">
            <v>125194.4545925487</v>
          </cell>
          <cell r="DK95">
            <v>14290.797492396759</v>
          </cell>
          <cell r="DL95">
            <v>72746.009000000005</v>
          </cell>
          <cell r="DM95">
            <v>49484.161903572363</v>
          </cell>
          <cell r="DN95">
            <v>5848.639227736172</v>
          </cell>
          <cell r="DO95">
            <v>6880.8280923256016</v>
          </cell>
          <cell r="DP95">
            <v>1222.7720964276459</v>
          </cell>
          <cell r="DQ95">
            <v>0</v>
          </cell>
          <cell r="DR95">
            <v>171530.96773463491</v>
          </cell>
          <cell r="DS95">
            <v>21718.533295802099</v>
          </cell>
          <cell r="DT95">
            <v>6561.1198475626816</v>
          </cell>
          <cell r="DU95">
            <v>13357.31789792587</v>
          </cell>
          <cell r="DV95">
            <v>13357.31789792587</v>
          </cell>
          <cell r="DW95">
            <v>1820.3597596232121</v>
          </cell>
          <cell r="DX95">
            <v>1402</v>
          </cell>
          <cell r="DY95">
            <v>141150.73637248311</v>
          </cell>
          <cell r="DZ95">
            <v>24491.407470213191</v>
          </cell>
          <cell r="EA95">
            <v>44307.515384054706</v>
          </cell>
          <cell r="EB95">
            <v>125949.7590002748</v>
          </cell>
          <cell r="EC95">
            <v>15200.977372208359</v>
          </cell>
          <cell r="ED95">
            <v>72746.009000000005</v>
          </cell>
          <cell r="EE95">
            <v>48254.601529786807</v>
          </cell>
          <cell r="EF95">
            <v>6050.5025758702377</v>
          </cell>
          <cell r="EG95">
            <v>6417.2496414606867</v>
          </cell>
          <cell r="EH95">
            <v>2139.7402535971428</v>
          </cell>
          <cell r="EI95">
            <v>910.17987981160593</v>
          </cell>
          <cell r="EJ95">
            <v>178186.37766931439</v>
          </cell>
          <cell r="EK95">
            <v>23342.299670866461</v>
          </cell>
          <cell r="EL95">
            <v>7396.9945065318097</v>
          </cell>
          <cell r="EM95">
            <v>14535.839618524289</v>
          </cell>
          <cell r="EN95">
            <v>14535.839618524289</v>
          </cell>
          <cell r="EO95">
            <v>2891.581873056457</v>
          </cell>
          <cell r="EP95">
            <v>1402</v>
          </cell>
          <cell r="EQ95">
            <v>143413.445683684</v>
          </cell>
          <cell r="ER95">
            <v>26363.171454527241</v>
          </cell>
          <cell r="ES95">
            <v>43453.932643700347</v>
          </cell>
          <cell r="ET95">
            <v>126766.67737494739</v>
          </cell>
          <cell r="EU95">
            <v>16646.768308736591</v>
          </cell>
          <cell r="EV95">
            <v>72746.009000000005</v>
          </cell>
          <cell r="EW95">
            <v>46382.837545472757</v>
          </cell>
          <cell r="EX95">
            <v>6285.2623716381231</v>
          </cell>
          <cell r="EY95">
            <v>7051.6467404414079</v>
          </cell>
          <cell r="EZ95">
            <v>3317.5549208422749</v>
          </cell>
          <cell r="FA95">
            <v>1445.7909365282289</v>
          </cell>
          <cell r="FB95">
            <v>183303.9792171056</v>
          </cell>
          <cell r="FC95">
            <v>25411.680882419609</v>
          </cell>
          <cell r="FD95">
            <v>8821.8462605223394</v>
          </cell>
          <cell r="FE95">
            <v>16180.712381984569</v>
          </cell>
          <cell r="FF95">
            <v>16180.712381984569</v>
          </cell>
          <cell r="FG95">
            <v>3706.5473942175968</v>
          </cell>
          <cell r="FH95">
            <v>1402</v>
          </cell>
          <cell r="FI95">
            <v>145761.61675840319</v>
          </cell>
          <cell r="FJ95">
            <v>27686.350616922991</v>
          </cell>
          <cell r="FK95">
            <v>43453.932643700362</v>
          </cell>
          <cell r="FL95">
            <v>127261.5747525578</v>
          </cell>
          <cell r="FM95">
            <v>18500.042005845389</v>
          </cell>
          <cell r="FN95">
            <v>72746.009000000005</v>
          </cell>
          <cell r="FO95">
            <v>45059.658383077011</v>
          </cell>
          <cell r="FP95">
            <v>7358.8661214622298</v>
          </cell>
          <cell r="FQ95">
            <v>7256.5303213579973</v>
          </cell>
          <cell r="FR95">
            <v>3176.4528595045531</v>
          </cell>
          <cell r="FS95">
            <v>1853.2736971087979</v>
          </cell>
          <cell r="FT95">
            <v>192984.62175240679</v>
          </cell>
          <cell r="FU95">
            <v>26950.694513356841</v>
          </cell>
          <cell r="FV95">
            <v>9558.8410014464898</v>
          </cell>
          <cell r="FW95">
            <v>17243.373830092041</v>
          </cell>
          <cell r="FX95">
            <v>17243.373830092041</v>
          </cell>
          <cell r="FY95">
            <v>4340.7528509847116</v>
          </cell>
          <cell r="FZ95">
            <v>1402</v>
          </cell>
          <cell r="GA95">
            <v>149253.83686637011</v>
          </cell>
          <cell r="GB95">
            <v>29423.659993116809</v>
          </cell>
          <cell r="GC95">
            <v>43453.932643700362</v>
          </cell>
          <cell r="GD95">
            <v>128583.4184350323</v>
          </cell>
          <cell r="GE95">
            <v>20670.418431337748</v>
          </cell>
          <cell r="GF95">
            <v>72746.009000000005</v>
          </cell>
          <cell r="GG95">
            <v>43322.349006883203</v>
          </cell>
          <cell r="GH95">
            <v>7684.532828645556</v>
          </cell>
          <cell r="GI95">
            <v>7926.0184293587936</v>
          </cell>
          <cell r="GJ95">
            <v>3907.6858016861711</v>
          </cell>
          <cell r="GK95">
            <v>2170.3764254923558</v>
          </cell>
          <cell r="JF95">
            <v>31756.91988770762</v>
          </cell>
          <cell r="JG95">
            <v>2775.2346131930749</v>
          </cell>
          <cell r="JH95">
            <v>-307.63237495169687</v>
          </cell>
          <cell r="JI95">
            <v>1497.521887216667</v>
          </cell>
          <cell r="JJ95">
            <v>1497.521887216667</v>
          </cell>
          <cell r="JK95">
            <v>-2271.4760000000001</v>
          </cell>
          <cell r="JL95">
            <v>1402</v>
          </cell>
          <cell r="JM95">
            <v>131530.71599999999</v>
          </cell>
          <cell r="JN95">
            <v>19611.825000000001</v>
          </cell>
          <cell r="JO95">
            <v>48825.580999999998</v>
          </cell>
          <cell r="JP95">
            <v>106865.285</v>
          </cell>
          <cell r="JQ95">
            <v>24665.431</v>
          </cell>
          <cell r="JR95">
            <v>63592.983999999997</v>
          </cell>
          <cell r="JS95">
            <v>43981.159</v>
          </cell>
          <cell r="JT95">
            <v>1090.9227000000001</v>
          </cell>
          <cell r="JU95">
            <v>630.67918721666751</v>
          </cell>
          <cell r="JV95">
            <v>-1777.977182783332</v>
          </cell>
          <cell r="JW95">
            <v>0</v>
          </cell>
          <cell r="JX95">
            <v>32513.273041</v>
          </cell>
          <cell r="JY95">
            <v>3057.3449236003798</v>
          </cell>
          <cell r="JZ95">
            <v>-69.119372312998166</v>
          </cell>
          <cell r="KA95">
            <v>2298.4978013747518</v>
          </cell>
          <cell r="KB95">
            <v>2298.4978013747518</v>
          </cell>
          <cell r="KC95">
            <v>-2603.9690000000001</v>
          </cell>
          <cell r="KD95">
            <v>1402</v>
          </cell>
          <cell r="KE95">
            <v>127043.851</v>
          </cell>
          <cell r="KF95">
            <v>18592</v>
          </cell>
          <cell r="KG95">
            <v>47868</v>
          </cell>
          <cell r="KH95">
            <v>104079</v>
          </cell>
          <cell r="KI95">
            <v>22966</v>
          </cell>
          <cell r="KJ95">
            <v>62128</v>
          </cell>
          <cell r="KK95">
            <v>43536</v>
          </cell>
          <cell r="KL95">
            <v>1086</v>
          </cell>
          <cell r="KM95">
            <v>2281.4448013747528</v>
          </cell>
          <cell r="KN95">
            <v>-465.90219862524708</v>
          </cell>
          <cell r="KO95">
            <v>0</v>
          </cell>
          <cell r="KP95">
            <v>35649.517224230432</v>
          </cell>
          <cell r="KQ95">
            <v>3952.117224230431</v>
          </cell>
          <cell r="KR95">
            <v>774.4172242304312</v>
          </cell>
          <cell r="KS95">
            <v>2561.1005889490971</v>
          </cell>
          <cell r="KT95">
            <v>2561.1005889490971</v>
          </cell>
          <cell r="KU95">
            <v>-797.548</v>
          </cell>
          <cell r="KV95">
            <v>1402</v>
          </cell>
          <cell r="KW95">
            <v>133956.91399999999</v>
          </cell>
          <cell r="KX95">
            <v>23528.803</v>
          </cell>
          <cell r="KY95">
            <v>45320.163</v>
          </cell>
          <cell r="KZ95">
            <v>107524.431</v>
          </cell>
          <cell r="LA95">
            <v>26432.483</v>
          </cell>
          <cell r="LB95">
            <v>56711.485999999997</v>
          </cell>
          <cell r="LC95">
            <v>33182.682999999997</v>
          </cell>
          <cell r="LD95">
            <v>2285.4863730000002</v>
          </cell>
          <cell r="LE95">
            <v>667.17321594909708</v>
          </cell>
          <cell r="LF95">
            <v>-668.53194405090289</v>
          </cell>
          <cell r="LG95">
            <v>0</v>
          </cell>
          <cell r="LH95">
            <v>36563.66944200069</v>
          </cell>
          <cell r="LI95">
            <v>4748.8111284254992</v>
          </cell>
          <cell r="LJ95">
            <v>1062.6955710903339</v>
          </cell>
          <cell r="LK95">
            <v>2938.2308955272488</v>
          </cell>
          <cell r="LL95">
            <v>2938.2308955272488</v>
          </cell>
          <cell r="LM95">
            <v>117.896</v>
          </cell>
          <cell r="LN95">
            <v>1402</v>
          </cell>
          <cell r="LO95">
            <v>130954.636</v>
          </cell>
          <cell r="LP95">
            <v>21878.356</v>
          </cell>
          <cell r="LQ95">
            <v>44277.894</v>
          </cell>
          <cell r="LR95">
            <v>106064.379</v>
          </cell>
          <cell r="LS95">
            <v>24889.834999999999</v>
          </cell>
          <cell r="LT95">
            <v>55824.152999999998</v>
          </cell>
          <cell r="LU95">
            <v>33945.796999999999</v>
          </cell>
          <cell r="LV95">
            <v>-2455</v>
          </cell>
          <cell r="LW95">
            <v>5507.479895527249</v>
          </cell>
          <cell r="LX95">
            <v>7141.6798955272488</v>
          </cell>
          <cell r="LY95">
            <v>0</v>
          </cell>
          <cell r="LZ95">
            <v>30370.649588412591</v>
          </cell>
          <cell r="MA95">
            <v>3837.7333009615941</v>
          </cell>
          <cell r="MB95">
            <v>904.37569014630799</v>
          </cell>
          <cell r="MC95">
            <v>2646.1142714943289</v>
          </cell>
          <cell r="MD95">
            <v>2646.1142714943289</v>
          </cell>
          <cell r="ME95">
            <v>237.702</v>
          </cell>
          <cell r="MF95">
            <v>1402</v>
          </cell>
          <cell r="MG95">
            <v>131283.25099999999</v>
          </cell>
          <cell r="MH95">
            <v>20762.554</v>
          </cell>
          <cell r="MI95">
            <v>44344.436000000002</v>
          </cell>
          <cell r="MJ95">
            <v>106629.22</v>
          </cell>
          <cell r="MK95">
            <v>24654.030999999999</v>
          </cell>
          <cell r="ML95">
            <v>56356.129000000001</v>
          </cell>
          <cell r="MM95">
            <v>35593.574999999997</v>
          </cell>
          <cell r="MN95">
            <v>854.72802616000001</v>
          </cell>
          <cell r="MO95">
            <v>2191.5542453343278</v>
          </cell>
          <cell r="MP95">
            <v>1068.985435334328</v>
          </cell>
          <cell r="MQ95">
            <v>0</v>
          </cell>
          <cell r="MR95">
            <v>34770.44854592155</v>
          </cell>
          <cell r="MS95">
            <v>4859.8553556465704</v>
          </cell>
          <cell r="MT95">
            <v>1587.1125543950609</v>
          </cell>
          <cell r="MU95">
            <v>3377.2144346021519</v>
          </cell>
          <cell r="MV95">
            <v>3377.2144346021519</v>
          </cell>
          <cell r="MW95">
            <v>1101.81</v>
          </cell>
          <cell r="MX95">
            <v>1402</v>
          </cell>
          <cell r="MY95">
            <v>138374.15</v>
          </cell>
          <cell r="MZ95">
            <v>21950.319</v>
          </cell>
          <cell r="NA95">
            <v>44747.821000000004</v>
          </cell>
          <cell r="NB95">
            <v>115166.861</v>
          </cell>
          <cell r="NC95">
            <v>23207.289000000001</v>
          </cell>
          <cell r="ND95">
            <v>61333.670999999988</v>
          </cell>
          <cell r="NE95">
            <v>39383.351999999999</v>
          </cell>
          <cell r="NF95">
            <v>958.78902999999991</v>
          </cell>
          <cell r="NG95">
            <v>2177.6524046021518</v>
          </cell>
          <cell r="NH95">
            <v>1438.3367046021519</v>
          </cell>
          <cell r="NI95">
            <v>0</v>
          </cell>
          <cell r="NJ95">
            <v>37709.165269039993</v>
          </cell>
          <cell r="NK95">
            <v>5311.9652690399889</v>
          </cell>
          <cell r="NL95">
            <v>1966.165269039989</v>
          </cell>
          <cell r="NM95">
            <v>3871.6999999999921</v>
          </cell>
          <cell r="NN95">
            <v>3871.6999999999921</v>
          </cell>
          <cell r="NO95">
            <v>1051.328</v>
          </cell>
          <cell r="NP95">
            <v>1402</v>
          </cell>
          <cell r="NQ95">
            <v>134858.91399999999</v>
          </cell>
          <cell r="NR95">
            <v>19835.851999999999</v>
          </cell>
          <cell r="NS95">
            <v>44178.872000000003</v>
          </cell>
          <cell r="NT95">
            <v>111660.90700000001</v>
          </cell>
          <cell r="NU95">
            <v>23198.007000000001</v>
          </cell>
          <cell r="NV95">
            <v>58546.705000000002</v>
          </cell>
          <cell r="NW95">
            <v>38710.853000000003</v>
          </cell>
          <cell r="NX95">
            <v>942.42676346999963</v>
          </cell>
          <cell r="NY95">
            <v>2651.8962365299908</v>
          </cell>
          <cell r="NZ95">
            <v>1733.392206529991</v>
          </cell>
          <cell r="OA95">
            <v>0</v>
          </cell>
          <cell r="OB95">
            <v>41302.441874241667</v>
          </cell>
          <cell r="OC95">
            <v>5681.2418742416776</v>
          </cell>
          <cell r="OD95">
            <v>1779.1418742416779</v>
          </cell>
          <cell r="OE95">
            <v>3747.1000000000072</v>
          </cell>
          <cell r="OF95">
            <v>3747.1000000000072</v>
          </cell>
          <cell r="OG95">
            <v>1428.1579999999999</v>
          </cell>
          <cell r="OH95">
            <v>1402</v>
          </cell>
          <cell r="OI95">
            <v>137510.139</v>
          </cell>
          <cell r="OJ95">
            <v>22519.514999999999</v>
          </cell>
          <cell r="OK95">
            <v>45295.474999999999</v>
          </cell>
          <cell r="OL95">
            <v>117572.027</v>
          </cell>
          <cell r="OM95">
            <v>19938.112000000001</v>
          </cell>
          <cell r="ON95">
            <v>66019.830999999991</v>
          </cell>
          <cell r="OO95">
            <v>43500.315999999992</v>
          </cell>
          <cell r="OP95">
            <v>1383.40783878</v>
          </cell>
          <cell r="OQ95">
            <v>5077.4661612200098</v>
          </cell>
          <cell r="OR95">
            <v>3832.6721712200092</v>
          </cell>
          <cell r="OS95">
            <v>0</v>
          </cell>
          <cell r="OT95">
            <v>38561.438363189998</v>
          </cell>
          <cell r="OU95">
            <v>4642.7383631900011</v>
          </cell>
          <cell r="OV95">
            <v>1257.5383631900011</v>
          </cell>
          <cell r="OW95">
            <v>3195.5683999999992</v>
          </cell>
          <cell r="OX95">
            <v>3195.5683999999992</v>
          </cell>
          <cell r="OY95">
            <v>762.07999999999993</v>
          </cell>
          <cell r="OZ95">
            <v>1402</v>
          </cell>
          <cell r="PA95">
            <v>135354.34599999999</v>
          </cell>
          <cell r="PB95">
            <v>19976.741999999998</v>
          </cell>
          <cell r="PC95">
            <v>45202.75</v>
          </cell>
          <cell r="PD95">
            <v>115303.474</v>
          </cell>
          <cell r="PE95">
            <v>20050.871999999999</v>
          </cell>
          <cell r="PF95">
            <v>63574.855000000003</v>
          </cell>
          <cell r="PG95">
            <v>43598.112999999998</v>
          </cell>
          <cell r="PH95">
            <v>1436.3</v>
          </cell>
          <cell r="PI95">
            <v>4564.0774000000001</v>
          </cell>
          <cell r="PJ95">
            <v>3439.5934000000002</v>
          </cell>
          <cell r="PK95">
            <v>0</v>
          </cell>
          <cell r="PL95">
            <v>37775.575077584523</v>
          </cell>
          <cell r="PM95">
            <v>4747.9750775845168</v>
          </cell>
          <cell r="PN95">
            <v>1225.9750775845171</v>
          </cell>
          <cell r="PO95">
            <v>3011.600000000004</v>
          </cell>
          <cell r="PP95">
            <v>3011.600000000004</v>
          </cell>
          <cell r="PQ95">
            <v>285.423</v>
          </cell>
          <cell r="PR95">
            <v>1402</v>
          </cell>
          <cell r="PS95">
            <v>137817.432</v>
          </cell>
          <cell r="PT95">
            <v>22961.733</v>
          </cell>
          <cell r="PU95">
            <v>44328.864000000001</v>
          </cell>
          <cell r="PV95">
            <v>117945.959</v>
          </cell>
          <cell r="PW95">
            <v>19871.473000000002</v>
          </cell>
          <cell r="PX95">
            <v>66039.994000000006</v>
          </cell>
          <cell r="PY95">
            <v>43078.261000000013</v>
          </cell>
          <cell r="PZ95">
            <v>1750.8158123349999</v>
          </cell>
          <cell r="QA95">
            <v>2766.923187665001</v>
          </cell>
          <cell r="QB95">
            <v>1517.4180376650011</v>
          </cell>
          <cell r="QC95">
            <v>0</v>
          </cell>
          <cell r="QD95">
            <v>41765.53235971008</v>
          </cell>
          <cell r="QE95">
            <v>5147.5323597100796</v>
          </cell>
          <cell r="QF95">
            <v>1618.8323597100789</v>
          </cell>
          <cell r="QG95">
            <v>3502.8000000000052</v>
          </cell>
          <cell r="QH95">
            <v>3502.8000000000052</v>
          </cell>
          <cell r="QI95">
            <v>272.93400000000003</v>
          </cell>
          <cell r="QJ95">
            <v>1402</v>
          </cell>
          <cell r="QK95">
            <v>137444.65900000001</v>
          </cell>
          <cell r="QL95">
            <v>22402.078000000001</v>
          </cell>
          <cell r="QM95">
            <v>44526.908000000003</v>
          </cell>
          <cell r="QN95">
            <v>122528.435</v>
          </cell>
          <cell r="QO95">
            <v>14916.224</v>
          </cell>
          <cell r="QP95">
            <v>69595.759999999995</v>
          </cell>
          <cell r="QQ95">
            <v>47193.681999999993</v>
          </cell>
          <cell r="QR95">
            <v>1821.6157428700001</v>
          </cell>
          <cell r="QS95">
            <v>1662.91025713001</v>
          </cell>
          <cell r="QT95">
            <v>396.96030713000948</v>
          </cell>
          <cell r="QU95">
            <v>0</v>
          </cell>
          <cell r="QV95">
            <v>43915.298129428083</v>
          </cell>
          <cell r="QW95">
            <v>5527.6981294280704</v>
          </cell>
          <cell r="QX95">
            <v>1511.59812942807</v>
          </cell>
          <cell r="QY95">
            <v>3410.3999999999951</v>
          </cell>
          <cell r="QZ95">
            <v>3410.3999999999951</v>
          </cell>
          <cell r="RA95">
            <v>-176.10900000000001</v>
          </cell>
          <cell r="RB95">
            <v>1402</v>
          </cell>
          <cell r="RC95">
            <v>141988.42499999999</v>
          </cell>
          <cell r="RD95">
            <v>25203.591</v>
          </cell>
          <cell r="RE95">
            <v>45853.241999999998</v>
          </cell>
          <cell r="RF95">
            <v>127671.34</v>
          </cell>
          <cell r="RG95">
            <v>14317.019</v>
          </cell>
          <cell r="RH95">
            <v>74562.688999999998</v>
          </cell>
          <cell r="RI95">
            <v>49359.097999999998</v>
          </cell>
          <cell r="RJ95">
            <v>2179.6999999999998</v>
          </cell>
          <cell r="RK95">
            <v>2087.0039999999908</v>
          </cell>
          <cell r="RL95">
            <v>436.00999999999073</v>
          </cell>
          <cell r="RM95">
            <v>0</v>
          </cell>
          <cell r="RN95">
            <v>39453.053584808047</v>
          </cell>
          <cell r="RO95">
            <v>4770.3535848080428</v>
          </cell>
          <cell r="RP95">
            <v>1429.0535848080431</v>
          </cell>
          <cell r="RQ95">
            <v>3012.5999999999872</v>
          </cell>
          <cell r="RR95">
            <v>3012.5999999999872</v>
          </cell>
          <cell r="RS95">
            <v>-169.70200000000241</v>
          </cell>
          <cell r="RT95">
            <v>1402</v>
          </cell>
          <cell r="RU95">
            <v>138367.49100000001</v>
          </cell>
          <cell r="RV95">
            <v>23031.398000000001</v>
          </cell>
          <cell r="RW95">
            <v>45300.858</v>
          </cell>
          <cell r="RX95">
            <v>124333.257</v>
          </cell>
          <cell r="RY95">
            <v>14034.234</v>
          </cell>
          <cell r="RZ95">
            <v>72746.009000000005</v>
          </cell>
          <cell r="SA95">
            <v>49714.610999999997</v>
          </cell>
          <cell r="SB95">
            <v>1173.5</v>
          </cell>
          <cell r="SC95">
            <v>2306.3019999999901</v>
          </cell>
          <cell r="SD95">
            <v>992.32299999999009</v>
          </cell>
          <cell r="SE95">
            <v>0</v>
          </cell>
          <cell r="SF95">
            <v>41059.110836652078</v>
          </cell>
          <cell r="SG95">
            <v>5255.5795569898764</v>
          </cell>
          <cell r="SH95">
            <v>1676.469581405503</v>
          </cell>
          <cell r="SI95">
            <v>3196.7923735839959</v>
          </cell>
          <cell r="SJ95">
            <v>3196.7923735839959</v>
          </cell>
          <cell r="SK95">
            <v>168.4976955233775</v>
          </cell>
          <cell r="SL95">
            <v>1402</v>
          </cell>
          <cell r="SM95">
            <v>139329.89364989361</v>
          </cell>
          <cell r="SN95">
            <v>22602.66889258441</v>
          </cell>
          <cell r="SO95">
            <v>45299.722308777636</v>
          </cell>
          <cell r="SP95">
            <v>125127.1619543702</v>
          </cell>
          <cell r="SQ95">
            <v>14202.73169552338</v>
          </cell>
          <cell r="SR95">
            <v>72746.009000000005</v>
          </cell>
          <cell r="SS95">
            <v>50143.340107415592</v>
          </cell>
          <cell r="ST95">
            <v>1519.1871009561271</v>
          </cell>
          <cell r="SU95">
            <v>1037.1183545856941</v>
          </cell>
          <cell r="SV95">
            <v>-428.72910741558638</v>
          </cell>
          <cell r="SW95">
            <v>0</v>
          </cell>
          <cell r="SX95">
            <v>42543.842299763332</v>
          </cell>
          <cell r="SY95">
            <v>5087.9475828341456</v>
          </cell>
          <cell r="SZ95">
            <v>1498.771816166168</v>
          </cell>
          <cell r="TA95">
            <v>3040.3220919947712</v>
          </cell>
          <cell r="TB95">
            <v>3040.3220919947712</v>
          </cell>
          <cell r="TC95">
            <v>39.027392180476816</v>
          </cell>
          <cell r="TD95">
            <v>1402</v>
          </cell>
          <cell r="TE95">
            <v>139544.36110722079</v>
          </cell>
          <cell r="TF95">
            <v>22028.875230882659</v>
          </cell>
          <cell r="TG95">
            <v>45332.294198040283</v>
          </cell>
          <cell r="TH95">
            <v>125302.6020195169</v>
          </cell>
          <cell r="TI95">
            <v>14241.759087703849</v>
          </cell>
          <cell r="TJ95">
            <v>72746.009000000005</v>
          </cell>
          <cell r="TK95">
            <v>50717.133769117339</v>
          </cell>
          <cell r="TL95">
            <v>1574.122165091243</v>
          </cell>
          <cell r="TM95">
            <v>876.19391423881984</v>
          </cell>
          <cell r="TN95">
            <v>-573.7936617017524</v>
          </cell>
          <cell r="TO95">
            <v>0</v>
          </cell>
          <cell r="TP95">
            <v>42752.161126724379</v>
          </cell>
          <cell r="TQ95">
            <v>5533.9974721514009</v>
          </cell>
          <cell r="TR95">
            <v>1489.5399638222341</v>
          </cell>
          <cell r="TS95">
            <v>3350.4532650036499</v>
          </cell>
          <cell r="TT95">
            <v>3350.4532650036499</v>
          </cell>
          <cell r="TU95">
            <v>49.038404692904443</v>
          </cell>
          <cell r="TV95">
            <v>1402</v>
          </cell>
          <cell r="TW95">
            <v>139485.25208494539</v>
          </cell>
          <cell r="TX95">
            <v>23261.847096427649</v>
          </cell>
          <cell r="TY95">
            <v>45053.210858547667</v>
          </cell>
          <cell r="TZ95">
            <v>125194.4545925487</v>
          </cell>
          <cell r="UA95">
            <v>14290.797492396759</v>
          </cell>
          <cell r="UB95">
            <v>72746.009000000005</v>
          </cell>
          <cell r="UC95">
            <v>49484.161903572363</v>
          </cell>
          <cell r="UD95">
            <v>1581.8299616888021</v>
          </cell>
          <cell r="UE95">
            <v>2661.2138235010971</v>
          </cell>
          <cell r="UF95">
            <v>1232.9718655449931</v>
          </cell>
          <cell r="UG95">
            <v>0</v>
          </cell>
          <cell r="AZQ95">
            <v>21061.778247999999</v>
          </cell>
          <cell r="AZR95">
            <v>15.03</v>
          </cell>
          <cell r="AZS95">
            <v>0.36061210911510311</v>
          </cell>
          <cell r="AZT95">
            <v>6.1955415404248482E-2</v>
          </cell>
          <cell r="AZU95">
            <v>242.47543608618099</v>
          </cell>
          <cell r="AZV95">
            <v>5.5988096079346068</v>
          </cell>
          <cell r="AZW95">
            <v>3.9272621572701158</v>
          </cell>
          <cell r="AZX95">
            <v>1.4738000632368951</v>
          </cell>
          <cell r="AZY95">
            <v>6.0781417162317202E-3</v>
          </cell>
          <cell r="AZZ95">
            <v>0</v>
          </cell>
          <cell r="BAA95">
            <v>1.2984021110008639</v>
          </cell>
          <cell r="BAB95">
            <v>11.570118564013679</v>
          </cell>
          <cell r="BAC95">
            <v>5.1893935824159936</v>
          </cell>
          <cell r="BAD95">
            <v>3.6125966229552562</v>
          </cell>
          <cell r="BAE95">
            <v>1.3855542135406911</v>
          </cell>
          <cell r="BAF95">
            <v>0.11975281029964149</v>
          </cell>
          <cell r="BAG95">
            <v>4.3214768909554703E-2</v>
          </cell>
          <cell r="BAH95">
            <v>2.062469238984634</v>
          </cell>
          <cell r="BAI95">
            <v>7.2838256610515044</v>
          </cell>
          <cell r="BAJ95">
            <v>4.6398844210913159</v>
          </cell>
          <cell r="BAK95">
            <v>3.1909293692510938</v>
          </cell>
          <cell r="BAL95">
            <v>1.2652172396095831</v>
          </cell>
          <cell r="BAM95">
            <v>0.17370229581070651</v>
          </cell>
          <cell r="BAN95">
            <v>6.8645245406356858E-2</v>
          </cell>
          <cell r="BAO95">
            <v>2.6437570572165461</v>
          </cell>
          <cell r="BAP95">
            <v>5.6823172640008446</v>
          </cell>
          <cell r="BAQ95">
            <v>4.0864354467295216</v>
          </cell>
          <cell r="BAR95">
            <v>2.7847759307090798</v>
          </cell>
          <cell r="BAS95">
            <v>1.1384719148932301</v>
          </cell>
          <cell r="BAT95">
            <v>0.2003534582811462</v>
          </cell>
          <cell r="BAU95">
            <v>8.7992270894067692E-2</v>
          </cell>
          <cell r="BAV95">
            <v>3.096114729660993</v>
          </cell>
          <cell r="BAW95">
            <v>4.8521026123894782</v>
          </cell>
          <cell r="BAX95">
            <v>3.7338474413008491</v>
          </cell>
          <cell r="BAY95">
            <v>2.5124056019292338</v>
          </cell>
          <cell r="BAZ95">
            <v>1.0189333282227571</v>
          </cell>
          <cell r="BBA95">
            <v>0.20999830581096701</v>
          </cell>
          <cell r="BBB95">
            <v>0.1030481092306844</v>
          </cell>
        </row>
        <row r="96">
          <cell r="A96" t="str">
            <v>MDIA3</v>
          </cell>
          <cell r="B96" t="str">
            <v>M. Dias Branco</v>
          </cell>
          <cell r="C96" t="str">
            <v>Food &amp; Beverages</v>
          </cell>
          <cell r="D96" t="str">
            <v>Leonardo Alencar</v>
          </cell>
          <cell r="E96">
            <v>46135</v>
          </cell>
          <cell r="F96" t="str">
            <v>Neutral</v>
          </cell>
          <cell r="G96" t="b">
            <v>0</v>
          </cell>
          <cell r="H96" t="str">
            <v>BRL</v>
          </cell>
          <cell r="I96" t="str">
            <v>BRL</v>
          </cell>
          <cell r="J96">
            <v>25.5</v>
          </cell>
          <cell r="K96">
            <v>0.14512451288843989</v>
          </cell>
          <cell r="L96">
            <v>0.1067493679889096</v>
          </cell>
          <cell r="M96">
            <v>0.13773627160386101</v>
          </cell>
          <cell r="AF96">
            <v>10129.200000000001</v>
          </cell>
          <cell r="AG96">
            <v>2887.1</v>
          </cell>
          <cell r="AH96">
            <v>582.90000000000055</v>
          </cell>
          <cell r="AI96">
            <v>900.39999999999986</v>
          </cell>
          <cell r="AJ96">
            <v>900.39999999999986</v>
          </cell>
          <cell r="AK96">
            <v>510.41098587107467</v>
          </cell>
          <cell r="AL96">
            <v>339</v>
          </cell>
          <cell r="AM96">
            <v>11439.5</v>
          </cell>
          <cell r="AN96">
            <v>734.2</v>
          </cell>
          <cell r="AO96">
            <v>5967</v>
          </cell>
          <cell r="AP96">
            <v>4730.7999999999993</v>
          </cell>
          <cell r="AQ96">
            <v>6708.7</v>
          </cell>
          <cell r="AR96">
            <v>2226.5</v>
          </cell>
          <cell r="AS96">
            <v>1492.3</v>
          </cell>
          <cell r="AT96">
            <v>280.2</v>
          </cell>
          <cell r="AU96">
            <v>377.599999999999</v>
          </cell>
          <cell r="AV96">
            <v>175.0109858710733</v>
          </cell>
          <cell r="AW96">
            <v>655.5</v>
          </cell>
          <cell r="AX96">
            <v>10840.3</v>
          </cell>
          <cell r="AY96">
            <v>3595.3999999999992</v>
          </cell>
          <cell r="AZ96">
            <v>1068.899999999999</v>
          </cell>
          <cell r="BA96">
            <v>1433.599999999999</v>
          </cell>
          <cell r="BB96">
            <v>1433.599999999999</v>
          </cell>
          <cell r="BC96">
            <v>888.57710242587871</v>
          </cell>
          <cell r="BD96">
            <v>339</v>
          </cell>
          <cell r="BE96">
            <v>12341</v>
          </cell>
          <cell r="BF96">
            <v>2285.8000000000002</v>
          </cell>
          <cell r="BG96">
            <v>6033.7</v>
          </cell>
          <cell r="BH96">
            <v>4736.3</v>
          </cell>
          <cell r="BI96">
            <v>7604.6999999999989</v>
          </cell>
          <cell r="BJ96">
            <v>2171.1</v>
          </cell>
          <cell r="BK96">
            <v>-114.7000000000003</v>
          </cell>
          <cell r="BL96">
            <v>366.7</v>
          </cell>
          <cell r="BM96">
            <v>1805.6999999999989</v>
          </cell>
          <cell r="BN96">
            <v>1672.7771024258791</v>
          </cell>
          <cell r="BO96">
            <v>69.799999999999955</v>
          </cell>
          <cell r="BP96">
            <v>9662.9</v>
          </cell>
          <cell r="BQ96">
            <v>3326.099999999999</v>
          </cell>
          <cell r="BR96">
            <v>834.39999999999964</v>
          </cell>
          <cell r="BS96">
            <v>1198.299999999999</v>
          </cell>
          <cell r="BT96">
            <v>1198.299999999999</v>
          </cell>
          <cell r="BU96">
            <v>650.3828829658064</v>
          </cell>
          <cell r="BV96">
            <v>339</v>
          </cell>
          <cell r="BW96">
            <v>12768.9</v>
          </cell>
          <cell r="BX96">
            <v>2176.1</v>
          </cell>
          <cell r="BY96">
            <v>6036.3</v>
          </cell>
          <cell r="BZ96">
            <v>4770.8999999999996</v>
          </cell>
          <cell r="CA96">
            <v>7998</v>
          </cell>
          <cell r="CB96">
            <v>2389.6</v>
          </cell>
          <cell r="CC96">
            <v>213.5</v>
          </cell>
          <cell r="CD96">
            <v>304.39999999999998</v>
          </cell>
          <cell r="CE96">
            <v>149.4999999999992</v>
          </cell>
          <cell r="CF96">
            <v>142.6828829658063</v>
          </cell>
          <cell r="CG96">
            <v>221.8</v>
          </cell>
          <cell r="CH96">
            <v>10437.700000000001</v>
          </cell>
          <cell r="CI96">
            <v>3357.099999999999</v>
          </cell>
          <cell r="CJ96">
            <v>692.59999999999854</v>
          </cell>
          <cell r="CK96">
            <v>1103.399999999998</v>
          </cell>
          <cell r="CL96">
            <v>1103.399999999998</v>
          </cell>
          <cell r="CM96">
            <v>661.52246546028528</v>
          </cell>
          <cell r="CN96">
            <v>339</v>
          </cell>
          <cell r="CO96">
            <v>12559.3</v>
          </cell>
          <cell r="CP96">
            <v>1919</v>
          </cell>
          <cell r="CQ96">
            <v>6017.3</v>
          </cell>
          <cell r="CR96">
            <v>4321.0999999999995</v>
          </cell>
          <cell r="CS96">
            <v>8238.2000000000007</v>
          </cell>
          <cell r="CT96">
            <v>1420</v>
          </cell>
          <cell r="CU96">
            <v>-499</v>
          </cell>
          <cell r="CV96">
            <v>291.2</v>
          </cell>
          <cell r="CW96">
            <v>1092.199999999998</v>
          </cell>
          <cell r="CX96">
            <v>1109.5224654602839</v>
          </cell>
          <cell r="CY96">
            <v>439</v>
          </cell>
          <cell r="CZ96">
            <v>10781.30700434615</v>
          </cell>
          <cell r="DA96">
            <v>3492.266553114227</v>
          </cell>
          <cell r="DB96">
            <v>761.4685397946987</v>
          </cell>
          <cell r="DC96">
            <v>1192.038378555641</v>
          </cell>
          <cell r="DD96">
            <v>1192.038378555641</v>
          </cell>
          <cell r="DE96">
            <v>708.55478995517001</v>
          </cell>
          <cell r="DF96">
            <v>339</v>
          </cell>
          <cell r="DG96">
            <v>13191.6092636626</v>
          </cell>
          <cell r="DH96">
            <v>2521.141250326853</v>
          </cell>
          <cell r="DI96">
            <v>5888.5047165672677</v>
          </cell>
          <cell r="DJ96">
            <v>4430.1450057794546</v>
          </cell>
          <cell r="DK96">
            <v>8761.4642578831463</v>
          </cell>
          <cell r="DL96">
            <v>1420</v>
          </cell>
          <cell r="DM96">
            <v>-1101.141250326853</v>
          </cell>
          <cell r="DN96">
            <v>301.77455532821079</v>
          </cell>
          <cell r="DO96">
            <v>728.42945230335602</v>
          </cell>
          <cell r="DP96">
            <v>787.43178239887482</v>
          </cell>
          <cell r="DQ96">
            <v>185.29053207202429</v>
          </cell>
          <cell r="DR96">
            <v>11263.00812512196</v>
          </cell>
          <cell r="DS96">
            <v>3700.093211264701</v>
          </cell>
          <cell r="DT96">
            <v>849.18649652761223</v>
          </cell>
          <cell r="DU96">
            <v>1288.269360324645</v>
          </cell>
          <cell r="DV96">
            <v>1288.269360324645</v>
          </cell>
          <cell r="DW96">
            <v>807.64516696398573</v>
          </cell>
          <cell r="DX96">
            <v>339</v>
          </cell>
          <cell r="DY96">
            <v>13832.75295272157</v>
          </cell>
          <cell r="DZ96">
            <v>3118.9630334543608</v>
          </cell>
          <cell r="EA96">
            <v>5764.6794803701678</v>
          </cell>
          <cell r="EB96">
            <v>4511.1588317763117</v>
          </cell>
          <cell r="EC96">
            <v>9321.5941209452558</v>
          </cell>
          <cell r="ED96">
            <v>1420</v>
          </cell>
          <cell r="EE96">
            <v>-1698.963033454361</v>
          </cell>
          <cell r="EF96">
            <v>315.25762759993279</v>
          </cell>
          <cell r="EG96">
            <v>747.17629561376236</v>
          </cell>
          <cell r="EH96">
            <v>845.33708702938338</v>
          </cell>
          <cell r="EI96">
            <v>247.5153039018756</v>
          </cell>
          <cell r="EJ96">
            <v>11830.68765289476</v>
          </cell>
          <cell r="EK96">
            <v>3874.755079024339</v>
          </cell>
          <cell r="EL96">
            <v>884.55364247186571</v>
          </cell>
          <cell r="EM96">
            <v>1350.992471561327</v>
          </cell>
          <cell r="EN96">
            <v>1350.992471561327</v>
          </cell>
          <cell r="EO96">
            <v>881.73836596636784</v>
          </cell>
          <cell r="EP96">
            <v>339</v>
          </cell>
          <cell r="EQ96">
            <v>14125.357775328421</v>
          </cell>
          <cell r="ER96">
            <v>3328.8220292858782</v>
          </cell>
          <cell r="ES96">
            <v>5629.3879327967661</v>
          </cell>
          <cell r="ET96">
            <v>4627.4159811898926</v>
          </cell>
          <cell r="EU96">
            <v>9497.9417941385291</v>
          </cell>
          <cell r="EV96">
            <v>1420</v>
          </cell>
          <cell r="EW96">
            <v>-1908.822029285878</v>
          </cell>
          <cell r="EX96">
            <v>331.1472815160588</v>
          </cell>
          <cell r="EY96">
            <v>761.80354636290201</v>
          </cell>
          <cell r="EZ96">
            <v>915.24968860461104</v>
          </cell>
          <cell r="FA96">
            <v>705.39069277309432</v>
          </cell>
          <cell r="FB96">
            <v>12426.97943439874</v>
          </cell>
          <cell r="FC96">
            <v>4070.0509634861078</v>
          </cell>
          <cell r="FD96">
            <v>933.70994580901788</v>
          </cell>
          <cell r="FE96">
            <v>1423.943485781949</v>
          </cell>
          <cell r="FF96">
            <v>1423.943485781949</v>
          </cell>
          <cell r="FG96">
            <v>887.56442972083994</v>
          </cell>
          <cell r="FH96">
            <v>339</v>
          </cell>
          <cell r="FI96">
            <v>14243.97493852437</v>
          </cell>
          <cell r="FJ96">
            <v>3364.3535746390021</v>
          </cell>
          <cell r="FK96">
            <v>5486.9922005568633</v>
          </cell>
          <cell r="FL96">
            <v>4746.0331443858377</v>
          </cell>
          <cell r="FM96">
            <v>9497.9417941385291</v>
          </cell>
          <cell r="FN96">
            <v>1420</v>
          </cell>
          <cell r="FO96">
            <v>-1944.3535746390021</v>
          </cell>
          <cell r="FP96">
            <v>347.83780773302777</v>
          </cell>
          <cell r="FQ96">
            <v>811.94757907776761</v>
          </cell>
          <cell r="FR96">
            <v>923.09597507396404</v>
          </cell>
          <cell r="FS96">
            <v>887.56442972083994</v>
          </cell>
          <cell r="FT96">
            <v>13053.3255879833</v>
          </cell>
          <cell r="FU96">
            <v>4275.1901752575632</v>
          </cell>
          <cell r="FV96">
            <v>985.52675769056486</v>
          </cell>
          <cell r="FW96">
            <v>1498.347637442633</v>
          </cell>
          <cell r="FX96">
            <v>1498.347637442633</v>
          </cell>
          <cell r="FY96">
            <v>932.39839742044762</v>
          </cell>
          <cell r="FZ96">
            <v>339</v>
          </cell>
          <cell r="GA96">
            <v>14368.5706586423</v>
          </cell>
          <cell r="GB96">
            <v>3399.5545136315109</v>
          </cell>
          <cell r="GC96">
            <v>5339.5408927203398</v>
          </cell>
          <cell r="GD96">
            <v>4870.6288645037685</v>
          </cell>
          <cell r="GE96">
            <v>9497.9417941385291</v>
          </cell>
          <cell r="GF96">
            <v>1420</v>
          </cell>
          <cell r="GG96">
            <v>-1979.5545136315111</v>
          </cell>
          <cell r="GH96">
            <v>365.36957191554478</v>
          </cell>
          <cell r="GI96">
            <v>853.74885732722441</v>
          </cell>
          <cell r="GJ96">
            <v>967.5993364129572</v>
          </cell>
          <cell r="GK96">
            <v>932.39839742044762</v>
          </cell>
          <cell r="GL96">
            <v>1890.4</v>
          </cell>
          <cell r="GM96">
            <v>493.2</v>
          </cell>
          <cell r="GN96">
            <v>12.700000000000051</v>
          </cell>
          <cell r="GO96">
            <v>88.89999999999992</v>
          </cell>
          <cell r="GP96">
            <v>88.89999999999992</v>
          </cell>
          <cell r="GQ96">
            <v>68.056396490768677</v>
          </cell>
          <cell r="GR96">
            <v>339</v>
          </cell>
          <cell r="GS96">
            <v>9971.5</v>
          </cell>
          <cell r="GT96">
            <v>862.4</v>
          </cell>
          <cell r="GU96">
            <v>5423.5999999999995</v>
          </cell>
          <cell r="GV96">
            <v>3658.400000000001</v>
          </cell>
          <cell r="GW96">
            <v>6313.1</v>
          </cell>
          <cell r="GX96">
            <v>1626.1</v>
          </cell>
          <cell r="GY96">
            <v>763.70000000000016</v>
          </cell>
          <cell r="GZ96">
            <v>50.2</v>
          </cell>
          <cell r="HA96">
            <v>95.399999999999821</v>
          </cell>
          <cell r="HB96">
            <v>91.156396490768458</v>
          </cell>
          <cell r="HC96">
            <v>605.1</v>
          </cell>
          <cell r="HD96">
            <v>2497.1999999999998</v>
          </cell>
          <cell r="HE96">
            <v>856.3</v>
          </cell>
          <cell r="HF96">
            <v>282.79999999999978</v>
          </cell>
          <cell r="HG96">
            <v>357.09999999999968</v>
          </cell>
          <cell r="HH96">
            <v>357.09999999999968</v>
          </cell>
          <cell r="HI96">
            <v>233.973222255281</v>
          </cell>
          <cell r="HJ96">
            <v>339</v>
          </cell>
          <cell r="HK96">
            <v>10568.3</v>
          </cell>
          <cell r="HL96">
            <v>672.7</v>
          </cell>
          <cell r="HM96">
            <v>5412</v>
          </cell>
          <cell r="HN96">
            <v>4024.3</v>
          </cell>
          <cell r="HO96">
            <v>6544</v>
          </cell>
          <cell r="HP96">
            <v>1681</v>
          </cell>
          <cell r="HQ96">
            <v>1008.3</v>
          </cell>
          <cell r="HR96">
            <v>64.8</v>
          </cell>
          <cell r="HS96">
            <v>-142.60000000000031</v>
          </cell>
          <cell r="HT96">
            <v>-169.62677774471899</v>
          </cell>
          <cell r="HU96">
            <v>16.799999999999951</v>
          </cell>
          <cell r="HV96">
            <v>2976.6000000000008</v>
          </cell>
          <cell r="HW96">
            <v>850.70000000000073</v>
          </cell>
          <cell r="HX96">
            <v>253.10000000000079</v>
          </cell>
          <cell r="HY96">
            <v>333.10000000000031</v>
          </cell>
          <cell r="HZ96">
            <v>333.10000000000031</v>
          </cell>
          <cell r="IA96">
            <v>196.24951696084921</v>
          </cell>
          <cell r="IB96">
            <v>339</v>
          </cell>
          <cell r="IC96">
            <v>11178.3</v>
          </cell>
          <cell r="ID96">
            <v>642.9</v>
          </cell>
          <cell r="IE96">
            <v>5829</v>
          </cell>
          <cell r="IF96">
            <v>4586.3</v>
          </cell>
          <cell r="IG96">
            <v>6592</v>
          </cell>
          <cell r="IH96">
            <v>2019.6</v>
          </cell>
          <cell r="II96">
            <v>1376.7</v>
          </cell>
          <cell r="IJ96">
            <v>71.3</v>
          </cell>
          <cell r="IK96">
            <v>191.6000000000011</v>
          </cell>
          <cell r="IL96">
            <v>122.0495169608495</v>
          </cell>
          <cell r="IM96">
            <v>16.800000000000072</v>
          </cell>
          <cell r="IN96">
            <v>2765</v>
          </cell>
          <cell r="IO96">
            <v>686.89999999999964</v>
          </cell>
          <cell r="IP96">
            <v>34.299999999999613</v>
          </cell>
          <cell r="IQ96">
            <v>121.2999999999998</v>
          </cell>
          <cell r="IR96">
            <v>121.2999999999998</v>
          </cell>
          <cell r="IS96">
            <v>12.13185016417569</v>
          </cell>
          <cell r="IT96">
            <v>339</v>
          </cell>
          <cell r="IU96">
            <v>11439.5</v>
          </cell>
          <cell r="IV96">
            <v>734.2</v>
          </cell>
          <cell r="IW96">
            <v>5967</v>
          </cell>
          <cell r="IX96">
            <v>4730.7999999999993</v>
          </cell>
          <cell r="IY96">
            <v>6708.7</v>
          </cell>
          <cell r="IZ96">
            <v>2226.5</v>
          </cell>
          <cell r="JA96">
            <v>1492.3</v>
          </cell>
          <cell r="JB96">
            <v>93.9</v>
          </cell>
          <cell r="JC96">
            <v>233.1999999999982</v>
          </cell>
          <cell r="JD96">
            <v>131.43185016417431</v>
          </cell>
          <cell r="JE96">
            <v>16.799999999999951</v>
          </cell>
          <cell r="JF96">
            <v>2485.5</v>
          </cell>
          <cell r="JG96">
            <v>674.7999999999995</v>
          </cell>
          <cell r="JH96">
            <v>86.899999999999523</v>
          </cell>
          <cell r="JI96">
            <v>173.69999999999951</v>
          </cell>
          <cell r="JJ96">
            <v>173.69999999999951</v>
          </cell>
          <cell r="JK96">
            <v>70.662338756724736</v>
          </cell>
          <cell r="JL96">
            <v>339</v>
          </cell>
          <cell r="JM96">
            <v>11203.9</v>
          </cell>
          <cell r="JN96">
            <v>821.59999999999991</v>
          </cell>
          <cell r="JO96">
            <v>5947</v>
          </cell>
          <cell r="JP96">
            <v>4418.2999999999993</v>
          </cell>
          <cell r="JQ96">
            <v>6785.6</v>
          </cell>
          <cell r="JR96">
            <v>2364.3000000000002</v>
          </cell>
          <cell r="JS96">
            <v>1542.7</v>
          </cell>
          <cell r="JT96">
            <v>45.20000000000001</v>
          </cell>
          <cell r="JU96">
            <v>88.800000000000523</v>
          </cell>
          <cell r="JV96">
            <v>30.662338756725742</v>
          </cell>
          <cell r="JW96">
            <v>16.8</v>
          </cell>
          <cell r="JX96">
            <v>2849.4</v>
          </cell>
          <cell r="JY96">
            <v>941.19999999999982</v>
          </cell>
          <cell r="JZ96">
            <v>287.99999999999977</v>
          </cell>
          <cell r="KA96">
            <v>376.79999999999973</v>
          </cell>
          <cell r="KB96">
            <v>376.79999999999973</v>
          </cell>
          <cell r="KC96">
            <v>218.75220300686519</v>
          </cell>
          <cell r="KD96">
            <v>339</v>
          </cell>
          <cell r="KE96">
            <v>11702</v>
          </cell>
          <cell r="KF96">
            <v>1234.5</v>
          </cell>
          <cell r="KG96">
            <v>5930.9999999999991</v>
          </cell>
          <cell r="KH96">
            <v>4705.2000000000007</v>
          </cell>
          <cell r="KI96">
            <v>6996.7999999999993</v>
          </cell>
          <cell r="KJ96">
            <v>2385.1999999999998</v>
          </cell>
          <cell r="KK96">
            <v>1150.7</v>
          </cell>
          <cell r="KL96">
            <v>71.900000000000006</v>
          </cell>
          <cell r="KM96">
            <v>421.39999999999952</v>
          </cell>
          <cell r="KN96">
            <v>366.3522030068649</v>
          </cell>
          <cell r="KO96">
            <v>16.799999999999951</v>
          </cell>
          <cell r="KP96">
            <v>2734.9</v>
          </cell>
          <cell r="KQ96">
            <v>972.39999999999986</v>
          </cell>
          <cell r="KR96">
            <v>347.79999999999978</v>
          </cell>
          <cell r="KS96">
            <v>440.69999999999982</v>
          </cell>
          <cell r="KT96">
            <v>440.69999999999982</v>
          </cell>
          <cell r="KU96">
            <v>256.79159292035382</v>
          </cell>
          <cell r="KV96">
            <v>339</v>
          </cell>
          <cell r="KW96">
            <v>11923.5</v>
          </cell>
          <cell r="KX96">
            <v>1846.7</v>
          </cell>
          <cell r="KY96">
            <v>5963</v>
          </cell>
          <cell r="KZ96">
            <v>4627.8999999999996</v>
          </cell>
          <cell r="LA96">
            <v>7295.5999999999995</v>
          </cell>
          <cell r="LB96">
            <v>2163.1</v>
          </cell>
          <cell r="LC96">
            <v>316.39999999999992</v>
          </cell>
          <cell r="LD96">
            <v>106.3</v>
          </cell>
          <cell r="LE96">
            <v>873.6999999999997</v>
          </cell>
          <cell r="LF96">
            <v>839.29159292035365</v>
          </cell>
          <cell r="LG96">
            <v>16.8</v>
          </cell>
          <cell r="LH96">
            <v>2770.5</v>
          </cell>
          <cell r="LI96">
            <v>1007</v>
          </cell>
          <cell r="LJ96">
            <v>346.19999999999959</v>
          </cell>
          <cell r="LK96">
            <v>442.39999999999958</v>
          </cell>
          <cell r="LL96">
            <v>442.39999999999958</v>
          </cell>
          <cell r="LM96">
            <v>342.37096774193509</v>
          </cell>
          <cell r="LN96">
            <v>339</v>
          </cell>
          <cell r="LO96">
            <v>12341</v>
          </cell>
          <cell r="LP96">
            <v>2285.8000000000002</v>
          </cell>
          <cell r="LQ96">
            <v>6033.7</v>
          </cell>
          <cell r="LR96">
            <v>4736.3</v>
          </cell>
          <cell r="LS96">
            <v>7604.6999999999989</v>
          </cell>
          <cell r="LT96">
            <v>2171.1</v>
          </cell>
          <cell r="LU96">
            <v>-114.7000000000003</v>
          </cell>
          <cell r="LV96">
            <v>143.30000000000001</v>
          </cell>
          <cell r="LW96">
            <v>421.7999999999995</v>
          </cell>
          <cell r="LX96">
            <v>436.470967741935</v>
          </cell>
          <cell r="LY96">
            <v>19.399999999999999</v>
          </cell>
          <cell r="LZ96">
            <v>2140.4</v>
          </cell>
          <cell r="MA96">
            <v>784.09999999999968</v>
          </cell>
          <cell r="MB96">
            <v>192.89999999999961</v>
          </cell>
          <cell r="MC96">
            <v>277.29999999999961</v>
          </cell>
          <cell r="MD96">
            <v>277.29999999999961</v>
          </cell>
          <cell r="ME96">
            <v>156.40544747081671</v>
          </cell>
          <cell r="MF96">
            <v>339</v>
          </cell>
          <cell r="MG96">
            <v>12409.7</v>
          </cell>
          <cell r="MH96">
            <v>2192.6999999999998</v>
          </cell>
          <cell r="MI96">
            <v>6001.9000000000005</v>
          </cell>
          <cell r="MJ96">
            <v>4657.5999999999995</v>
          </cell>
          <cell r="MK96">
            <v>7752.0999999999995</v>
          </cell>
          <cell r="ML96">
            <v>2064.1999999999998</v>
          </cell>
          <cell r="MM96">
            <v>-128.50000000000051</v>
          </cell>
          <cell r="MN96">
            <v>52.1</v>
          </cell>
          <cell r="MO96">
            <v>62.699999999999953</v>
          </cell>
          <cell r="MP96">
            <v>62.005447470817067</v>
          </cell>
          <cell r="MQ96">
            <v>26.9</v>
          </cell>
          <cell r="MR96">
            <v>2630</v>
          </cell>
          <cell r="MS96">
            <v>917.30000000000018</v>
          </cell>
          <cell r="MT96">
            <v>248.00000000000031</v>
          </cell>
          <cell r="MU96">
            <v>336.80000000000041</v>
          </cell>
          <cell r="MV96">
            <v>336.80000000000041</v>
          </cell>
          <cell r="MW96">
            <v>190.0557788944727</v>
          </cell>
          <cell r="MX96">
            <v>339</v>
          </cell>
          <cell r="MY96">
            <v>12947.4</v>
          </cell>
          <cell r="MZ96">
            <v>2537.4</v>
          </cell>
          <cell r="NA96">
            <v>5985.9000000000005</v>
          </cell>
          <cell r="NB96">
            <v>5197.2</v>
          </cell>
          <cell r="NC96">
            <v>7750.2000000000007</v>
          </cell>
          <cell r="ND96">
            <v>2557.3000000000002</v>
          </cell>
          <cell r="NE96">
            <v>19.89999999999964</v>
          </cell>
          <cell r="NF96">
            <v>60.900000000000013</v>
          </cell>
          <cell r="NG96">
            <v>130.90000000000009</v>
          </cell>
          <cell r="NH96">
            <v>113.2557788944725</v>
          </cell>
          <cell r="NI96">
            <v>155.6</v>
          </cell>
          <cell r="NJ96">
            <v>2403.5</v>
          </cell>
          <cell r="NK96">
            <v>791.00000000000023</v>
          </cell>
          <cell r="NL96">
            <v>138.9000000000002</v>
          </cell>
          <cell r="NM96">
            <v>228.9000000000002</v>
          </cell>
          <cell r="NN96">
            <v>228.9000000000002</v>
          </cell>
          <cell r="NO96">
            <v>125.8052631578949</v>
          </cell>
          <cell r="NP96">
            <v>339</v>
          </cell>
          <cell r="NQ96">
            <v>12690.5</v>
          </cell>
          <cell r="NR96">
            <v>2104.1</v>
          </cell>
          <cell r="NS96">
            <v>6020.2000000000007</v>
          </cell>
          <cell r="NT96">
            <v>4841</v>
          </cell>
          <cell r="NU96">
            <v>7849.5</v>
          </cell>
          <cell r="NV96">
            <v>2142.1</v>
          </cell>
          <cell r="NW96">
            <v>38</v>
          </cell>
          <cell r="NX96">
            <v>84.6</v>
          </cell>
          <cell r="NY96">
            <v>14.30000000000032</v>
          </cell>
          <cell r="NZ96">
            <v>22.30526315789507</v>
          </cell>
          <cell r="OA96">
            <v>20.099999999999991</v>
          </cell>
          <cell r="OB96">
            <v>2489</v>
          </cell>
          <cell r="OC96">
            <v>833.69999999999914</v>
          </cell>
          <cell r="OD96">
            <v>254.59999999999911</v>
          </cell>
          <cell r="OE96">
            <v>355.29999999999887</v>
          </cell>
          <cell r="OF96">
            <v>355.29999999999887</v>
          </cell>
          <cell r="OG96">
            <v>178.11639344262201</v>
          </cell>
          <cell r="OH96">
            <v>339</v>
          </cell>
          <cell r="OI96">
            <v>12768.9</v>
          </cell>
          <cell r="OJ96">
            <v>2176.1</v>
          </cell>
          <cell r="OK96">
            <v>6036.3</v>
          </cell>
          <cell r="OL96">
            <v>4770.8999999999996</v>
          </cell>
          <cell r="OM96">
            <v>7998</v>
          </cell>
          <cell r="ON96">
            <v>2389.6</v>
          </cell>
          <cell r="OO96">
            <v>213.5</v>
          </cell>
          <cell r="OP96">
            <v>106.8</v>
          </cell>
          <cell r="OQ96">
            <v>-58.400000000001398</v>
          </cell>
          <cell r="OR96">
            <v>-54.883606557378478</v>
          </cell>
          <cell r="OS96">
            <v>19.200000000000021</v>
          </cell>
          <cell r="OT96">
            <v>2208.9</v>
          </cell>
          <cell r="OU96">
            <v>683.59999999999945</v>
          </cell>
          <cell r="OV96">
            <v>65.099999999999454</v>
          </cell>
          <cell r="OW96">
            <v>160.89999999999941</v>
          </cell>
          <cell r="OX96">
            <v>160.89999999999941</v>
          </cell>
          <cell r="OY96">
            <v>69.612499999999457</v>
          </cell>
          <cell r="OZ96">
            <v>339</v>
          </cell>
          <cell r="PA96">
            <v>12808.8</v>
          </cell>
          <cell r="PB96">
            <v>2290.9</v>
          </cell>
          <cell r="PC96">
            <v>6109.9</v>
          </cell>
          <cell r="PD96">
            <v>4852.6000000000004</v>
          </cell>
          <cell r="PE96">
            <v>7956.2000000000007</v>
          </cell>
          <cell r="PF96">
            <v>2308.5</v>
          </cell>
          <cell r="PG96">
            <v>17.599999999999909</v>
          </cell>
          <cell r="PH96">
            <v>90.100000000000009</v>
          </cell>
          <cell r="PI96">
            <v>324.99999999999932</v>
          </cell>
          <cell r="PJ96">
            <v>330.81249999999932</v>
          </cell>
          <cell r="PK96">
            <v>21</v>
          </cell>
          <cell r="PL96">
            <v>2723.4</v>
          </cell>
          <cell r="PM96">
            <v>909.60000000000036</v>
          </cell>
          <cell r="PN96">
            <v>242.40000000000029</v>
          </cell>
          <cell r="PO96">
            <v>344.90000000000038</v>
          </cell>
          <cell r="PP96">
            <v>344.90000000000038</v>
          </cell>
          <cell r="PQ96">
            <v>216.76365217391341</v>
          </cell>
          <cell r="PR96">
            <v>339</v>
          </cell>
          <cell r="PS96">
            <v>12704.2</v>
          </cell>
          <cell r="PT96">
            <v>2159</v>
          </cell>
          <cell r="PU96">
            <v>6055.2</v>
          </cell>
          <cell r="PV96">
            <v>4564</v>
          </cell>
          <cell r="PW96">
            <v>8140.2000000000007</v>
          </cell>
          <cell r="PX96">
            <v>1871.5</v>
          </cell>
          <cell r="PY96">
            <v>-287.5</v>
          </cell>
          <cell r="PZ96">
            <v>51.6</v>
          </cell>
          <cell r="QA96">
            <v>303.50000000000011</v>
          </cell>
          <cell r="QB96">
            <v>285.2636521739131</v>
          </cell>
          <cell r="QC96">
            <v>124.1</v>
          </cell>
          <cell r="QD96">
            <v>2784.4</v>
          </cell>
          <cell r="QE96">
            <v>902.8</v>
          </cell>
          <cell r="QF96">
            <v>217.6999999999999</v>
          </cell>
          <cell r="QG96">
            <v>318.10000000000002</v>
          </cell>
          <cell r="QH96">
            <v>318.10000000000002</v>
          </cell>
          <cell r="QI96">
            <v>216.9823854306612</v>
          </cell>
          <cell r="QJ96">
            <v>339</v>
          </cell>
          <cell r="QK96">
            <v>13075</v>
          </cell>
          <cell r="QL96">
            <v>2537.5</v>
          </cell>
          <cell r="QM96">
            <v>6024.9</v>
          </cell>
          <cell r="QN96">
            <v>4768.8</v>
          </cell>
          <cell r="QO96">
            <v>8306.2000000000007</v>
          </cell>
          <cell r="QP96">
            <v>1867.6</v>
          </cell>
          <cell r="QQ96">
            <v>-669.90000000000009</v>
          </cell>
          <cell r="QR96">
            <v>62.7</v>
          </cell>
          <cell r="QS96">
            <v>384.2</v>
          </cell>
          <cell r="QT96">
            <v>395.98238543066128</v>
          </cell>
          <cell r="QU96">
            <v>63.700000000000017</v>
          </cell>
          <cell r="QV96">
            <v>2721</v>
          </cell>
          <cell r="QW96">
            <v>861.09999999999991</v>
          </cell>
          <cell r="QX96">
            <v>167.39999999999989</v>
          </cell>
          <cell r="QY96">
            <v>279.49999999999977</v>
          </cell>
          <cell r="QZ96">
            <v>279.49999999999977</v>
          </cell>
          <cell r="RA96">
            <v>158.16392785571131</v>
          </cell>
          <cell r="RB96">
            <v>339</v>
          </cell>
          <cell r="RC96">
            <v>12559.3</v>
          </cell>
          <cell r="RD96">
            <v>1919</v>
          </cell>
          <cell r="RE96">
            <v>6017.3</v>
          </cell>
          <cell r="RF96">
            <v>4321.0999999999995</v>
          </cell>
          <cell r="RG96">
            <v>8238.2000000000007</v>
          </cell>
          <cell r="RH96">
            <v>1420</v>
          </cell>
          <cell r="RI96">
            <v>-499</v>
          </cell>
          <cell r="RJ96">
            <v>86.8</v>
          </cell>
          <cell r="RK96">
            <v>79.500000000000298</v>
          </cell>
          <cell r="RL96">
            <v>97.463927855711717</v>
          </cell>
          <cell r="RM96">
            <v>230.2</v>
          </cell>
          <cell r="AZQ96">
            <v>5986.5910661000007</v>
          </cell>
          <cell r="AZR96">
            <v>17.850000000000001</v>
          </cell>
          <cell r="AZS96">
            <v>0.42857142857142838</v>
          </cell>
          <cell r="AZT96">
            <v>2.0901321237615629</v>
          </cell>
          <cell r="AZU96">
            <v>8.4490164359467101</v>
          </cell>
          <cell r="AZV96">
            <v>4.0983997693872123</v>
          </cell>
          <cell r="AZW96">
            <v>-0.92374647505986685</v>
          </cell>
          <cell r="AZX96">
            <v>0.68328659341542741</v>
          </cell>
          <cell r="AZY96">
            <v>8.0871732064380253E-2</v>
          </cell>
          <cell r="AZZ96">
            <v>3.0950925163614511E-2</v>
          </cell>
          <cell r="BAA96">
            <v>2.3824341208377162</v>
          </cell>
          <cell r="BAB96">
            <v>7.4124025140943521</v>
          </cell>
          <cell r="BAC96">
            <v>3.3282077216872969</v>
          </cell>
          <cell r="BAD96">
            <v>-1.318794877669232</v>
          </cell>
          <cell r="BAE96">
            <v>0.6422282485619456</v>
          </cell>
          <cell r="BAF96">
            <v>8.6642387180239783E-2</v>
          </cell>
          <cell r="BAG96">
            <v>4.1344949265612843E-2</v>
          </cell>
          <cell r="BAH96">
            <v>2.6009981296942999</v>
          </cell>
          <cell r="BAI96">
            <v>6.7895322435457546</v>
          </cell>
          <cell r="BAJ96">
            <v>3.018350673783913</v>
          </cell>
          <cell r="BAK96">
            <v>-1.4129035279374089</v>
          </cell>
          <cell r="BAL96">
            <v>0.63030403805954138</v>
          </cell>
          <cell r="BAM96">
            <v>9.2834677773085073E-2</v>
          </cell>
          <cell r="BAN96">
            <v>0.1178284410918725</v>
          </cell>
          <cell r="BAO96">
            <v>2.618184158468555</v>
          </cell>
          <cell r="BAP96">
            <v>6.7449650590244197</v>
          </cell>
          <cell r="BAQ96">
            <v>2.8387625856100822</v>
          </cell>
          <cell r="BAR96">
            <v>-1.365471027504489</v>
          </cell>
          <cell r="BAS96">
            <v>0.63030403805954138</v>
          </cell>
          <cell r="BAT96">
            <v>9.3448080537678502E-2</v>
          </cell>
          <cell r="BAU96">
            <v>0.14825873688730989</v>
          </cell>
          <cell r="BAV96">
            <v>2.7504377505027948</v>
          </cell>
          <cell r="BAW96">
            <v>6.4206363746037836</v>
          </cell>
          <cell r="BAX96">
            <v>2.6743036477887498</v>
          </cell>
          <cell r="BAY96">
            <v>-1.321158364163205</v>
          </cell>
          <cell r="BAZ96">
            <v>0.63030403805954138</v>
          </cell>
          <cell r="BBA96">
            <v>9.8168468246021393E-2</v>
          </cell>
          <cell r="BBB96">
            <v>0.15574780156611959</v>
          </cell>
        </row>
        <row r="97">
          <cell r="A97" t="str">
            <v>MDNE3</v>
          </cell>
          <cell r="B97" t="str">
            <v>Moura Dubeux</v>
          </cell>
          <cell r="C97" t="str">
            <v>Homebuilders</v>
          </cell>
          <cell r="D97" t="str">
            <v>Ygor Altero</v>
          </cell>
          <cell r="E97">
            <v>46066</v>
          </cell>
          <cell r="F97" t="str">
            <v>Buy</v>
          </cell>
          <cell r="G97" t="b">
            <v>0</v>
          </cell>
          <cell r="H97" t="str">
            <v>BRL</v>
          </cell>
          <cell r="I97" t="str">
            <v>BRL</v>
          </cell>
          <cell r="J97">
            <v>38</v>
          </cell>
          <cell r="K97">
            <v>0.19586979901960769</v>
          </cell>
          <cell r="L97">
            <v>9.8445469845466371E-2</v>
          </cell>
          <cell r="M97">
            <v>0.17343156908941551</v>
          </cell>
          <cell r="AX97">
            <v>1151.2439999999999</v>
          </cell>
          <cell r="AY97">
            <v>399.78899999999999</v>
          </cell>
          <cell r="AZ97">
            <v>171.846</v>
          </cell>
          <cell r="BA97">
            <v>179.49700000000001</v>
          </cell>
          <cell r="BB97">
            <v>202.73</v>
          </cell>
          <cell r="BC97">
            <v>155.83799999999999</v>
          </cell>
          <cell r="BD97">
            <v>83.755763999999999</v>
          </cell>
          <cell r="BE97">
            <v>3438.2249999999999</v>
          </cell>
          <cell r="BF97">
            <v>302.36700000000002</v>
          </cell>
          <cell r="BG97">
            <v>56.405000000000001</v>
          </cell>
          <cell r="BH97">
            <v>2100.643</v>
          </cell>
          <cell r="BI97">
            <v>1341.354</v>
          </cell>
          <cell r="BJ97">
            <v>338.94499999999999</v>
          </cell>
          <cell r="BK97">
            <v>36.578000000000003</v>
          </cell>
          <cell r="BL97">
            <v>31.434999999999999</v>
          </cell>
          <cell r="BM97">
            <v>-179.93100000000001</v>
          </cell>
          <cell r="BN97">
            <v>36.076000000000001</v>
          </cell>
          <cell r="BO97">
            <v>0</v>
          </cell>
          <cell r="BP97">
            <v>1570.0239999999999</v>
          </cell>
          <cell r="BQ97">
            <v>526.61400000000003</v>
          </cell>
          <cell r="BR97">
            <v>247.94900000000001</v>
          </cell>
          <cell r="BS97">
            <v>258.06200000000001</v>
          </cell>
          <cell r="BT97">
            <v>288.048</v>
          </cell>
          <cell r="BU97">
            <v>251.494</v>
          </cell>
          <cell r="BV97">
            <v>83.813327000000001</v>
          </cell>
          <cell r="BW97">
            <v>4148.1689999999999</v>
          </cell>
          <cell r="BX97">
            <v>404.60899999999998</v>
          </cell>
          <cell r="BY97">
            <v>71.272000000000006</v>
          </cell>
          <cell r="BZ97">
            <v>2612.1010000000001</v>
          </cell>
          <cell r="CA97">
            <v>1540.28</v>
          </cell>
          <cell r="CB97">
            <v>511.41199999999998</v>
          </cell>
          <cell r="CC97">
            <v>106.803</v>
          </cell>
          <cell r="CD97">
            <v>24.98</v>
          </cell>
          <cell r="CE97">
            <v>-29.053000000000001</v>
          </cell>
          <cell r="CF97">
            <v>155.524</v>
          </cell>
          <cell r="CG97">
            <v>54.677336349999997</v>
          </cell>
          <cell r="CH97">
            <v>2296.492741733965</v>
          </cell>
          <cell r="CI97">
            <v>806.46832154963533</v>
          </cell>
          <cell r="CJ97">
            <v>418.08776551223792</v>
          </cell>
          <cell r="CK97">
            <v>433.03926358124312</v>
          </cell>
          <cell r="CL97">
            <v>469.62738059183789</v>
          </cell>
          <cell r="CM97">
            <v>399.79230541201139</v>
          </cell>
          <cell r="CN97">
            <v>84.399326500000015</v>
          </cell>
          <cell r="CO97">
            <v>2521.2329268076528</v>
          </cell>
          <cell r="CP97">
            <v>62.699232660446313</v>
          </cell>
          <cell r="CQ97">
            <v>121.5754346077069</v>
          </cell>
          <cell r="CR97">
            <v>3877.8870951366148</v>
          </cell>
          <cell r="CS97">
            <v>1837.065715182528</v>
          </cell>
          <cell r="CT97">
            <v>808.87900000000002</v>
          </cell>
          <cell r="CU97">
            <v>746.17976733955368</v>
          </cell>
          <cell r="CV97">
            <v>65.254932676711988</v>
          </cell>
          <cell r="CW97">
            <v>731.76417316055597</v>
          </cell>
          <cell r="CX97">
            <v>428.92444564237371</v>
          </cell>
          <cell r="CY97">
            <v>115.93976856948331</v>
          </cell>
          <cell r="CZ97">
            <v>2531.1557529485472</v>
          </cell>
          <cell r="DA97">
            <v>970.9871069859156</v>
          </cell>
          <cell r="DB97">
            <v>519.72068742069905</v>
          </cell>
          <cell r="DC97">
            <v>542.92189560228258</v>
          </cell>
          <cell r="DD97">
            <v>588.42661162911816</v>
          </cell>
          <cell r="DE97">
            <v>530.57882146211603</v>
          </cell>
          <cell r="DF97">
            <v>84.582993000000002</v>
          </cell>
          <cell r="DG97">
            <v>3406.674681005491</v>
          </cell>
          <cell r="DH97">
            <v>561.59501887184013</v>
          </cell>
          <cell r="DI97">
            <v>151.25374050496859</v>
          </cell>
          <cell r="DJ97">
            <v>4222.8374219210127</v>
          </cell>
          <cell r="DK97">
            <v>2717.6253062791152</v>
          </cell>
          <cell r="DL97">
            <v>808.87900000000002</v>
          </cell>
          <cell r="DM97">
            <v>247.28398112815989</v>
          </cell>
          <cell r="DN97">
            <v>52.879514078845247</v>
          </cell>
          <cell r="DO97">
            <v>-130.3715066490447</v>
          </cell>
          <cell r="DP97">
            <v>-149.8603706724133</v>
          </cell>
          <cell r="DQ97">
            <v>132.64470536552901</v>
          </cell>
          <cell r="DR97">
            <v>2759.8553694899351</v>
          </cell>
          <cell r="DS97">
            <v>1051.1383665522769</v>
          </cell>
          <cell r="DT97">
            <v>556.16757401517441</v>
          </cell>
          <cell r="DU97">
            <v>584.39582384120502</v>
          </cell>
          <cell r="DV97">
            <v>634.01206524297618</v>
          </cell>
          <cell r="DW97">
            <v>606.035247556689</v>
          </cell>
          <cell r="DX97">
            <v>84.582993000000002</v>
          </cell>
          <cell r="DY97">
            <v>3523.0150924148602</v>
          </cell>
          <cell r="DZ97">
            <v>361.88505285092441</v>
          </cell>
          <cell r="EA97">
            <v>177.7119408005039</v>
          </cell>
          <cell r="EB97">
            <v>4416.9968017148076</v>
          </cell>
          <cell r="EC97">
            <v>2960.0394053017908</v>
          </cell>
          <cell r="ED97">
            <v>808.87900000000002</v>
          </cell>
          <cell r="EE97">
            <v>446.99394714907561</v>
          </cell>
          <cell r="EF97">
            <v>54.686450121565862</v>
          </cell>
          <cell r="EG97">
            <v>-105.71789737763009</v>
          </cell>
          <cell r="EH97">
            <v>-164.94067765741769</v>
          </cell>
          <cell r="EI97">
            <v>363.62114853401329</v>
          </cell>
          <cell r="EJ97">
            <v>3507.3164693875819</v>
          </cell>
          <cell r="EK97">
            <v>1280.7005847681189</v>
          </cell>
          <cell r="EL97">
            <v>654.38245512651167</v>
          </cell>
          <cell r="EM97">
            <v>687.5485576323905</v>
          </cell>
          <cell r="EN97">
            <v>750.60253594637152</v>
          </cell>
          <cell r="EO97">
            <v>716.11634209678186</v>
          </cell>
          <cell r="EP97">
            <v>84.582993000000002</v>
          </cell>
          <cell r="EQ97">
            <v>3912.6187429063389</v>
          </cell>
          <cell r="ER97">
            <v>283.19656811663128</v>
          </cell>
          <cell r="ES97">
            <v>208.7983662264827</v>
          </cell>
          <cell r="ET97">
            <v>5249.7054136090628</v>
          </cell>
          <cell r="EU97">
            <v>3389.7092105598599</v>
          </cell>
          <cell r="EV97">
            <v>808.87900000000002</v>
          </cell>
          <cell r="EW97">
            <v>525.68243188336862</v>
          </cell>
          <cell r="EX97">
            <v>64.252527931857514</v>
          </cell>
          <cell r="EY97">
            <v>-135.67691531566729</v>
          </cell>
          <cell r="EZ97">
            <v>-209.06087813642151</v>
          </cell>
          <cell r="FA97">
            <v>286.44653683871269</v>
          </cell>
          <cell r="FB97">
            <v>4129.598377425551</v>
          </cell>
          <cell r="FC97">
            <v>1512.8833441172039</v>
          </cell>
          <cell r="FD97">
            <v>775.52423347539127</v>
          </cell>
          <cell r="FE97">
            <v>814.49194710303914</v>
          </cell>
          <cell r="FF97">
            <v>888.73321070395616</v>
          </cell>
          <cell r="FG97">
            <v>881.96418881624902</v>
          </cell>
          <cell r="FH97">
            <v>84.582993000000002</v>
          </cell>
          <cell r="FI97">
            <v>4208.5420936183573</v>
          </cell>
          <cell r="FJ97">
            <v>409.20167963337161</v>
          </cell>
          <cell r="FK97">
            <v>245.32261333969271</v>
          </cell>
          <cell r="FL97">
            <v>5882.6990820584197</v>
          </cell>
          <cell r="FM97">
            <v>3654.2984672047351</v>
          </cell>
          <cell r="FN97">
            <v>808.87900000000002</v>
          </cell>
          <cell r="FO97">
            <v>399.67732036662852</v>
          </cell>
          <cell r="FP97">
            <v>75.491960740857849</v>
          </cell>
          <cell r="FQ97">
            <v>-625.12795774924791</v>
          </cell>
          <cell r="FR97">
            <v>-744.90528817884569</v>
          </cell>
          <cell r="FS97">
            <v>617.37493217137433</v>
          </cell>
          <cell r="FT97">
            <v>4285.7465526483657</v>
          </cell>
          <cell r="FU97">
            <v>1557.227318083063</v>
          </cell>
          <cell r="FV97">
            <v>786.64420222127058</v>
          </cell>
          <cell r="FW97">
            <v>832.42837915605548</v>
          </cell>
          <cell r="FX97">
            <v>909.47684984541263</v>
          </cell>
          <cell r="FY97">
            <v>894.39633817954223</v>
          </cell>
          <cell r="FZ97">
            <v>84.582993000000002</v>
          </cell>
          <cell r="GA97">
            <v>4149.4742042592352</v>
          </cell>
          <cell r="GB97">
            <v>263.99343038904482</v>
          </cell>
          <cell r="GC97">
            <v>288.23589812257399</v>
          </cell>
          <cell r="GD97">
            <v>5685.5787423081129</v>
          </cell>
          <cell r="GE97">
            <v>3922.617368658598</v>
          </cell>
          <cell r="GF97">
            <v>808.87900000000002</v>
          </cell>
          <cell r="GG97">
            <v>544.88556961095514</v>
          </cell>
          <cell r="GH97">
            <v>88.697461717666357</v>
          </cell>
          <cell r="GI97">
            <v>-360.88359551416681</v>
          </cell>
          <cell r="GJ97">
            <v>-482.45150844522323</v>
          </cell>
          <cell r="GK97">
            <v>626.0774367256796</v>
          </cell>
          <cell r="JF97">
            <v>253.10300000000001</v>
          </cell>
          <cell r="JG97">
            <v>82.997</v>
          </cell>
          <cell r="JH97">
            <v>34.414999999999999</v>
          </cell>
          <cell r="JI97">
            <v>35.991</v>
          </cell>
          <cell r="JJ97">
            <v>40.338000000000001</v>
          </cell>
          <cell r="JK97">
            <v>30.678999999999998</v>
          </cell>
          <cell r="JL97">
            <v>83.048874999999995</v>
          </cell>
          <cell r="JM97">
            <v>2920.7829999999999</v>
          </cell>
          <cell r="JN97">
            <v>264.43400000000003</v>
          </cell>
          <cell r="JO97">
            <v>32.826999999999998</v>
          </cell>
          <cell r="JP97">
            <v>1713.075</v>
          </cell>
          <cell r="JQ97">
            <v>1211.6849999999999</v>
          </cell>
          <cell r="JR97">
            <v>147.02600000000001</v>
          </cell>
          <cell r="JS97">
            <v>-117.408</v>
          </cell>
          <cell r="JT97">
            <v>1.782</v>
          </cell>
          <cell r="JU97">
            <v>-13.42</v>
          </cell>
          <cell r="JV97">
            <v>12.23</v>
          </cell>
          <cell r="JW97">
            <v>0</v>
          </cell>
          <cell r="JX97">
            <v>313.32799999999997</v>
          </cell>
          <cell r="JY97">
            <v>105.842</v>
          </cell>
          <cell r="JZ97">
            <v>53.97</v>
          </cell>
          <cell r="KA97">
            <v>55.619</v>
          </cell>
          <cell r="KB97">
            <v>61.209000000000003</v>
          </cell>
          <cell r="KC97">
            <v>45.32</v>
          </cell>
          <cell r="KD97">
            <v>83.179428999999999</v>
          </cell>
          <cell r="KE97">
            <v>3077.2919999999999</v>
          </cell>
          <cell r="KF97">
            <v>265.57299999999998</v>
          </cell>
          <cell r="KG97">
            <v>37.5</v>
          </cell>
          <cell r="KH97">
            <v>1824.327</v>
          </cell>
          <cell r="KI97">
            <v>1257.037</v>
          </cell>
          <cell r="KJ97">
            <v>192.61600000000001</v>
          </cell>
          <cell r="KK97">
            <v>-72.956999999999994</v>
          </cell>
          <cell r="KL97">
            <v>6.3220000000000001</v>
          </cell>
          <cell r="KM97">
            <v>-46.433</v>
          </cell>
          <cell r="KN97">
            <v>-5.7160000000000002</v>
          </cell>
          <cell r="KO97">
            <v>0</v>
          </cell>
          <cell r="KP97">
            <v>301.90100000000001</v>
          </cell>
          <cell r="KQ97">
            <v>110.185</v>
          </cell>
          <cell r="KR97">
            <v>47.111934948000012</v>
          </cell>
          <cell r="KS97">
            <v>49.137934948000009</v>
          </cell>
          <cell r="KT97">
            <v>55.780934948000009</v>
          </cell>
          <cell r="KU97">
            <v>46.120934948000013</v>
          </cell>
          <cell r="KV97">
            <v>83.755763999999999</v>
          </cell>
          <cell r="KW97">
            <v>3248.9450000000002</v>
          </cell>
          <cell r="KX97">
            <v>263.08699999999999</v>
          </cell>
          <cell r="KY97">
            <v>52.959000000000003</v>
          </cell>
          <cell r="KZ97">
            <v>1945.877</v>
          </cell>
          <cell r="LA97">
            <v>1306.8689999999999</v>
          </cell>
          <cell r="LB97">
            <v>241.869</v>
          </cell>
          <cell r="LC97">
            <v>-21.218</v>
          </cell>
          <cell r="LD97">
            <v>17.484999999999999</v>
          </cell>
          <cell r="LE97">
            <v>-59.513065051999988</v>
          </cell>
          <cell r="LF97">
            <v>-7.5280650519999908</v>
          </cell>
          <cell r="LG97">
            <v>0</v>
          </cell>
          <cell r="LH97">
            <v>282.91199999999998</v>
          </cell>
          <cell r="LI97">
            <v>100.765</v>
          </cell>
          <cell r="LJ97">
            <v>36.349065051999993</v>
          </cell>
          <cell r="LK97">
            <v>38.749065051999992</v>
          </cell>
          <cell r="LL97">
            <v>45.40206505199999</v>
          </cell>
          <cell r="LM97">
            <v>33.718065051999993</v>
          </cell>
          <cell r="LN97">
            <v>83.755763999999999</v>
          </cell>
          <cell r="LO97">
            <v>3438.2249999999999</v>
          </cell>
          <cell r="LP97">
            <v>302.36700000000002</v>
          </cell>
          <cell r="LQ97">
            <v>56.405000000000001</v>
          </cell>
          <cell r="LR97">
            <v>2100.643</v>
          </cell>
          <cell r="LS97">
            <v>1341.354</v>
          </cell>
          <cell r="LT97">
            <v>338.94499999999999</v>
          </cell>
          <cell r="LU97">
            <v>36.578000000000003</v>
          </cell>
          <cell r="LV97">
            <v>5.8460000000000001</v>
          </cell>
          <cell r="LW97">
            <v>-60.564934948000008</v>
          </cell>
          <cell r="LX97">
            <v>37.090065051999993</v>
          </cell>
          <cell r="LY97">
            <v>0</v>
          </cell>
          <cell r="LZ97">
            <v>308.44299999999998</v>
          </cell>
          <cell r="MA97">
            <v>100.68600000000001</v>
          </cell>
          <cell r="MB97">
            <v>44.05</v>
          </cell>
          <cell r="MC97">
            <v>46.497</v>
          </cell>
          <cell r="MD97">
            <v>53.899000000000001</v>
          </cell>
          <cell r="ME97">
            <v>42.32</v>
          </cell>
          <cell r="MF97">
            <v>83.755763999999999</v>
          </cell>
          <cell r="MG97">
            <v>3512.95</v>
          </cell>
          <cell r="MH97">
            <v>246.77600000000001</v>
          </cell>
          <cell r="MI97">
            <v>58.476999999999997</v>
          </cell>
          <cell r="MJ97">
            <v>2132.5419999999999</v>
          </cell>
          <cell r="MK97">
            <v>1384.3440000000001</v>
          </cell>
          <cell r="ML97">
            <v>353.68099999999998</v>
          </cell>
          <cell r="MM97">
            <v>106.905</v>
          </cell>
          <cell r="MN97">
            <v>4.5190000000000001</v>
          </cell>
          <cell r="MO97">
            <v>-71.138000000000005</v>
          </cell>
          <cell r="MP97">
            <v>-57.622999999999998</v>
          </cell>
          <cell r="MQ97">
            <v>0</v>
          </cell>
          <cell r="MR97">
            <v>392.13</v>
          </cell>
          <cell r="MS97">
            <v>143.90100000000001</v>
          </cell>
          <cell r="MT97">
            <v>79.242999999999995</v>
          </cell>
          <cell r="MU97">
            <v>82.131</v>
          </cell>
          <cell r="MV97">
            <v>89.861999999999995</v>
          </cell>
          <cell r="MW97">
            <v>74.963999999999999</v>
          </cell>
          <cell r="MX97">
            <v>84.392578999999998</v>
          </cell>
          <cell r="MY97">
            <v>3629.915</v>
          </cell>
          <cell r="MZ97">
            <v>241.2</v>
          </cell>
          <cell r="NA97">
            <v>67.088999999999999</v>
          </cell>
          <cell r="NB97">
            <v>2168.1179999999999</v>
          </cell>
          <cell r="NC97">
            <v>1465.7909999999999</v>
          </cell>
          <cell r="ND97">
            <v>328.92599999999999</v>
          </cell>
          <cell r="NE97">
            <v>87.725999999999999</v>
          </cell>
          <cell r="NF97">
            <v>11.5</v>
          </cell>
          <cell r="NG97">
            <v>17.437000000000001</v>
          </cell>
          <cell r="NH97">
            <v>-9.7919999999999998</v>
          </cell>
          <cell r="NI97">
            <v>0</v>
          </cell>
          <cell r="NJ97">
            <v>501.74599999999998</v>
          </cell>
          <cell r="NK97">
            <v>166.09</v>
          </cell>
          <cell r="NL97">
            <v>82.861000000000004</v>
          </cell>
          <cell r="NM97">
            <v>84.887</v>
          </cell>
          <cell r="NN97">
            <v>91.012</v>
          </cell>
          <cell r="NO97">
            <v>89.16</v>
          </cell>
          <cell r="NP97">
            <v>84.218979000000004</v>
          </cell>
          <cell r="NQ97">
            <v>3982.607</v>
          </cell>
          <cell r="NR97">
            <v>415.36599999999999</v>
          </cell>
          <cell r="NS97">
            <v>68.582999999999998</v>
          </cell>
          <cell r="NT97">
            <v>2432.924</v>
          </cell>
          <cell r="NU97">
            <v>1553.807</v>
          </cell>
          <cell r="NV97">
            <v>479.68799999999999</v>
          </cell>
          <cell r="NW97">
            <v>64.322000000000003</v>
          </cell>
          <cell r="NX97">
            <v>3.52</v>
          </cell>
          <cell r="NY97">
            <v>12.444000000000001</v>
          </cell>
          <cell r="NZ97">
            <v>175.28200000000001</v>
          </cell>
          <cell r="OA97">
            <v>0</v>
          </cell>
          <cell r="OB97">
            <v>367.70499999999998</v>
          </cell>
          <cell r="OC97">
            <v>115.937</v>
          </cell>
          <cell r="OD97">
            <v>41.795000000000002</v>
          </cell>
          <cell r="OE97">
            <v>44.546999999999997</v>
          </cell>
          <cell r="OF97">
            <v>53.274999999999999</v>
          </cell>
          <cell r="OG97">
            <v>45.05</v>
          </cell>
          <cell r="OH97">
            <v>83.813327000000001</v>
          </cell>
          <cell r="OI97">
            <v>4148.1689999999999</v>
          </cell>
          <cell r="OJ97">
            <v>404.60899999999998</v>
          </cell>
          <cell r="OK97">
            <v>71.272000000000006</v>
          </cell>
          <cell r="OL97">
            <v>2612.1010000000001</v>
          </cell>
          <cell r="OM97">
            <v>1540.28</v>
          </cell>
          <cell r="ON97">
            <v>511.41199999999998</v>
          </cell>
          <cell r="OO97">
            <v>106.803</v>
          </cell>
          <cell r="OP97">
            <v>5.4409999999999998</v>
          </cell>
          <cell r="OQ97">
            <v>12.204000000000001</v>
          </cell>
          <cell r="OR97">
            <v>47.656999999999996</v>
          </cell>
          <cell r="OS97">
            <v>54.677336349999997</v>
          </cell>
          <cell r="OT97">
            <v>438.97300000000001</v>
          </cell>
          <cell r="OU97">
            <v>148.41300000000001</v>
          </cell>
          <cell r="OV97">
            <v>77.534999999999997</v>
          </cell>
          <cell r="OW97">
            <v>79.981999999999999</v>
          </cell>
          <cell r="OX97">
            <v>87.826999999999998</v>
          </cell>
          <cell r="OY97">
            <v>70.197999999999993</v>
          </cell>
          <cell r="OZ97">
            <v>83.813327000000001</v>
          </cell>
          <cell r="PA97">
            <v>4210.915</v>
          </cell>
          <cell r="PB97">
            <v>402.89</v>
          </cell>
          <cell r="PC97">
            <v>76.671999999999997</v>
          </cell>
          <cell r="PD97">
            <v>2603.221</v>
          </cell>
          <cell r="PE97">
            <v>1611.721</v>
          </cell>
          <cell r="PF97">
            <v>528.51099999999997</v>
          </cell>
          <cell r="PG97">
            <v>125.621</v>
          </cell>
          <cell r="PH97">
            <v>7.8470000000000004</v>
          </cell>
          <cell r="PI97">
            <v>-15.351000000000001</v>
          </cell>
          <cell r="PJ97">
            <v>-2.0579999999999998</v>
          </cell>
          <cell r="PK97">
            <v>0</v>
          </cell>
          <cell r="PL97">
            <v>619.51711875637216</v>
          </cell>
          <cell r="PM97">
            <v>217.45765613716381</v>
          </cell>
          <cell r="PN97">
            <v>112.1704515423624</v>
          </cell>
          <cell r="PO97">
            <v>115.2373315423624</v>
          </cell>
          <cell r="PP97">
            <v>126.3886396799771</v>
          </cell>
          <cell r="PQ97">
            <v>104.5244082579338</v>
          </cell>
          <cell r="PR97">
            <v>83.813327000000001</v>
          </cell>
          <cell r="PS97">
            <v>4289.2145578336122</v>
          </cell>
          <cell r="PT97">
            <v>288.68943498493638</v>
          </cell>
          <cell r="PU97">
            <v>79.738879999999995</v>
          </cell>
          <cell r="PV97">
            <v>2626.9961495756788</v>
          </cell>
          <cell r="PW97">
            <v>1666.2454082579341</v>
          </cell>
          <cell r="PX97">
            <v>528.51099999999997</v>
          </cell>
          <cell r="PY97">
            <v>239.82156501506361</v>
          </cell>
          <cell r="PZ97">
            <v>6.1337600000000014</v>
          </cell>
          <cell r="QA97">
            <v>-56.5982430663801</v>
          </cell>
          <cell r="QB97">
            <v>-64.200565015063958</v>
          </cell>
          <cell r="QC97">
            <v>50</v>
          </cell>
          <cell r="QD97">
            <v>555.08564724233361</v>
          </cell>
          <cell r="QE97">
            <v>197.93429275266939</v>
          </cell>
          <cell r="QF97">
            <v>103.1556057576843</v>
          </cell>
          <cell r="QG97">
            <v>106.3451609576843</v>
          </cell>
          <cell r="QH97">
            <v>116.33670260804629</v>
          </cell>
          <cell r="QI97">
            <v>93.611759132411137</v>
          </cell>
          <cell r="QJ97">
            <v>83.813327000000001</v>
          </cell>
          <cell r="QK97">
            <v>4394.5093443263158</v>
          </cell>
          <cell r="QL97">
            <v>324.567705906149</v>
          </cell>
          <cell r="QM97">
            <v>82.928435199999996</v>
          </cell>
          <cell r="QN97">
            <v>2638.6791769359711</v>
          </cell>
          <cell r="QO97">
            <v>1759.857167390345</v>
          </cell>
          <cell r="QP97">
            <v>528.51099999999997</v>
          </cell>
          <cell r="QQ97">
            <v>203.94329409385099</v>
          </cell>
          <cell r="QR97">
            <v>6.3791103999999992</v>
          </cell>
          <cell r="QS97">
            <v>42.062666248150101</v>
          </cell>
          <cell r="QT97">
            <v>35.878270921213662</v>
          </cell>
          <cell r="QU97">
            <v>0</v>
          </cell>
          <cell r="QV97">
            <v>500.09584783275449</v>
          </cell>
          <cell r="QW97">
            <v>179.71394112596971</v>
          </cell>
          <cell r="QX97">
            <v>93.880988825565254</v>
          </cell>
          <cell r="QY97">
            <v>97.198126233565247</v>
          </cell>
          <cell r="QZ97">
            <v>106.19985149455481</v>
          </cell>
          <cell r="RA97">
            <v>86.850947506006506</v>
          </cell>
          <cell r="RB97">
            <v>83.813327000000001</v>
          </cell>
          <cell r="RC97">
            <v>4459.58985055013</v>
          </cell>
          <cell r="RD97">
            <v>242.4303579286896</v>
          </cell>
          <cell r="RE97">
            <v>86.245572608000003</v>
          </cell>
          <cell r="RF97">
            <v>2669.9124189737222</v>
          </cell>
          <cell r="RG97">
            <v>1793.7044315764099</v>
          </cell>
          <cell r="RH97">
            <v>528.51099999999997</v>
          </cell>
          <cell r="RI97">
            <v>286.08064207131042</v>
          </cell>
          <cell r="RJ97">
            <v>6.6342748159999996</v>
          </cell>
          <cell r="RK97">
            <v>-25.175292988255311</v>
          </cell>
          <cell r="RL97">
            <v>-29.133664657517471</v>
          </cell>
          <cell r="RM97">
            <v>53.003683319941921</v>
          </cell>
          <cell r="RN97">
            <v>497.29864019960752</v>
          </cell>
          <cell r="RO97">
            <v>184.4608972018089</v>
          </cell>
          <cell r="RP97">
            <v>98.956798664553645</v>
          </cell>
          <cell r="RQ97">
            <v>102.4066215688736</v>
          </cell>
          <cell r="RR97">
            <v>111.3579970924666</v>
          </cell>
          <cell r="RS97">
            <v>90.495235456793537</v>
          </cell>
          <cell r="RT97">
            <v>83.813327000000001</v>
          </cell>
          <cell r="RU97">
            <v>4562.6804781206074</v>
          </cell>
          <cell r="RV97">
            <v>227.537992124917</v>
          </cell>
          <cell r="RW97">
            <v>89.695395512320005</v>
          </cell>
          <cell r="RX97">
            <v>2682.5078110874042</v>
          </cell>
          <cell r="RY97">
            <v>1884.199667033203</v>
          </cell>
          <cell r="RZ97">
            <v>528.51099999999997</v>
          </cell>
          <cell r="SA97">
            <v>300.973007875083</v>
          </cell>
          <cell r="SB97">
            <v>6.8996458086400008</v>
          </cell>
          <cell r="SC97">
            <v>-9.4898667594373478</v>
          </cell>
          <cell r="SD97">
            <v>-14.89236580377335</v>
          </cell>
          <cell r="SE97">
            <v>0</v>
          </cell>
          <cell r="SF97">
            <v>602.11465937625928</v>
          </cell>
          <cell r="SG97">
            <v>218.99648456715099</v>
          </cell>
          <cell r="SH97">
            <v>116.05974994957541</v>
          </cell>
          <cell r="SI97">
            <v>119.6475657700682</v>
          </cell>
          <cell r="SJ97">
            <v>130.48562963884089</v>
          </cell>
          <cell r="SK97">
            <v>106.3911261922001</v>
          </cell>
          <cell r="SL97">
            <v>83.813327000000001</v>
          </cell>
          <cell r="SM97">
            <v>4663.5126519585292</v>
          </cell>
          <cell r="SN97">
            <v>319.15306342945149</v>
          </cell>
          <cell r="SO97">
            <v>93.283211332812783</v>
          </cell>
          <cell r="SP97">
            <v>2676.9488587331261</v>
          </cell>
          <cell r="SQ97">
            <v>1990.5907932254031</v>
          </cell>
          <cell r="SR97">
            <v>528.51099999999997</v>
          </cell>
          <cell r="SS97">
            <v>209.35793657054839</v>
          </cell>
          <cell r="ST97">
            <v>7.1756316409855998</v>
          </cell>
          <cell r="SU97">
            <v>97.582632648591584</v>
          </cell>
          <cell r="SV97">
            <v>91.615071304533927</v>
          </cell>
          <cell r="SW97">
            <v>0</v>
          </cell>
          <cell r="SX97">
            <v>608.64853828759738</v>
          </cell>
          <cell r="SY97">
            <v>219.36961640962591</v>
          </cell>
          <cell r="SZ97">
            <v>115.21127913885989</v>
          </cell>
          <cell r="TA97">
            <v>118.94260759217239</v>
          </cell>
          <cell r="TB97">
            <v>129.89828128134911</v>
          </cell>
          <cell r="TC97">
            <v>107.71939874722609</v>
          </cell>
          <cell r="TD97">
            <v>83.813327000000001</v>
          </cell>
          <cell r="TE97">
            <v>4784.5082255200123</v>
          </cell>
          <cell r="TF97">
            <v>405.54825811443288</v>
          </cell>
          <cell r="TG97">
            <v>97.014539786125297</v>
          </cell>
          <cell r="TH97">
            <v>2690.2250335473841</v>
          </cell>
          <cell r="TI97">
            <v>2098.3101919726291</v>
          </cell>
          <cell r="TJ97">
            <v>528.51099999999997</v>
          </cell>
          <cell r="TK97">
            <v>122.9627418855671</v>
          </cell>
          <cell r="TL97">
            <v>7.462656906625023</v>
          </cell>
          <cell r="TM97">
            <v>90.147365909208546</v>
          </cell>
          <cell r="TN97">
            <v>86.395194684983011</v>
          </cell>
          <cell r="TO97">
            <v>0</v>
          </cell>
          <cell r="TP97">
            <v>619.23254772327437</v>
          </cell>
          <cell r="TQ97">
            <v>225.5255395704269</v>
          </cell>
          <cell r="TR97">
            <v>119.4715876046417</v>
          </cell>
          <cell r="TS97">
            <v>123.35216919608671</v>
          </cell>
          <cell r="TT97">
            <v>134.49835505510561</v>
          </cell>
          <cell r="TU97">
            <v>113.8089773647404</v>
          </cell>
          <cell r="TV97">
            <v>83.813327000000001</v>
          </cell>
          <cell r="TW97">
            <v>4802.5954654329307</v>
          </cell>
          <cell r="TX97">
            <v>273.02243659111667</v>
          </cell>
          <cell r="TY97">
            <v>100.89512137757031</v>
          </cell>
          <cell r="TZ97">
            <v>2720.027717423849</v>
          </cell>
          <cell r="UA97">
            <v>2086.5947480090808</v>
          </cell>
          <cell r="UB97">
            <v>528.51099999999997</v>
          </cell>
          <cell r="UC97">
            <v>255.48856340888329</v>
          </cell>
          <cell r="UD97">
            <v>7.7611631828900247</v>
          </cell>
          <cell r="UE97">
            <v>-5.1308978137006296</v>
          </cell>
          <cell r="UF97">
            <v>-7.0014001950290634</v>
          </cell>
          <cell r="UG97">
            <v>125.524421328288</v>
          </cell>
          <cell r="UH97">
            <v>4433.0903483582642</v>
          </cell>
          <cell r="UI97">
            <v>1609.7327666852279</v>
          </cell>
          <cell r="UJ97">
            <v>809.34378638622093</v>
          </cell>
          <cell r="UK97">
            <v>860.01526911829808</v>
          </cell>
          <cell r="UL97">
            <v>939.71266315987668</v>
          </cell>
          <cell r="UM97">
            <v>921.16336530273497</v>
          </cell>
          <cell r="UN97">
            <v>84.582993000000002</v>
          </cell>
          <cell r="UO97">
            <v>4303.9743381657618</v>
          </cell>
          <cell r="UP97">
            <v>409.80176168560052</v>
          </cell>
          <cell r="UQ97">
            <v>289.53444701989213</v>
          </cell>
          <cell r="UR97">
            <v>5574.4934362986687</v>
          </cell>
          <cell r="US97">
            <v>4198.9663782494181</v>
          </cell>
          <cell r="UT97">
            <v>808.87900000000002</v>
          </cell>
          <cell r="UU97">
            <v>399.07723831439949</v>
          </cell>
          <cell r="UV97">
            <v>51.970031629395208</v>
          </cell>
          <cell r="UW97">
            <v>-666.14816537878914</v>
          </cell>
          <cell r="UX97">
            <v>-792.25942931650729</v>
          </cell>
          <cell r="UY97">
            <v>644.81435571191446</v>
          </cell>
          <cell r="AZQ97">
            <v>2553.4899169</v>
          </cell>
          <cell r="AZR97">
            <v>24.74</v>
          </cell>
          <cell r="AZS97">
            <v>0.53597413096200497</v>
          </cell>
          <cell r="AZT97">
            <v>6.2728783014584977</v>
          </cell>
          <cell r="AZU97">
            <v>4.8126495321908029</v>
          </cell>
          <cell r="AZV97">
            <v>4.7597675609434731</v>
          </cell>
          <cell r="AZW97">
            <v>0.42024608717734468</v>
          </cell>
          <cell r="AZX97">
            <v>0.93960337762535628</v>
          </cell>
          <cell r="AZY97">
            <v>0.19523619398016551</v>
          </cell>
          <cell r="AZZ97">
            <v>5.194643788786249E-2</v>
          </cell>
          <cell r="BAA97">
            <v>7.1649775689149351</v>
          </cell>
          <cell r="BAB97">
            <v>4.2134346594438714</v>
          </cell>
          <cell r="BAC97">
            <v>4.7325343294518891</v>
          </cell>
          <cell r="BAD97">
            <v>0.7050243546670858</v>
          </cell>
          <cell r="BAE97">
            <v>0.86265402829651139</v>
          </cell>
          <cell r="BAF97">
            <v>0.2047389120804291</v>
          </cell>
          <cell r="BAG97">
            <v>0.1424016386857162</v>
          </cell>
          <cell r="BAH97">
            <v>8.4664341695354981</v>
          </cell>
          <cell r="BAI97">
            <v>3.565747305002712</v>
          </cell>
          <cell r="BAJ97">
            <v>4.1022674469132987</v>
          </cell>
          <cell r="BAK97">
            <v>0.70034726330970876</v>
          </cell>
          <cell r="BAL97">
            <v>0.75330648096455854</v>
          </cell>
          <cell r="BAM97">
            <v>0.21126188047809119</v>
          </cell>
          <cell r="BAN97">
            <v>0.1121784483827005</v>
          </cell>
          <cell r="BAO97">
            <v>10.42720477881705</v>
          </cell>
          <cell r="BAP97">
            <v>2.895230837350927</v>
          </cell>
          <cell r="BAQ97">
            <v>3.3228951069888071</v>
          </cell>
          <cell r="BAR97">
            <v>0.44971574771021361</v>
          </cell>
          <cell r="BAS97">
            <v>0.69876337136009281</v>
          </cell>
          <cell r="BAT97">
            <v>0.24134979579018509</v>
          </cell>
          <cell r="BAU97">
            <v>0.24177692188457231</v>
          </cell>
          <cell r="BAV97">
            <v>10.574186446435419</v>
          </cell>
          <cell r="BAW97">
            <v>2.8549869983785752</v>
          </cell>
          <cell r="BAX97">
            <v>3.406766744021684</v>
          </cell>
          <cell r="BAY97">
            <v>0.59911977935839877</v>
          </cell>
          <cell r="BAZ97">
            <v>0.65096584166026039</v>
          </cell>
          <cell r="BBA97">
            <v>0.22801008972368761</v>
          </cell>
          <cell r="BBB97">
            <v>0.2451850044842758</v>
          </cell>
        </row>
        <row r="98">
          <cell r="A98" t="str">
            <v>MEAL3</v>
          </cell>
          <cell r="B98" t="str">
            <v>IMC</v>
          </cell>
          <cell r="C98" t="str">
            <v>Retail</v>
          </cell>
          <cell r="D98" t="str">
            <v>Danniela Eiger</v>
          </cell>
          <cell r="E98">
            <v>45082</v>
          </cell>
          <cell r="F98" t="str">
            <v>Under Review</v>
          </cell>
          <cell r="G98" t="b">
            <v>0</v>
          </cell>
          <cell r="H98" t="str">
            <v>BRL</v>
          </cell>
          <cell r="I98" t="str">
            <v>BRL</v>
          </cell>
          <cell r="J98">
            <v>2.6065327173662989</v>
          </cell>
          <cell r="AZQ98">
            <v>206.4071088</v>
          </cell>
          <cell r="AZR98">
            <v>0.72</v>
          </cell>
          <cell r="AZS98">
            <v>2.6201843296754159</v>
          </cell>
        </row>
        <row r="99">
          <cell r="A99" t="str">
            <v>MELI</v>
          </cell>
          <cell r="B99" t="str">
            <v>Mercado Libre</v>
          </cell>
          <cell r="C99" t="str">
            <v>Retail</v>
          </cell>
          <cell r="D99" t="str">
            <v>Danniela Eiger</v>
          </cell>
          <cell r="E99">
            <v>46054</v>
          </cell>
          <cell r="F99" t="str">
            <v>Buy</v>
          </cell>
          <cell r="G99" t="b">
            <v>0</v>
          </cell>
          <cell r="H99" t="str">
            <v>USD</v>
          </cell>
          <cell r="I99" t="str">
            <v>USD</v>
          </cell>
          <cell r="J99">
            <v>2000</v>
          </cell>
          <cell r="K99">
            <v>0.14017499999999999</v>
          </cell>
          <cell r="L99">
            <v>7.3011010362694279E-2</v>
          </cell>
          <cell r="M99">
            <v>0.1133094041450777</v>
          </cell>
          <cell r="AX99">
            <v>14940</v>
          </cell>
          <cell r="AY99">
            <v>74.737913227993204</v>
          </cell>
          <cell r="AZ99">
            <v>2040</v>
          </cell>
          <cell r="BA99">
            <v>2564</v>
          </cell>
          <cell r="BB99">
            <v>2564</v>
          </cell>
          <cell r="BC99">
            <v>820</v>
          </cell>
          <cell r="BD99">
            <v>0</v>
          </cell>
          <cell r="BE99">
            <v>17646</v>
          </cell>
          <cell r="BF99">
            <v>2556</v>
          </cell>
          <cell r="BG99">
            <v>1250</v>
          </cell>
          <cell r="BH99">
            <v>17646</v>
          </cell>
          <cell r="BI99">
            <v>3071</v>
          </cell>
          <cell r="BJ99">
            <v>4495</v>
          </cell>
          <cell r="BK99">
            <v>1505</v>
          </cell>
          <cell r="BL99">
            <v>0.58697347893915752</v>
          </cell>
          <cell r="BM99">
            <v>0</v>
          </cell>
          <cell r="BN99">
            <v>0</v>
          </cell>
          <cell r="BO99">
            <v>0</v>
          </cell>
          <cell r="BP99">
            <v>20777</v>
          </cell>
          <cell r="BQ99">
            <v>236.737913227993</v>
          </cell>
          <cell r="BR99">
            <v>2631</v>
          </cell>
          <cell r="BS99">
            <v>3248</v>
          </cell>
          <cell r="BT99">
            <v>3248</v>
          </cell>
          <cell r="BU99">
            <v>1911</v>
          </cell>
          <cell r="BV99">
            <v>50697.428</v>
          </cell>
          <cell r="BW99">
            <v>25196</v>
          </cell>
          <cell r="BX99">
            <v>2635</v>
          </cell>
          <cell r="BY99">
            <v>1380</v>
          </cell>
          <cell r="BZ99">
            <v>25196</v>
          </cell>
          <cell r="CA99">
            <v>4351</v>
          </cell>
          <cell r="CB99">
            <v>5715</v>
          </cell>
          <cell r="CC99">
            <v>2040</v>
          </cell>
          <cell r="CD99">
            <v>0.6280788177339901</v>
          </cell>
          <cell r="CE99">
            <v>0</v>
          </cell>
          <cell r="CF99">
            <v>0</v>
          </cell>
          <cell r="CG99">
            <v>0</v>
          </cell>
          <cell r="CH99">
            <v>28893</v>
          </cell>
          <cell r="CI99">
            <v>531.73791322799298</v>
          </cell>
          <cell r="CJ99">
            <v>3102</v>
          </cell>
          <cell r="CK99">
            <v>3920</v>
          </cell>
          <cell r="CL99">
            <v>3920</v>
          </cell>
          <cell r="CM99">
            <v>1898</v>
          </cell>
          <cell r="CN99">
            <v>50697.182000000001</v>
          </cell>
          <cell r="CO99">
            <v>42667</v>
          </cell>
          <cell r="CP99">
            <v>3670</v>
          </cell>
          <cell r="CQ99">
            <v>2303</v>
          </cell>
          <cell r="CR99">
            <v>42667</v>
          </cell>
          <cell r="CS99">
            <v>6748</v>
          </cell>
          <cell r="CT99">
            <v>9193</v>
          </cell>
          <cell r="CU99">
            <v>4682</v>
          </cell>
          <cell r="CV99">
            <v>1.194387755102041</v>
          </cell>
          <cell r="CW99">
            <v>0</v>
          </cell>
          <cell r="CX99">
            <v>0</v>
          </cell>
          <cell r="CY99">
            <v>0</v>
          </cell>
          <cell r="CZ99">
            <v>41085.076117290613</v>
          </cell>
          <cell r="DA99">
            <v>980.63947225978427</v>
          </cell>
          <cell r="DB99">
            <v>2842.617558202604</v>
          </cell>
          <cell r="DC99">
            <v>3934.644228384484</v>
          </cell>
          <cell r="DD99">
            <v>3934.644228384484</v>
          </cell>
          <cell r="DE99">
            <v>1720.7906764858531</v>
          </cell>
          <cell r="DF99">
            <v>50697.182000000001</v>
          </cell>
          <cell r="DG99">
            <v>55480.849936185172</v>
          </cell>
          <cell r="DH99">
            <v>4169.3958981319875</v>
          </cell>
          <cell r="DI99">
            <v>2655.6454309296828</v>
          </cell>
          <cell r="DJ99">
            <v>55480.849936185179</v>
          </cell>
          <cell r="DK99">
            <v>8584.790676485849</v>
          </cell>
          <cell r="DL99">
            <v>9927</v>
          </cell>
          <cell r="DM99">
            <v>4194.5737317745579</v>
          </cell>
          <cell r="DN99">
            <v>1.0660617550920981</v>
          </cell>
          <cell r="DO99">
            <v>2507.7768291081989</v>
          </cell>
          <cell r="DP99">
            <v>2320.5229430978361</v>
          </cell>
          <cell r="DQ99">
            <v>0</v>
          </cell>
          <cell r="DR99">
            <v>50600.630017011797</v>
          </cell>
          <cell r="DS99">
            <v>1287.7837073999449</v>
          </cell>
          <cell r="DT99">
            <v>3841.414976636464</v>
          </cell>
          <cell r="DU99">
            <v>5186.6495115960979</v>
          </cell>
          <cell r="DV99">
            <v>5186.6495115960979</v>
          </cell>
          <cell r="DW99">
            <v>2333.069786199881</v>
          </cell>
          <cell r="DX99">
            <v>50697.182000000001</v>
          </cell>
          <cell r="DY99">
            <v>64196.356667427739</v>
          </cell>
          <cell r="DZ99">
            <v>4601.0422940626186</v>
          </cell>
          <cell r="EA99">
            <v>3684.94348915406</v>
          </cell>
          <cell r="EB99">
            <v>64196.356667427739</v>
          </cell>
          <cell r="EC99">
            <v>10917.86046268573</v>
          </cell>
          <cell r="ED99">
            <v>9927</v>
          </cell>
          <cell r="EE99">
            <v>3350.7819187797609</v>
          </cell>
          <cell r="EF99">
            <v>1.0660617550920981</v>
          </cell>
          <cell r="EG99">
            <v>2009.028126178084</v>
          </cell>
          <cell r="EH99">
            <v>1837.44018835425</v>
          </cell>
          <cell r="EI99">
            <v>0</v>
          </cell>
          <cell r="EJ99">
            <v>56940.352057545257</v>
          </cell>
          <cell r="EK99">
            <v>1529.0423150133411</v>
          </cell>
          <cell r="EL99">
            <v>4621.4897822179228</v>
          </cell>
          <cell r="EM99">
            <v>6135.2679307274884</v>
          </cell>
          <cell r="EN99">
            <v>6135.2679307274884</v>
          </cell>
          <cell r="EO99">
            <v>2948.7677627859848</v>
          </cell>
          <cell r="EP99">
            <v>50697.182000000001</v>
          </cell>
          <cell r="EQ99">
            <v>71810.812590864894</v>
          </cell>
          <cell r="ER99">
            <v>5508.6002568413478</v>
          </cell>
          <cell r="ES99">
            <v>4786.2613205962007</v>
          </cell>
          <cell r="ET99">
            <v>71810.812590864894</v>
          </cell>
          <cell r="EU99">
            <v>13866.628225471721</v>
          </cell>
          <cell r="EV99">
            <v>9927</v>
          </cell>
          <cell r="EW99">
            <v>1576.667768793908</v>
          </cell>
          <cell r="EX99">
            <v>1.0660617550920981</v>
          </cell>
          <cell r="EY99">
            <v>4224.0813094901296</v>
          </cell>
          <cell r="EZ99">
            <v>4052.4933716662949</v>
          </cell>
          <cell r="FA99">
            <v>0</v>
          </cell>
          <cell r="FB99">
            <v>62503.474572423169</v>
          </cell>
          <cell r="FC99">
            <v>1737.854107988338</v>
          </cell>
          <cell r="FD99">
            <v>5842.7098839736464</v>
          </cell>
          <cell r="FE99">
            <v>7504.3854900190036</v>
          </cell>
          <cell r="FF99">
            <v>7504.3854900190036</v>
          </cell>
          <cell r="FG99">
            <v>3819.9158162485091</v>
          </cell>
          <cell r="FH99">
            <v>50697.182000000001</v>
          </cell>
          <cell r="FI99">
            <v>79869.64966192274</v>
          </cell>
          <cell r="FJ99">
            <v>6376.750667554692</v>
          </cell>
          <cell r="FK99">
            <v>5874.7385957374627</v>
          </cell>
          <cell r="FL99">
            <v>79869.64966192274</v>
          </cell>
          <cell r="FM99">
            <v>17686.54404172023</v>
          </cell>
          <cell r="FN99">
            <v>9927</v>
          </cell>
          <cell r="FO99">
            <v>-120.4116367427323</v>
          </cell>
          <cell r="FP99">
            <v>1.0660617550920981</v>
          </cell>
          <cell r="FQ99">
            <v>4040.6652512777132</v>
          </cell>
          <cell r="FR99">
            <v>3869.077313453879</v>
          </cell>
          <cell r="FS99">
            <v>0</v>
          </cell>
          <cell r="FT99">
            <v>67131.253630536434</v>
          </cell>
          <cell r="FU99">
            <v>1925.930758338309</v>
          </cell>
          <cell r="FV99">
            <v>6637.5213896034948</v>
          </cell>
          <cell r="FW99">
            <v>8422.2280371011802</v>
          </cell>
          <cell r="FX99">
            <v>8422.2280371011802</v>
          </cell>
          <cell r="FY99">
            <v>4388.3226782258816</v>
          </cell>
          <cell r="FZ99">
            <v>50697.182000000001</v>
          </cell>
          <cell r="GA99">
            <v>87935.311817737122</v>
          </cell>
          <cell r="GB99">
            <v>7302.1947878883166</v>
          </cell>
          <cell r="GC99">
            <v>6909.5446007223072</v>
          </cell>
          <cell r="GD99">
            <v>87935.311817737107</v>
          </cell>
          <cell r="GE99">
            <v>22074.866719946109</v>
          </cell>
          <cell r="GF99">
            <v>9927</v>
          </cell>
          <cell r="GG99">
            <v>-1929.490038609378</v>
          </cell>
          <cell r="GH99">
            <v>1.0660617550920981</v>
          </cell>
          <cell r="GI99">
            <v>4307.3295282539148</v>
          </cell>
          <cell r="GJ99">
            <v>4135.7415904300806</v>
          </cell>
          <cell r="GK99">
            <v>0</v>
          </cell>
          <cell r="JF99">
            <v>3186</v>
          </cell>
          <cell r="JG99">
            <v>-8.2765058295964309</v>
          </cell>
          <cell r="JH99">
            <v>418</v>
          </cell>
          <cell r="JI99">
            <v>544</v>
          </cell>
          <cell r="JJ99">
            <v>544</v>
          </cell>
          <cell r="JK99">
            <v>201</v>
          </cell>
          <cell r="JM99">
            <v>14201</v>
          </cell>
          <cell r="JN99">
            <v>2143</v>
          </cell>
          <cell r="JO99">
            <v>1036</v>
          </cell>
          <cell r="JP99">
            <v>14201</v>
          </cell>
          <cell r="JQ99">
            <v>2040</v>
          </cell>
          <cell r="JR99">
            <v>4832</v>
          </cell>
          <cell r="JS99">
            <v>1996</v>
          </cell>
          <cell r="JT99">
            <v>1.134090909090909</v>
          </cell>
          <cell r="JU99">
            <v>0</v>
          </cell>
          <cell r="JV99">
            <v>0</v>
          </cell>
          <cell r="JW99">
            <v>0</v>
          </cell>
          <cell r="JX99">
            <v>3585</v>
          </cell>
          <cell r="JY99">
            <v>9.708386070249162</v>
          </cell>
          <cell r="JZ99">
            <v>669</v>
          </cell>
          <cell r="KA99">
            <v>797</v>
          </cell>
          <cell r="KB99">
            <v>797</v>
          </cell>
          <cell r="KC99">
            <v>262</v>
          </cell>
          <cell r="KE99">
            <v>15243</v>
          </cell>
          <cell r="KF99">
            <v>1860</v>
          </cell>
          <cell r="KG99">
            <v>1090</v>
          </cell>
          <cell r="KH99">
            <v>15243</v>
          </cell>
          <cell r="KI99">
            <v>2252</v>
          </cell>
          <cell r="KJ99">
            <v>4767</v>
          </cell>
          <cell r="KK99">
            <v>1704</v>
          </cell>
          <cell r="KL99">
            <v>1.134090909090909</v>
          </cell>
          <cell r="KM99">
            <v>0</v>
          </cell>
          <cell r="KN99">
            <v>0</v>
          </cell>
          <cell r="KO99">
            <v>0</v>
          </cell>
          <cell r="KP99">
            <v>3760</v>
          </cell>
          <cell r="KQ99">
            <v>25.77454790243905</v>
          </cell>
          <cell r="KR99">
            <v>618</v>
          </cell>
          <cell r="KS99">
            <v>753</v>
          </cell>
          <cell r="KT99">
            <v>753</v>
          </cell>
          <cell r="KU99">
            <v>192</v>
          </cell>
          <cell r="KW99">
            <v>16124</v>
          </cell>
          <cell r="KX99">
            <v>2171</v>
          </cell>
          <cell r="KY99">
            <v>1081</v>
          </cell>
          <cell r="KZ99">
            <v>16124</v>
          </cell>
          <cell r="LA99">
            <v>2741</v>
          </cell>
          <cell r="LB99">
            <v>4454</v>
          </cell>
          <cell r="LC99">
            <v>1984</v>
          </cell>
          <cell r="LD99">
            <v>1.134090909090909</v>
          </cell>
          <cell r="LE99">
            <v>0</v>
          </cell>
          <cell r="LF99">
            <v>0</v>
          </cell>
          <cell r="LG99">
            <v>0</v>
          </cell>
          <cell r="LH99">
            <v>4409</v>
          </cell>
          <cell r="LI99">
            <v>47.531485084901419</v>
          </cell>
          <cell r="LJ99">
            <v>335</v>
          </cell>
          <cell r="LK99">
            <v>470</v>
          </cell>
          <cell r="LL99">
            <v>470</v>
          </cell>
          <cell r="LM99">
            <v>165</v>
          </cell>
          <cell r="LO99">
            <v>17646</v>
          </cell>
          <cell r="LP99">
            <v>2556</v>
          </cell>
          <cell r="LQ99">
            <v>1250</v>
          </cell>
          <cell r="LR99">
            <v>17646</v>
          </cell>
          <cell r="LS99">
            <v>3071</v>
          </cell>
          <cell r="LT99">
            <v>4495</v>
          </cell>
          <cell r="LU99">
            <v>1505</v>
          </cell>
          <cell r="LV99">
            <v>1.134090909090909</v>
          </cell>
          <cell r="LW99">
            <v>0</v>
          </cell>
          <cell r="LX99">
            <v>0</v>
          </cell>
          <cell r="LY99">
            <v>0</v>
          </cell>
          <cell r="LZ99">
            <v>4333</v>
          </cell>
          <cell r="MA99">
            <v>33.723494170403569</v>
          </cell>
          <cell r="MB99">
            <v>528</v>
          </cell>
          <cell r="MC99">
            <v>682</v>
          </cell>
          <cell r="MD99">
            <v>682</v>
          </cell>
          <cell r="ME99">
            <v>344</v>
          </cell>
          <cell r="MG99">
            <v>19062</v>
          </cell>
          <cell r="MH99">
            <v>2579</v>
          </cell>
          <cell r="MI99">
            <v>1260</v>
          </cell>
          <cell r="MJ99">
            <v>19062</v>
          </cell>
          <cell r="MK99">
            <v>3390</v>
          </cell>
          <cell r="ML99">
            <v>4470</v>
          </cell>
          <cell r="MM99">
            <v>1367</v>
          </cell>
          <cell r="MN99">
            <v>0.50592153960029607</v>
          </cell>
          <cell r="MO99">
            <v>232</v>
          </cell>
          <cell r="MP99">
            <v>179.82328482328481</v>
          </cell>
          <cell r="MQ99">
            <v>0</v>
          </cell>
          <cell r="MR99">
            <v>5073</v>
          </cell>
          <cell r="MS99">
            <v>32.708386070249162</v>
          </cell>
          <cell r="MT99">
            <v>726</v>
          </cell>
          <cell r="MU99">
            <v>880</v>
          </cell>
          <cell r="MV99">
            <v>880</v>
          </cell>
          <cell r="MW99">
            <v>531</v>
          </cell>
          <cell r="MY99">
            <v>20030</v>
          </cell>
          <cell r="MZ99">
            <v>2818</v>
          </cell>
          <cell r="NA99">
            <v>1218</v>
          </cell>
          <cell r="NB99">
            <v>20030</v>
          </cell>
          <cell r="NC99">
            <v>3656</v>
          </cell>
          <cell r="ND99">
            <v>4642</v>
          </cell>
          <cell r="NE99">
            <v>976</v>
          </cell>
          <cell r="NF99">
            <v>0.50592153960029607</v>
          </cell>
          <cell r="NG99">
            <v>716</v>
          </cell>
          <cell r="NH99">
            <v>856.99850299401203</v>
          </cell>
          <cell r="NI99">
            <v>0</v>
          </cell>
          <cell r="NJ99">
            <v>5312</v>
          </cell>
          <cell r="NK99">
            <v>64.774547902439053</v>
          </cell>
          <cell r="NL99">
            <v>557</v>
          </cell>
          <cell r="NM99">
            <v>714</v>
          </cell>
          <cell r="NN99">
            <v>714</v>
          </cell>
          <cell r="NO99">
            <v>397</v>
          </cell>
          <cell r="NQ99">
            <v>22623</v>
          </cell>
          <cell r="NR99">
            <v>2162</v>
          </cell>
          <cell r="NS99">
            <v>1283</v>
          </cell>
          <cell r="NT99">
            <v>22623</v>
          </cell>
          <cell r="NU99">
            <v>4002</v>
          </cell>
          <cell r="NV99">
            <v>5353</v>
          </cell>
          <cell r="NW99">
            <v>1907</v>
          </cell>
          <cell r="NX99">
            <v>0.50592153960029607</v>
          </cell>
          <cell r="NY99">
            <v>272</v>
          </cell>
          <cell r="NZ99">
            <v>952.46153846153845</v>
          </cell>
          <cell r="OA99">
            <v>0</v>
          </cell>
          <cell r="OB99">
            <v>6059</v>
          </cell>
          <cell r="OC99">
            <v>105.53148508490141</v>
          </cell>
          <cell r="OD99">
            <v>820</v>
          </cell>
          <cell r="OE99">
            <v>972</v>
          </cell>
          <cell r="OF99">
            <v>972</v>
          </cell>
          <cell r="OG99">
            <v>639</v>
          </cell>
          <cell r="OI99">
            <v>25196</v>
          </cell>
          <cell r="OJ99">
            <v>2635</v>
          </cell>
          <cell r="OK99">
            <v>1380</v>
          </cell>
          <cell r="OL99">
            <v>25196</v>
          </cell>
          <cell r="OM99">
            <v>4351</v>
          </cell>
          <cell r="ON99">
            <v>5715</v>
          </cell>
          <cell r="OO99">
            <v>2040</v>
          </cell>
          <cell r="OP99">
            <v>0.50592153960029607</v>
          </cell>
          <cell r="OQ99">
            <v>1498</v>
          </cell>
          <cell r="OR99">
            <v>1819.8007863695941</v>
          </cell>
          <cell r="OS99">
            <v>0</v>
          </cell>
          <cell r="OT99">
            <v>5935</v>
          </cell>
          <cell r="OU99">
            <v>91.723494170403569</v>
          </cell>
          <cell r="OV99">
            <v>763</v>
          </cell>
          <cell r="OW99">
            <v>935</v>
          </cell>
          <cell r="OX99">
            <v>935</v>
          </cell>
          <cell r="OY99">
            <v>494</v>
          </cell>
          <cell r="OZ99">
            <v>50697.375</v>
          </cell>
          <cell r="PA99">
            <v>27682</v>
          </cell>
          <cell r="PB99">
            <v>2977</v>
          </cell>
          <cell r="PC99">
            <v>1563</v>
          </cell>
          <cell r="PD99">
            <v>27682</v>
          </cell>
          <cell r="PE99">
            <v>5004</v>
          </cell>
          <cell r="PF99">
            <v>6433</v>
          </cell>
          <cell r="PG99">
            <v>2768</v>
          </cell>
          <cell r="PH99">
            <v>0.7906312482147958</v>
          </cell>
          <cell r="PI99">
            <v>-325</v>
          </cell>
          <cell r="PJ99">
            <v>365.71104815864021</v>
          </cell>
          <cell r="PK99">
            <v>0</v>
          </cell>
          <cell r="PL99">
            <v>6790</v>
          </cell>
          <cell r="PM99">
            <v>114.7083860702492</v>
          </cell>
          <cell r="PN99">
            <v>825</v>
          </cell>
          <cell r="PO99">
            <v>1024</v>
          </cell>
          <cell r="PP99">
            <v>1024</v>
          </cell>
          <cell r="PQ99">
            <v>523</v>
          </cell>
          <cell r="PR99">
            <v>50697.375</v>
          </cell>
          <cell r="PS99">
            <v>32948</v>
          </cell>
          <cell r="PT99">
            <v>3008</v>
          </cell>
          <cell r="PU99">
            <v>1799</v>
          </cell>
          <cell r="PV99">
            <v>32948</v>
          </cell>
          <cell r="PW99">
            <v>5713</v>
          </cell>
          <cell r="PX99">
            <v>7302</v>
          </cell>
          <cell r="PY99">
            <v>3830</v>
          </cell>
          <cell r="PZ99">
            <v>1.050754458161866</v>
          </cell>
          <cell r="QA99">
            <v>1273</v>
          </cell>
          <cell r="QB99">
            <v>2115.7039106145248</v>
          </cell>
          <cell r="QC99">
            <v>0</v>
          </cell>
          <cell r="QD99">
            <v>7409</v>
          </cell>
          <cell r="QE99">
            <v>146.77454790243911</v>
          </cell>
          <cell r="QF99">
            <v>724</v>
          </cell>
          <cell r="QG99">
            <v>933</v>
          </cell>
          <cell r="QH99">
            <v>933</v>
          </cell>
          <cell r="QI99">
            <v>421</v>
          </cell>
          <cell r="QJ99">
            <v>50697.264999999999</v>
          </cell>
          <cell r="QK99">
            <v>36691</v>
          </cell>
          <cell r="QL99">
            <v>2582</v>
          </cell>
          <cell r="QM99">
            <v>2058</v>
          </cell>
          <cell r="QN99">
            <v>36691</v>
          </cell>
          <cell r="QO99">
            <v>6218</v>
          </cell>
          <cell r="QP99">
            <v>7840</v>
          </cell>
          <cell r="QQ99">
            <v>4605</v>
          </cell>
          <cell r="QR99">
            <v>1.191770186335404</v>
          </cell>
          <cell r="QS99">
            <v>872</v>
          </cell>
          <cell r="QT99">
            <v>1386.8317610062891</v>
          </cell>
          <cell r="QU99">
            <v>0</v>
          </cell>
          <cell r="QV99">
            <v>8759</v>
          </cell>
          <cell r="QW99">
            <v>178.53148508490131</v>
          </cell>
          <cell r="QX99">
            <v>790</v>
          </cell>
          <cell r="QY99">
            <v>1028</v>
          </cell>
          <cell r="QZ99">
            <v>1028</v>
          </cell>
          <cell r="RA99">
            <v>460</v>
          </cell>
          <cell r="RB99">
            <v>50697.182000000001</v>
          </cell>
          <cell r="RC99">
            <v>42667</v>
          </cell>
          <cell r="RD99">
            <v>3670</v>
          </cell>
          <cell r="RE99">
            <v>2303</v>
          </cell>
          <cell r="RF99">
            <v>42667</v>
          </cell>
          <cell r="RG99">
            <v>6748</v>
          </cell>
          <cell r="RH99">
            <v>9193</v>
          </cell>
          <cell r="RI99">
            <v>4682</v>
          </cell>
          <cell r="RJ99">
            <v>1.194387755102041</v>
          </cell>
          <cell r="RK99">
            <v>2344</v>
          </cell>
          <cell r="RL99">
            <v>3663.4233576642341</v>
          </cell>
          <cell r="RM99">
            <v>0</v>
          </cell>
          <cell r="RN99">
            <v>8845</v>
          </cell>
          <cell r="RO99">
            <v>201.7234941704036</v>
          </cell>
          <cell r="RP99">
            <v>611</v>
          </cell>
          <cell r="RQ99">
            <v>857</v>
          </cell>
          <cell r="RR99">
            <v>857</v>
          </cell>
          <cell r="RS99">
            <v>417</v>
          </cell>
          <cell r="RT99">
            <v>50697.182000000001</v>
          </cell>
          <cell r="RU99">
            <v>46934</v>
          </cell>
          <cell r="RV99">
            <v>3677</v>
          </cell>
          <cell r="RW99">
            <v>2413</v>
          </cell>
          <cell r="RX99">
            <v>46934</v>
          </cell>
          <cell r="RY99">
            <v>7281</v>
          </cell>
          <cell r="RZ99">
            <v>9927</v>
          </cell>
          <cell r="SA99">
            <v>5748</v>
          </cell>
          <cell r="SB99">
            <v>1.4960957834461219</v>
          </cell>
          <cell r="SC99">
            <v>216</v>
          </cell>
          <cell r="SD99">
            <v>903.18652849740931</v>
          </cell>
          <cell r="SE99">
            <v>0</v>
          </cell>
          <cell r="SF99">
            <v>9833.6922366847029</v>
          </cell>
          <cell r="SG99">
            <v>227.55484530968749</v>
          </cell>
          <cell r="SH99">
            <v>695.42090638861919</v>
          </cell>
          <cell r="SI99">
            <v>960.93059677910617</v>
          </cell>
          <cell r="SJ99">
            <v>960.93059677910617</v>
          </cell>
          <cell r="SK99">
            <v>407.86199885505869</v>
          </cell>
          <cell r="SL99">
            <v>50697.182000000001</v>
          </cell>
          <cell r="SM99">
            <v>47535.751011199703</v>
          </cell>
          <cell r="SN99">
            <v>3185.9364627065888</v>
          </cell>
          <cell r="SO99">
            <v>2479.5511381897059</v>
          </cell>
          <cell r="SP99">
            <v>47535.751011199682</v>
          </cell>
          <cell r="SQ99">
            <v>7688.861998855059</v>
          </cell>
          <cell r="SR99">
            <v>9927</v>
          </cell>
          <cell r="SS99">
            <v>6117.0617401252548</v>
          </cell>
          <cell r="ST99">
            <v>1.4960957834461219</v>
          </cell>
          <cell r="SU99">
            <v>-2285.5755717267962</v>
          </cell>
          <cell r="SV99">
            <v>-2332.389043229387</v>
          </cell>
          <cell r="SW99">
            <v>0</v>
          </cell>
          <cell r="SX99">
            <v>10178.691388122699</v>
          </cell>
          <cell r="SY99">
            <v>252.53395788110839</v>
          </cell>
          <cell r="SZ99">
            <v>651.95581351080455</v>
          </cell>
          <cell r="TA99">
            <v>926.78048099011744</v>
          </cell>
          <cell r="TB99">
            <v>926.78048099011744</v>
          </cell>
          <cell r="TC99">
            <v>370.78123854700118</v>
          </cell>
          <cell r="TD99">
            <v>50697.182000000001</v>
          </cell>
          <cell r="TE99">
            <v>50262.788188440798</v>
          </cell>
          <cell r="TF99">
            <v>3458.8850535571878</v>
          </cell>
          <cell r="TG99">
            <v>2548.437115181569</v>
          </cell>
          <cell r="TH99">
            <v>50262.788188440791</v>
          </cell>
          <cell r="TI99">
            <v>8059.6432374020605</v>
          </cell>
          <cell r="TJ99">
            <v>9927</v>
          </cell>
          <cell r="TK99">
            <v>5583.4958665317818</v>
          </cell>
          <cell r="TL99">
            <v>1.4960957834461219</v>
          </cell>
          <cell r="TM99">
            <v>1270.3949371273179</v>
          </cell>
          <cell r="TN99">
            <v>1223.5814656247269</v>
          </cell>
          <cell r="TO99">
            <v>0</v>
          </cell>
          <cell r="TP99">
            <v>12227.692492483209</v>
          </cell>
          <cell r="TQ99">
            <v>298.82717489858487</v>
          </cell>
          <cell r="TR99">
            <v>884.24083830317704</v>
          </cell>
          <cell r="TS99">
            <v>1189.9331506152571</v>
          </cell>
          <cell r="TT99">
            <v>1189.9331506152571</v>
          </cell>
          <cell r="TU99">
            <v>525.1474390837891</v>
          </cell>
          <cell r="TV99">
            <v>50697.182000000001</v>
          </cell>
          <cell r="TW99">
            <v>55480.849936185172</v>
          </cell>
          <cell r="TX99">
            <v>4169.3958981319875</v>
          </cell>
          <cell r="TY99">
            <v>2655.6454309296828</v>
          </cell>
          <cell r="TZ99">
            <v>55480.849936185179</v>
          </cell>
          <cell r="UA99">
            <v>8584.790676485849</v>
          </cell>
          <cell r="UB99">
            <v>9927</v>
          </cell>
          <cell r="UC99">
            <v>4194.5737317745579</v>
          </cell>
          <cell r="UD99">
            <v>1.4960957834461219</v>
          </cell>
          <cell r="UE99">
            <v>3306.9574637076739</v>
          </cell>
          <cell r="UF99">
            <v>3260.143992205084</v>
          </cell>
          <cell r="UG99">
            <v>0</v>
          </cell>
          <cell r="UH99">
            <v>72036.467967089266</v>
          </cell>
          <cell r="UI99">
            <v>2154.0324885388532</v>
          </cell>
          <cell r="UJ99">
            <v>7503.8962533468803</v>
          </cell>
          <cell r="UK99">
            <v>9419.0096512089694</v>
          </cell>
          <cell r="UL99">
            <v>9419.0096512089694</v>
          </cell>
          <cell r="UM99">
            <v>5008.1657336508461</v>
          </cell>
          <cell r="UN99">
            <v>50697.182000000001</v>
          </cell>
          <cell r="UO99">
            <v>97228.304466793314</v>
          </cell>
          <cell r="UP99">
            <v>8523.152920127337</v>
          </cell>
          <cell r="UQ99">
            <v>8019.9628574779681</v>
          </cell>
          <cell r="UR99">
            <v>97228.304466793328</v>
          </cell>
          <cell r="US99">
            <v>27083.032453596959</v>
          </cell>
          <cell r="UT99">
            <v>9927</v>
          </cell>
          <cell r="UU99">
            <v>-4316.2456925550432</v>
          </cell>
          <cell r="UV99">
            <v>1.0660617550920981</v>
          </cell>
          <cell r="UW99">
            <v>5682.7515570134947</v>
          </cell>
          <cell r="UX99">
            <v>5511.1636191896596</v>
          </cell>
          <cell r="UY99">
            <v>0</v>
          </cell>
          <cell r="UZ99">
            <v>-654</v>
          </cell>
          <cell r="VA99">
            <v>-199</v>
          </cell>
          <cell r="VB99">
            <v>-359</v>
          </cell>
          <cell r="VC99">
            <v>-453.31827358555859</v>
          </cell>
          <cell r="VD99">
            <v>-601.97275551001167</v>
          </cell>
          <cell r="VE99">
            <v>-527.15756482443203</v>
          </cell>
          <cell r="VF99">
            <v>-538.79799522571545</v>
          </cell>
          <cell r="VG99">
            <v>-544.38270688698208</v>
          </cell>
          <cell r="VH99">
            <v>-550.11217712663961</v>
          </cell>
          <cell r="VI99">
            <v>-98</v>
          </cell>
          <cell r="VJ99">
            <v>-197</v>
          </cell>
          <cell r="VK99">
            <v>-254</v>
          </cell>
          <cell r="VL99">
            <v>-105</v>
          </cell>
          <cell r="VM99">
            <v>-47</v>
          </cell>
          <cell r="VN99">
            <v>-58</v>
          </cell>
          <cell r="VO99">
            <v>-37</v>
          </cell>
          <cell r="VP99">
            <v>-57</v>
          </cell>
          <cell r="VQ99">
            <v>-57</v>
          </cell>
          <cell r="VR99">
            <v>-109</v>
          </cell>
          <cell r="VS99">
            <v>-88</v>
          </cell>
          <cell r="VT99">
            <v>-105</v>
          </cell>
          <cell r="VU99">
            <v>-32</v>
          </cell>
          <cell r="VV99">
            <v>-129.108922366847</v>
          </cell>
          <cell r="VW99">
            <v>-137.13006502468059</v>
          </cell>
          <cell r="VX99">
            <v>-155.07928619403111</v>
          </cell>
          <cell r="AZQ99">
            <v>90098.524878580007</v>
          </cell>
          <cell r="AZR99">
            <v>1809.38</v>
          </cell>
          <cell r="AZS99">
            <v>0.1053510042113872</v>
          </cell>
          <cell r="AZT99">
            <v>3.3942531095433527E-2</v>
          </cell>
          <cell r="AZU99">
            <v>52.358794192549041</v>
          </cell>
          <cell r="AZV99">
            <v>23.964834718759342</v>
          </cell>
          <cell r="AZW99">
            <v>1.0660617550920981</v>
          </cell>
          <cell r="AZX99">
            <v>10.495133576799279</v>
          </cell>
          <cell r="AZY99">
            <v>0.20044643385413929</v>
          </cell>
          <cell r="AZZ99">
            <v>0</v>
          </cell>
          <cell r="BAA99">
            <v>4.6019713407342462E-2</v>
          </cell>
          <cell r="BAB99">
            <v>38.618015376785223</v>
          </cell>
          <cell r="BAC99">
            <v>18.017278126935249</v>
          </cell>
          <cell r="BAD99">
            <v>0.64603978180677546</v>
          </cell>
          <cell r="BAE99">
            <v>8.2523975449688329</v>
          </cell>
          <cell r="BAF99">
            <v>0.21369294782376791</v>
          </cell>
          <cell r="BAG99">
            <v>0</v>
          </cell>
          <cell r="BAH99">
            <v>5.8164332739164583E-2</v>
          </cell>
          <cell r="BAI99">
            <v>30.554635741627632</v>
          </cell>
          <cell r="BAJ99">
            <v>14.94232911789128</v>
          </cell>
          <cell r="BAK99">
            <v>0.25698433818960448</v>
          </cell>
          <cell r="BAL99">
            <v>6.4975077872988143</v>
          </cell>
          <cell r="BAM99">
            <v>0.2126521108692718</v>
          </cell>
          <cell r="BAN99">
            <v>0</v>
          </cell>
          <cell r="BAO99">
            <v>7.5347695188432942E-2</v>
          </cell>
          <cell r="BAP99">
            <v>23.58652106816967</v>
          </cell>
          <cell r="BAQ99">
            <v>11.99007078747622</v>
          </cell>
          <cell r="BAR99">
            <v>-1.6045502580175609E-2</v>
          </cell>
          <cell r="BAS99">
            <v>5.0941848597470178</v>
          </cell>
          <cell r="BAT99">
            <v>0.21597864496522501</v>
          </cell>
          <cell r="BAU99">
            <v>0</v>
          </cell>
          <cell r="BAV99">
            <v>8.6559499070892762E-2</v>
          </cell>
          <cell r="BAW99">
            <v>20.531426580281739</v>
          </cell>
          <cell r="BAX99">
            <v>10.46861168464838</v>
          </cell>
          <cell r="BAY99">
            <v>-0.2290949651457648</v>
          </cell>
          <cell r="BAZ99">
            <v>4.0814980231418572</v>
          </cell>
          <cell r="BBA99">
            <v>0.19879271453361669</v>
          </cell>
          <cell r="BBB99">
            <v>0</v>
          </cell>
        </row>
        <row r="100">
          <cell r="A100" t="str">
            <v>MELI34</v>
          </cell>
          <cell r="B100" t="str">
            <v>Mercado Libre</v>
          </cell>
          <cell r="C100" t="str">
            <v>Retail</v>
          </cell>
          <cell r="D100" t="str">
            <v>Danniela Eiger</v>
          </cell>
          <cell r="E100">
            <v>46054</v>
          </cell>
          <cell r="F100" t="str">
            <v>Buy</v>
          </cell>
          <cell r="G100" t="b">
            <v>0</v>
          </cell>
          <cell r="H100" t="str">
            <v>USD</v>
          </cell>
          <cell r="I100" t="str">
            <v>BRL</v>
          </cell>
          <cell r="J100">
            <v>83</v>
          </cell>
          <cell r="K100">
            <v>0.14017499999999999</v>
          </cell>
          <cell r="L100">
            <v>7.3011010362694279E-2</v>
          </cell>
          <cell r="M100">
            <v>0.1133094041450777</v>
          </cell>
          <cell r="AX100">
            <v>14940</v>
          </cell>
          <cell r="AY100">
            <v>74.737913227993204</v>
          </cell>
          <cell r="AZ100">
            <v>2040</v>
          </cell>
          <cell r="BA100">
            <v>2564</v>
          </cell>
          <cell r="BB100">
            <v>2564</v>
          </cell>
          <cell r="BC100">
            <v>820</v>
          </cell>
          <cell r="BD100">
            <v>0</v>
          </cell>
          <cell r="BE100">
            <v>17646</v>
          </cell>
          <cell r="BF100">
            <v>2556</v>
          </cell>
          <cell r="BG100">
            <v>1250</v>
          </cell>
          <cell r="BH100">
            <v>17646</v>
          </cell>
          <cell r="BI100">
            <v>3071</v>
          </cell>
          <cell r="BJ100">
            <v>4495</v>
          </cell>
          <cell r="BK100">
            <v>1505</v>
          </cell>
          <cell r="BL100">
            <v>0.58697347893915752</v>
          </cell>
          <cell r="BM100">
            <v>0</v>
          </cell>
          <cell r="BN100">
            <v>0</v>
          </cell>
          <cell r="BO100">
            <v>0</v>
          </cell>
          <cell r="BP100">
            <v>20777</v>
          </cell>
          <cell r="BQ100">
            <v>236.737913227993</v>
          </cell>
          <cell r="BR100">
            <v>2631</v>
          </cell>
          <cell r="BS100">
            <v>3248</v>
          </cell>
          <cell r="BT100">
            <v>3248</v>
          </cell>
          <cell r="BU100">
            <v>1911</v>
          </cell>
          <cell r="BV100">
            <v>50697.428</v>
          </cell>
          <cell r="BW100">
            <v>25196</v>
          </cell>
          <cell r="BX100">
            <v>2635</v>
          </cell>
          <cell r="BY100">
            <v>1380</v>
          </cell>
          <cell r="BZ100">
            <v>25196</v>
          </cell>
          <cell r="CA100">
            <v>4351</v>
          </cell>
          <cell r="CB100">
            <v>5715</v>
          </cell>
          <cell r="CC100">
            <v>2040</v>
          </cell>
          <cell r="CD100">
            <v>0.6280788177339901</v>
          </cell>
          <cell r="CE100">
            <v>0</v>
          </cell>
          <cell r="CF100">
            <v>0</v>
          </cell>
          <cell r="CG100">
            <v>0</v>
          </cell>
          <cell r="CH100">
            <v>28893</v>
          </cell>
          <cell r="CI100">
            <v>531.73791322799298</v>
          </cell>
          <cell r="CJ100">
            <v>3102</v>
          </cell>
          <cell r="CK100">
            <v>3920</v>
          </cell>
          <cell r="CL100">
            <v>3920</v>
          </cell>
          <cell r="CM100">
            <v>1898</v>
          </cell>
          <cell r="CN100">
            <v>50697.182000000001</v>
          </cell>
          <cell r="CO100">
            <v>42667</v>
          </cell>
          <cell r="CP100">
            <v>3670</v>
          </cell>
          <cell r="CQ100">
            <v>2303</v>
          </cell>
          <cell r="CR100">
            <v>42667</v>
          </cell>
          <cell r="CS100">
            <v>6748</v>
          </cell>
          <cell r="CT100">
            <v>9193</v>
          </cell>
          <cell r="CU100">
            <v>4682</v>
          </cell>
          <cell r="CV100">
            <v>1.194387755102041</v>
          </cell>
          <cell r="CW100">
            <v>0</v>
          </cell>
          <cell r="CX100">
            <v>0</v>
          </cell>
          <cell r="CY100">
            <v>0</v>
          </cell>
          <cell r="CZ100">
            <v>41085.076117290613</v>
          </cell>
          <cell r="DA100">
            <v>980.63947225978427</v>
          </cell>
          <cell r="DB100">
            <v>2842.617558202604</v>
          </cell>
          <cell r="DC100">
            <v>3934.644228384484</v>
          </cell>
          <cell r="DD100">
            <v>3934.644228384484</v>
          </cell>
          <cell r="DE100">
            <v>1720.7906764858531</v>
          </cell>
          <cell r="DF100">
            <v>50697.182000000001</v>
          </cell>
          <cell r="DG100">
            <v>55480.849936185172</v>
          </cell>
          <cell r="DH100">
            <v>4169.3958981319875</v>
          </cell>
          <cell r="DI100">
            <v>2655.6454309296828</v>
          </cell>
          <cell r="DJ100">
            <v>55480.849936185179</v>
          </cell>
          <cell r="DK100">
            <v>8584.790676485849</v>
          </cell>
          <cell r="DL100">
            <v>9927</v>
          </cell>
          <cell r="DM100">
            <v>4194.5737317745579</v>
          </cell>
          <cell r="DN100">
            <v>1.0660617550920981</v>
          </cell>
          <cell r="DO100">
            <v>2507.7768291081989</v>
          </cell>
          <cell r="DP100">
            <v>2320.5229430978361</v>
          </cell>
          <cell r="DQ100">
            <v>0</v>
          </cell>
          <cell r="DR100">
            <v>50600.630017011797</v>
          </cell>
          <cell r="DS100">
            <v>1287.7837073999449</v>
          </cell>
          <cell r="DT100">
            <v>3841.414976636464</v>
          </cell>
          <cell r="DU100">
            <v>5186.6495115960979</v>
          </cell>
          <cell r="DV100">
            <v>5186.6495115960979</v>
          </cell>
          <cell r="DW100">
            <v>2333.069786199881</v>
          </cell>
          <cell r="DX100">
            <v>50697.182000000001</v>
          </cell>
          <cell r="DY100">
            <v>64196.356667427739</v>
          </cell>
          <cell r="DZ100">
            <v>4601.0422940626186</v>
          </cell>
          <cell r="EA100">
            <v>3684.94348915406</v>
          </cell>
          <cell r="EB100">
            <v>64196.356667427739</v>
          </cell>
          <cell r="EC100">
            <v>10917.86046268573</v>
          </cell>
          <cell r="ED100">
            <v>9927</v>
          </cell>
          <cell r="EE100">
            <v>3350.7819187797609</v>
          </cell>
          <cell r="EF100">
            <v>1.0660617550920981</v>
          </cell>
          <cell r="EG100">
            <v>2009.028126178084</v>
          </cell>
          <cell r="EH100">
            <v>1837.44018835425</v>
          </cell>
          <cell r="EI100">
            <v>0</v>
          </cell>
          <cell r="EJ100">
            <v>56940.352057545257</v>
          </cell>
          <cell r="EK100">
            <v>1529.0423150133411</v>
          </cell>
          <cell r="EL100">
            <v>4621.4897822179228</v>
          </cell>
          <cell r="EM100">
            <v>6135.2679307274884</v>
          </cell>
          <cell r="EN100">
            <v>6135.2679307274884</v>
          </cell>
          <cell r="EO100">
            <v>2948.7677627859848</v>
          </cell>
          <cell r="EP100">
            <v>50697.182000000001</v>
          </cell>
          <cell r="EQ100">
            <v>71810.812590864894</v>
          </cell>
          <cell r="ER100">
            <v>5508.6002568413478</v>
          </cell>
          <cell r="ES100">
            <v>4786.2613205962007</v>
          </cell>
          <cell r="ET100">
            <v>71810.812590864894</v>
          </cell>
          <cell r="EU100">
            <v>13866.628225471721</v>
          </cell>
          <cell r="EV100">
            <v>9927</v>
          </cell>
          <cell r="EW100">
            <v>1576.667768793908</v>
          </cell>
          <cell r="EX100">
            <v>1.0660617550920981</v>
          </cell>
          <cell r="EY100">
            <v>4224.0813094901296</v>
          </cell>
          <cell r="EZ100">
            <v>4052.4933716662949</v>
          </cell>
          <cell r="FA100">
            <v>0</v>
          </cell>
          <cell r="FB100">
            <v>62503.474572423169</v>
          </cell>
          <cell r="FC100">
            <v>1737.854107988338</v>
          </cell>
          <cell r="FD100">
            <v>5842.7098839736464</v>
          </cell>
          <cell r="FE100">
            <v>7504.3854900190036</v>
          </cell>
          <cell r="FF100">
            <v>7504.3854900190036</v>
          </cell>
          <cell r="FG100">
            <v>3819.9158162485091</v>
          </cell>
          <cell r="FH100">
            <v>50697.182000000001</v>
          </cell>
          <cell r="FI100">
            <v>79869.64966192274</v>
          </cell>
          <cell r="FJ100">
            <v>6376.750667554692</v>
          </cell>
          <cell r="FK100">
            <v>5874.7385957374627</v>
          </cell>
          <cell r="FL100">
            <v>79869.64966192274</v>
          </cell>
          <cell r="FM100">
            <v>17686.54404172023</v>
          </cell>
          <cell r="FN100">
            <v>9927</v>
          </cell>
          <cell r="FO100">
            <v>-120.4116367427323</v>
          </cell>
          <cell r="FP100">
            <v>1.0660617550920981</v>
          </cell>
          <cell r="FQ100">
            <v>4040.6652512777132</v>
          </cell>
          <cell r="FR100">
            <v>3869.077313453879</v>
          </cell>
          <cell r="FS100">
            <v>0</v>
          </cell>
          <cell r="FT100">
            <v>67131.253630536434</v>
          </cell>
          <cell r="FU100">
            <v>1925.930758338309</v>
          </cell>
          <cell r="FV100">
            <v>6637.5213896034948</v>
          </cell>
          <cell r="FW100">
            <v>8422.2280371011802</v>
          </cell>
          <cell r="FX100">
            <v>8422.2280371011802</v>
          </cell>
          <cell r="FY100">
            <v>4388.3226782258816</v>
          </cell>
          <cell r="FZ100">
            <v>50697.182000000001</v>
          </cell>
          <cell r="GA100">
            <v>87935.311817737122</v>
          </cell>
          <cell r="GB100">
            <v>7302.1947878883166</v>
          </cell>
          <cell r="GC100">
            <v>6909.5446007223072</v>
          </cell>
          <cell r="GD100">
            <v>87935.311817737107</v>
          </cell>
          <cell r="GE100">
            <v>22074.866719946109</v>
          </cell>
          <cell r="GF100">
            <v>9927</v>
          </cell>
          <cell r="GG100">
            <v>-1929.490038609378</v>
          </cell>
          <cell r="GH100">
            <v>1.0660617550920981</v>
          </cell>
          <cell r="GI100">
            <v>4307.3295282539148</v>
          </cell>
          <cell r="GJ100">
            <v>4135.7415904300806</v>
          </cell>
          <cell r="GK100">
            <v>0</v>
          </cell>
          <cell r="JF100">
            <v>3186</v>
          </cell>
          <cell r="JG100">
            <v>-8.2765058295964309</v>
          </cell>
          <cell r="JH100">
            <v>418</v>
          </cell>
          <cell r="JI100">
            <v>544</v>
          </cell>
          <cell r="JJ100">
            <v>544</v>
          </cell>
          <cell r="JK100">
            <v>201</v>
          </cell>
          <cell r="JM100">
            <v>14201</v>
          </cell>
          <cell r="JN100">
            <v>2143</v>
          </cell>
          <cell r="JO100">
            <v>1036</v>
          </cell>
          <cell r="JP100">
            <v>14201</v>
          </cell>
          <cell r="JQ100">
            <v>2040</v>
          </cell>
          <cell r="JR100">
            <v>4832</v>
          </cell>
          <cell r="JS100">
            <v>1996</v>
          </cell>
          <cell r="JT100">
            <v>1.134090909090909</v>
          </cell>
          <cell r="JU100">
            <v>0</v>
          </cell>
          <cell r="JV100">
            <v>0</v>
          </cell>
          <cell r="JW100">
            <v>0</v>
          </cell>
          <cell r="JX100">
            <v>3585</v>
          </cell>
          <cell r="JY100">
            <v>9.708386070249162</v>
          </cell>
          <cell r="JZ100">
            <v>669</v>
          </cell>
          <cell r="KA100">
            <v>797</v>
          </cell>
          <cell r="KB100">
            <v>797</v>
          </cell>
          <cell r="KC100">
            <v>262</v>
          </cell>
          <cell r="KE100">
            <v>15243</v>
          </cell>
          <cell r="KF100">
            <v>1860</v>
          </cell>
          <cell r="KG100">
            <v>1090</v>
          </cell>
          <cell r="KH100">
            <v>15243</v>
          </cell>
          <cell r="KI100">
            <v>2252</v>
          </cell>
          <cell r="KJ100">
            <v>4767</v>
          </cell>
          <cell r="KK100">
            <v>1704</v>
          </cell>
          <cell r="KL100">
            <v>1.134090909090909</v>
          </cell>
          <cell r="KM100">
            <v>0</v>
          </cell>
          <cell r="KN100">
            <v>0</v>
          </cell>
          <cell r="KO100">
            <v>0</v>
          </cell>
          <cell r="KP100">
            <v>3760</v>
          </cell>
          <cell r="KQ100">
            <v>25.77454790243905</v>
          </cell>
          <cell r="KR100">
            <v>618</v>
          </cell>
          <cell r="KS100">
            <v>753</v>
          </cell>
          <cell r="KT100">
            <v>753</v>
          </cell>
          <cell r="KU100">
            <v>192</v>
          </cell>
          <cell r="KW100">
            <v>16124</v>
          </cell>
          <cell r="KX100">
            <v>2171</v>
          </cell>
          <cell r="KY100">
            <v>1081</v>
          </cell>
          <cell r="KZ100">
            <v>16124</v>
          </cell>
          <cell r="LA100">
            <v>2741</v>
          </cell>
          <cell r="LB100">
            <v>4454</v>
          </cell>
          <cell r="LC100">
            <v>1984</v>
          </cell>
          <cell r="LD100">
            <v>1.134090909090909</v>
          </cell>
          <cell r="LE100">
            <v>0</v>
          </cell>
          <cell r="LF100">
            <v>0</v>
          </cell>
          <cell r="LG100">
            <v>0</v>
          </cell>
          <cell r="LH100">
            <v>4409</v>
          </cell>
          <cell r="LI100">
            <v>47.531485084901419</v>
          </cell>
          <cell r="LJ100">
            <v>335</v>
          </cell>
          <cell r="LK100">
            <v>470</v>
          </cell>
          <cell r="LL100">
            <v>470</v>
          </cell>
          <cell r="LM100">
            <v>165</v>
          </cell>
          <cell r="LO100">
            <v>17646</v>
          </cell>
          <cell r="LP100">
            <v>2556</v>
          </cell>
          <cell r="LQ100">
            <v>1250</v>
          </cell>
          <cell r="LR100">
            <v>17646</v>
          </cell>
          <cell r="LS100">
            <v>3071</v>
          </cell>
          <cell r="LT100">
            <v>4495</v>
          </cell>
          <cell r="LU100">
            <v>1505</v>
          </cell>
          <cell r="LV100">
            <v>1.134090909090909</v>
          </cell>
          <cell r="LW100">
            <v>0</v>
          </cell>
          <cell r="LX100">
            <v>0</v>
          </cell>
          <cell r="LY100">
            <v>0</v>
          </cell>
          <cell r="LZ100">
            <v>4333</v>
          </cell>
          <cell r="MA100">
            <v>33.723494170403569</v>
          </cell>
          <cell r="MB100">
            <v>528</v>
          </cell>
          <cell r="MC100">
            <v>682</v>
          </cell>
          <cell r="MD100">
            <v>682</v>
          </cell>
          <cell r="ME100">
            <v>344</v>
          </cell>
          <cell r="MG100">
            <v>19062</v>
          </cell>
          <cell r="MH100">
            <v>2579</v>
          </cell>
          <cell r="MI100">
            <v>1260</v>
          </cell>
          <cell r="MJ100">
            <v>19062</v>
          </cell>
          <cell r="MK100">
            <v>3390</v>
          </cell>
          <cell r="ML100">
            <v>4470</v>
          </cell>
          <cell r="MM100">
            <v>1367</v>
          </cell>
          <cell r="MN100">
            <v>0.50592153960029607</v>
          </cell>
          <cell r="MO100">
            <v>232</v>
          </cell>
          <cell r="MP100">
            <v>179.82328482328481</v>
          </cell>
          <cell r="MQ100">
            <v>0</v>
          </cell>
          <cell r="MR100">
            <v>5073</v>
          </cell>
          <cell r="MS100">
            <v>32.708386070249162</v>
          </cell>
          <cell r="MT100">
            <v>726</v>
          </cell>
          <cell r="MU100">
            <v>880</v>
          </cell>
          <cell r="MV100">
            <v>880</v>
          </cell>
          <cell r="MW100">
            <v>531</v>
          </cell>
          <cell r="MY100">
            <v>20030</v>
          </cell>
          <cell r="MZ100">
            <v>2818</v>
          </cell>
          <cell r="NA100">
            <v>1218</v>
          </cell>
          <cell r="NB100">
            <v>20030</v>
          </cell>
          <cell r="NC100">
            <v>3656</v>
          </cell>
          <cell r="ND100">
            <v>4642</v>
          </cell>
          <cell r="NE100">
            <v>976</v>
          </cell>
          <cell r="NF100">
            <v>0.50592153960029607</v>
          </cell>
          <cell r="NG100">
            <v>716</v>
          </cell>
          <cell r="NH100">
            <v>856.99850299401203</v>
          </cell>
          <cell r="NI100">
            <v>0</v>
          </cell>
          <cell r="NJ100">
            <v>5312</v>
          </cell>
          <cell r="NK100">
            <v>64.774547902439053</v>
          </cell>
          <cell r="NL100">
            <v>557</v>
          </cell>
          <cell r="NM100">
            <v>714</v>
          </cell>
          <cell r="NN100">
            <v>714</v>
          </cell>
          <cell r="NO100">
            <v>397</v>
          </cell>
          <cell r="NQ100">
            <v>22623</v>
          </cell>
          <cell r="NR100">
            <v>2162</v>
          </cell>
          <cell r="NS100">
            <v>1283</v>
          </cell>
          <cell r="NT100">
            <v>22623</v>
          </cell>
          <cell r="NU100">
            <v>4002</v>
          </cell>
          <cell r="NV100">
            <v>5353</v>
          </cell>
          <cell r="NW100">
            <v>1907</v>
          </cell>
          <cell r="NX100">
            <v>0.50592153960029607</v>
          </cell>
          <cell r="NY100">
            <v>272</v>
          </cell>
          <cell r="NZ100">
            <v>952.46153846153845</v>
          </cell>
          <cell r="OA100">
            <v>0</v>
          </cell>
          <cell r="OB100">
            <v>6059</v>
          </cell>
          <cell r="OC100">
            <v>105.53148508490141</v>
          </cell>
          <cell r="OD100">
            <v>820</v>
          </cell>
          <cell r="OE100">
            <v>972</v>
          </cell>
          <cell r="OF100">
            <v>972</v>
          </cell>
          <cell r="OG100">
            <v>639</v>
          </cell>
          <cell r="OI100">
            <v>25196</v>
          </cell>
          <cell r="OJ100">
            <v>2635</v>
          </cell>
          <cell r="OK100">
            <v>1380</v>
          </cell>
          <cell r="OL100">
            <v>25196</v>
          </cell>
          <cell r="OM100">
            <v>4351</v>
          </cell>
          <cell r="ON100">
            <v>5715</v>
          </cell>
          <cell r="OO100">
            <v>2040</v>
          </cell>
          <cell r="OP100">
            <v>0.50592153960029607</v>
          </cell>
          <cell r="OQ100">
            <v>1498</v>
          </cell>
          <cell r="OR100">
            <v>1819.8007863695941</v>
          </cell>
          <cell r="OS100">
            <v>0</v>
          </cell>
          <cell r="OT100">
            <v>5935</v>
          </cell>
          <cell r="OU100">
            <v>91.723494170403569</v>
          </cell>
          <cell r="OV100">
            <v>763</v>
          </cell>
          <cell r="OW100">
            <v>935</v>
          </cell>
          <cell r="OX100">
            <v>935</v>
          </cell>
          <cell r="OY100">
            <v>494</v>
          </cell>
          <cell r="OZ100">
            <v>50697.375</v>
          </cell>
          <cell r="PA100">
            <v>27682</v>
          </cell>
          <cell r="PB100">
            <v>2977</v>
          </cell>
          <cell r="PC100">
            <v>1563</v>
          </cell>
          <cell r="PD100">
            <v>27682</v>
          </cell>
          <cell r="PE100">
            <v>5004</v>
          </cell>
          <cell r="PF100">
            <v>6433</v>
          </cell>
          <cell r="PG100">
            <v>2768</v>
          </cell>
          <cell r="PH100">
            <v>0.7906312482147958</v>
          </cell>
          <cell r="PI100">
            <v>-325</v>
          </cell>
          <cell r="PJ100">
            <v>365.71104815864021</v>
          </cell>
          <cell r="PK100">
            <v>0</v>
          </cell>
          <cell r="PL100">
            <v>6790</v>
          </cell>
          <cell r="PM100">
            <v>114.7083860702492</v>
          </cell>
          <cell r="PN100">
            <v>825</v>
          </cell>
          <cell r="PO100">
            <v>1024</v>
          </cell>
          <cell r="PP100">
            <v>1024</v>
          </cell>
          <cell r="PQ100">
            <v>523</v>
          </cell>
          <cell r="PR100">
            <v>50697.375</v>
          </cell>
          <cell r="PS100">
            <v>32948</v>
          </cell>
          <cell r="PT100">
            <v>3008</v>
          </cell>
          <cell r="PU100">
            <v>1799</v>
          </cell>
          <cell r="PV100">
            <v>32948</v>
          </cell>
          <cell r="PW100">
            <v>5713</v>
          </cell>
          <cell r="PX100">
            <v>7302</v>
          </cell>
          <cell r="PY100">
            <v>3830</v>
          </cell>
          <cell r="PZ100">
            <v>1.050754458161866</v>
          </cell>
          <cell r="QA100">
            <v>1273</v>
          </cell>
          <cell r="QB100">
            <v>2115.7039106145248</v>
          </cell>
          <cell r="QC100">
            <v>0</v>
          </cell>
          <cell r="QD100">
            <v>7409</v>
          </cell>
          <cell r="QE100">
            <v>146.77454790243911</v>
          </cell>
          <cell r="QF100">
            <v>724</v>
          </cell>
          <cell r="QG100">
            <v>933</v>
          </cell>
          <cell r="QH100">
            <v>933</v>
          </cell>
          <cell r="QI100">
            <v>421</v>
          </cell>
          <cell r="QJ100">
            <v>50697.264999999999</v>
          </cell>
          <cell r="QK100">
            <v>36691</v>
          </cell>
          <cell r="QL100">
            <v>2582</v>
          </cell>
          <cell r="QM100">
            <v>2058</v>
          </cell>
          <cell r="QN100">
            <v>36691</v>
          </cell>
          <cell r="QO100">
            <v>6218</v>
          </cell>
          <cell r="QP100">
            <v>7840</v>
          </cell>
          <cell r="QQ100">
            <v>4605</v>
          </cell>
          <cell r="QR100">
            <v>1.191770186335404</v>
          </cell>
          <cell r="QS100">
            <v>872</v>
          </cell>
          <cell r="QT100">
            <v>1386.8317610062891</v>
          </cell>
          <cell r="QU100">
            <v>0</v>
          </cell>
          <cell r="QV100">
            <v>8759</v>
          </cell>
          <cell r="QW100">
            <v>178.53148508490131</v>
          </cell>
          <cell r="QX100">
            <v>790</v>
          </cell>
          <cell r="QY100">
            <v>1028</v>
          </cell>
          <cell r="QZ100">
            <v>1028</v>
          </cell>
          <cell r="RA100">
            <v>460</v>
          </cell>
          <cell r="RB100">
            <v>50697.182000000001</v>
          </cell>
          <cell r="RC100">
            <v>42667</v>
          </cell>
          <cell r="RD100">
            <v>3670</v>
          </cell>
          <cell r="RE100">
            <v>2303</v>
          </cell>
          <cell r="RF100">
            <v>42667</v>
          </cell>
          <cell r="RG100">
            <v>6748</v>
          </cell>
          <cell r="RH100">
            <v>9193</v>
          </cell>
          <cell r="RI100">
            <v>4682</v>
          </cell>
          <cell r="RJ100">
            <v>1.194387755102041</v>
          </cell>
          <cell r="RK100">
            <v>2344</v>
          </cell>
          <cell r="RL100">
            <v>3663.4233576642341</v>
          </cell>
          <cell r="RM100">
            <v>0</v>
          </cell>
          <cell r="RN100">
            <v>8845</v>
          </cell>
          <cell r="RO100">
            <v>201.7234941704036</v>
          </cell>
          <cell r="RP100">
            <v>611</v>
          </cell>
          <cell r="RQ100">
            <v>857</v>
          </cell>
          <cell r="RR100">
            <v>857</v>
          </cell>
          <cell r="RS100">
            <v>417</v>
          </cell>
          <cell r="RT100">
            <v>50697.182000000001</v>
          </cell>
          <cell r="RU100">
            <v>46934</v>
          </cell>
          <cell r="RV100">
            <v>3677</v>
          </cell>
          <cell r="RW100">
            <v>2413</v>
          </cell>
          <cell r="RX100">
            <v>46934</v>
          </cell>
          <cell r="RY100">
            <v>7281</v>
          </cell>
          <cell r="RZ100">
            <v>9927</v>
          </cell>
          <cell r="SA100">
            <v>5748</v>
          </cell>
          <cell r="SB100">
            <v>1.4960957834461219</v>
          </cell>
          <cell r="SC100">
            <v>216</v>
          </cell>
          <cell r="SD100">
            <v>903.18652849740931</v>
          </cell>
          <cell r="SE100">
            <v>0</v>
          </cell>
          <cell r="SF100">
            <v>9833.6922366847029</v>
          </cell>
          <cell r="SG100">
            <v>227.55484530968749</v>
          </cell>
          <cell r="SH100">
            <v>695.42090638861919</v>
          </cell>
          <cell r="SI100">
            <v>960.93059677910617</v>
          </cell>
          <cell r="SJ100">
            <v>960.93059677910617</v>
          </cell>
          <cell r="SK100">
            <v>407.86199885505869</v>
          </cell>
          <cell r="SL100">
            <v>50697.182000000001</v>
          </cell>
          <cell r="SM100">
            <v>47535.751011199703</v>
          </cell>
          <cell r="SN100">
            <v>3185.9364627065888</v>
          </cell>
          <cell r="SO100">
            <v>2479.5511381897059</v>
          </cell>
          <cell r="SP100">
            <v>47535.751011199682</v>
          </cell>
          <cell r="SQ100">
            <v>7688.861998855059</v>
          </cell>
          <cell r="SR100">
            <v>9927</v>
          </cell>
          <cell r="SS100">
            <v>6117.0617401252548</v>
          </cell>
          <cell r="ST100">
            <v>1.4960957834461219</v>
          </cell>
          <cell r="SU100">
            <v>-2285.5755717267962</v>
          </cell>
          <cell r="SV100">
            <v>-2332.389043229387</v>
          </cell>
          <cell r="SW100">
            <v>0</v>
          </cell>
          <cell r="SX100">
            <v>10178.691388122699</v>
          </cell>
          <cell r="SY100">
            <v>252.53395788110839</v>
          </cell>
          <cell r="SZ100">
            <v>651.95581351080455</v>
          </cell>
          <cell r="TA100">
            <v>926.78048099011744</v>
          </cell>
          <cell r="TB100">
            <v>926.78048099011744</v>
          </cell>
          <cell r="TC100">
            <v>370.78123854700118</v>
          </cell>
          <cell r="TD100">
            <v>50697.182000000001</v>
          </cell>
          <cell r="TE100">
            <v>50262.788188440798</v>
          </cell>
          <cell r="TF100">
            <v>3458.8850535571878</v>
          </cell>
          <cell r="TG100">
            <v>2548.437115181569</v>
          </cell>
          <cell r="TH100">
            <v>50262.788188440791</v>
          </cell>
          <cell r="TI100">
            <v>8059.6432374020605</v>
          </cell>
          <cell r="TJ100">
            <v>9927</v>
          </cell>
          <cell r="TK100">
            <v>5583.4958665317818</v>
          </cell>
          <cell r="TL100">
            <v>1.4960957834461219</v>
          </cell>
          <cell r="TM100">
            <v>1270.3949371273179</v>
          </cell>
          <cell r="TN100">
            <v>1223.5814656247269</v>
          </cell>
          <cell r="TO100">
            <v>0</v>
          </cell>
          <cell r="TP100">
            <v>12227.692492483209</v>
          </cell>
          <cell r="TQ100">
            <v>298.82717489858487</v>
          </cell>
          <cell r="TR100">
            <v>884.24083830317704</v>
          </cell>
          <cell r="TS100">
            <v>1189.9331506152571</v>
          </cell>
          <cell r="TT100">
            <v>1189.9331506152571</v>
          </cell>
          <cell r="TU100">
            <v>525.1474390837891</v>
          </cell>
          <cell r="TV100">
            <v>50697.182000000001</v>
          </cell>
          <cell r="TW100">
            <v>55480.849936185172</v>
          </cell>
          <cell r="TX100">
            <v>4169.3958981319875</v>
          </cell>
          <cell r="TY100">
            <v>2655.6454309296828</v>
          </cell>
          <cell r="TZ100">
            <v>55480.849936185179</v>
          </cell>
          <cell r="UA100">
            <v>8584.790676485849</v>
          </cell>
          <cell r="UB100">
            <v>9927</v>
          </cell>
          <cell r="UC100">
            <v>4194.5737317745579</v>
          </cell>
          <cell r="UD100">
            <v>1.4960957834461219</v>
          </cell>
          <cell r="UE100">
            <v>3306.9574637076739</v>
          </cell>
          <cell r="UF100">
            <v>3260.143992205084</v>
          </cell>
          <cell r="UG100">
            <v>0</v>
          </cell>
          <cell r="UH100">
            <v>72036.467967089266</v>
          </cell>
          <cell r="UI100">
            <v>2154.0324885388532</v>
          </cell>
          <cell r="UJ100">
            <v>7503.8962533468803</v>
          </cell>
          <cell r="UK100">
            <v>9419.0096512089694</v>
          </cell>
          <cell r="UL100">
            <v>9419.0096512089694</v>
          </cell>
          <cell r="UM100">
            <v>5008.1657336508461</v>
          </cell>
          <cell r="UN100">
            <v>50697.182000000001</v>
          </cell>
          <cell r="UO100">
            <v>97228.304466793314</v>
          </cell>
          <cell r="UP100">
            <v>8523.152920127337</v>
          </cell>
          <cell r="UQ100">
            <v>8019.9628574779681</v>
          </cell>
          <cell r="UR100">
            <v>97228.304466793328</v>
          </cell>
          <cell r="US100">
            <v>27083.032453596959</v>
          </cell>
          <cell r="UT100">
            <v>9927</v>
          </cell>
          <cell r="UU100">
            <v>-4316.2456925550432</v>
          </cell>
          <cell r="UV100">
            <v>1.0660617550920981</v>
          </cell>
          <cell r="UW100">
            <v>5682.7515570134947</v>
          </cell>
          <cell r="UX100">
            <v>5511.1636191896596</v>
          </cell>
          <cell r="UY100">
            <v>0</v>
          </cell>
          <cell r="UZ100">
            <v>-654</v>
          </cell>
          <cell r="VA100">
            <v>-199</v>
          </cell>
          <cell r="VB100">
            <v>-359</v>
          </cell>
          <cell r="VC100">
            <v>-453.31827358555859</v>
          </cell>
          <cell r="VD100">
            <v>-601.97275551001167</v>
          </cell>
          <cell r="VE100">
            <v>-527.15756482443203</v>
          </cell>
          <cell r="VF100">
            <v>-538.79799522571545</v>
          </cell>
          <cell r="VG100">
            <v>-544.38270688698208</v>
          </cell>
          <cell r="VH100">
            <v>-550.11217712663961</v>
          </cell>
          <cell r="VI100">
            <v>-98</v>
          </cell>
          <cell r="VJ100">
            <v>-197</v>
          </cell>
          <cell r="VK100">
            <v>-254</v>
          </cell>
          <cell r="VL100">
            <v>-105</v>
          </cell>
          <cell r="VM100">
            <v>-47</v>
          </cell>
          <cell r="VN100">
            <v>-58</v>
          </cell>
          <cell r="VO100">
            <v>-37</v>
          </cell>
          <cell r="VP100">
            <v>-57</v>
          </cell>
          <cell r="VQ100">
            <v>-57</v>
          </cell>
          <cell r="VR100">
            <v>-109</v>
          </cell>
          <cell r="VS100">
            <v>-88</v>
          </cell>
          <cell r="VT100">
            <v>-105</v>
          </cell>
          <cell r="VU100">
            <v>-32</v>
          </cell>
          <cell r="VV100">
            <v>-129.108922366847</v>
          </cell>
          <cell r="VW100">
            <v>-137.13006502468059</v>
          </cell>
          <cell r="VX100">
            <v>-155.07928619403111</v>
          </cell>
          <cell r="AZQ100">
            <v>90098.524878580007</v>
          </cell>
          <cell r="AZR100">
            <v>77.849999999999994</v>
          </cell>
          <cell r="AZS100">
            <v>6.6152858060372521E-2</v>
          </cell>
          <cell r="AZT100">
            <v>3.3942531095433527E-2</v>
          </cell>
          <cell r="AZU100">
            <v>10.28781274660059</v>
          </cell>
          <cell r="AZV100">
            <v>5.5653687389540947</v>
          </cell>
          <cell r="AZW100">
            <v>1.0660617550920981</v>
          </cell>
          <cell r="AZX100">
            <v>2.0621553772152459</v>
          </cell>
          <cell r="AZY100">
            <v>0.20044643385413929</v>
          </cell>
          <cell r="AZZ100">
            <v>0</v>
          </cell>
          <cell r="BAA100">
            <v>4.6019713407342462E-2</v>
          </cell>
          <cell r="BAB100">
            <v>7.5879308713768268</v>
          </cell>
          <cell r="BAC100">
            <v>4.0592590896089664</v>
          </cell>
          <cell r="BAD100">
            <v>0.64603978180677546</v>
          </cell>
          <cell r="BAE100">
            <v>1.6214873157874861</v>
          </cell>
          <cell r="BAF100">
            <v>0.21369294782376791</v>
          </cell>
          <cell r="BAG100">
            <v>0</v>
          </cell>
          <cell r="BAH100">
            <v>5.8164332739164583E-2</v>
          </cell>
          <cell r="BAI100">
            <v>6.0035830828049734</v>
          </cell>
          <cell r="BAJ100">
            <v>3.1424609719188599</v>
          </cell>
          <cell r="BAK100">
            <v>0.25698433818960448</v>
          </cell>
          <cell r="BAL100">
            <v>1.2766746153375279</v>
          </cell>
          <cell r="BAM100">
            <v>0.2126521108692718</v>
          </cell>
          <cell r="BAN100">
            <v>0</v>
          </cell>
          <cell r="BAO100">
            <v>7.5347695188432942E-2</v>
          </cell>
          <cell r="BAP100">
            <v>4.6344404189432291</v>
          </cell>
          <cell r="BAQ100">
            <v>2.342998056593085</v>
          </cell>
          <cell r="BAR100">
            <v>-1.6045502580175609E-2</v>
          </cell>
          <cell r="BAS100">
            <v>1.000940161855429</v>
          </cell>
          <cell r="BAT100">
            <v>0.21597864496522501</v>
          </cell>
          <cell r="BAU100">
            <v>0</v>
          </cell>
          <cell r="BAV100">
            <v>8.6559499070892762E-2</v>
          </cell>
          <cell r="BAW100">
            <v>4.0341546312496046</v>
          </cell>
          <cell r="BAX100">
            <v>1.8728633501358301</v>
          </cell>
          <cell r="BAY100">
            <v>-0.2290949651457648</v>
          </cell>
          <cell r="BAZ100">
            <v>0.8019605499944702</v>
          </cell>
          <cell r="BBA100">
            <v>0.19879271453361669</v>
          </cell>
          <cell r="BBB100">
            <v>0</v>
          </cell>
        </row>
        <row r="101">
          <cell r="A101" t="str">
            <v>MELK3</v>
          </cell>
          <cell r="B101" t="str">
            <v>Melnick</v>
          </cell>
          <cell r="C101" t="str">
            <v>Homebuilders</v>
          </cell>
          <cell r="D101" t="str">
            <v>Ygor Altero</v>
          </cell>
          <cell r="E101">
            <v>46066</v>
          </cell>
          <cell r="F101" t="str">
            <v>Buy</v>
          </cell>
          <cell r="G101" t="b">
            <v>0</v>
          </cell>
          <cell r="H101" t="str">
            <v>BRL</v>
          </cell>
          <cell r="I101" t="str">
            <v>BRL</v>
          </cell>
          <cell r="J101">
            <v>5</v>
          </cell>
          <cell r="K101">
            <v>0.15321179901960769</v>
          </cell>
          <cell r="L101">
            <v>9.9999999999999978E-2</v>
          </cell>
          <cell r="M101">
            <v>0.13956943921568621</v>
          </cell>
          <cell r="AX101">
            <v>1183.7090000000001</v>
          </cell>
          <cell r="AY101">
            <v>243.74700000000001</v>
          </cell>
          <cell r="AZ101">
            <v>96.713999999999999</v>
          </cell>
          <cell r="BA101">
            <v>101.283</v>
          </cell>
          <cell r="BB101">
            <v>127.613</v>
          </cell>
          <cell r="BC101">
            <v>103.88549999999999</v>
          </cell>
          <cell r="BD101">
            <v>202.71840399999999</v>
          </cell>
          <cell r="BE101">
            <v>2421.373</v>
          </cell>
          <cell r="BF101">
            <v>399.17500000000001</v>
          </cell>
          <cell r="BG101">
            <v>11.086</v>
          </cell>
          <cell r="BH101">
            <v>1096.6690000000001</v>
          </cell>
          <cell r="BI101">
            <v>1205.1969999999999</v>
          </cell>
          <cell r="BJ101">
            <v>285.25900000000001</v>
          </cell>
          <cell r="BK101">
            <v>-113.916</v>
          </cell>
          <cell r="BL101">
            <v>7.1692209173333321</v>
          </cell>
          <cell r="BM101">
            <v>-34.499520917333342</v>
          </cell>
          <cell r="BN101">
            <v>145.05287908266669</v>
          </cell>
          <cell r="BO101">
            <v>124.58005146000001</v>
          </cell>
          <cell r="BP101">
            <v>1028.992</v>
          </cell>
          <cell r="BQ101">
            <v>223.47499999999999</v>
          </cell>
          <cell r="BR101">
            <v>77.517600000000002</v>
          </cell>
          <cell r="BS101">
            <v>81.650600000000011</v>
          </cell>
          <cell r="BT101">
            <v>114.3506</v>
          </cell>
          <cell r="BU101">
            <v>71.366600000000005</v>
          </cell>
          <cell r="BV101">
            <v>200.272143</v>
          </cell>
          <cell r="BW101">
            <v>2594.6950000000002</v>
          </cell>
          <cell r="BX101">
            <v>462.78699999999998</v>
          </cell>
          <cell r="BY101">
            <v>11.307</v>
          </cell>
          <cell r="BZ101">
            <v>1226.7280000000001</v>
          </cell>
          <cell r="CA101">
            <v>1211.5640000000001</v>
          </cell>
          <cell r="CB101">
            <v>360.33300000000003</v>
          </cell>
          <cell r="CC101">
            <v>-102.45399999999999</v>
          </cell>
          <cell r="CD101">
            <v>4.3540000000000001</v>
          </cell>
          <cell r="CE101">
            <v>107.77460000000001</v>
          </cell>
          <cell r="CF101">
            <v>237.07759999999999</v>
          </cell>
          <cell r="CG101">
            <v>41.412100840000001</v>
          </cell>
          <cell r="CH101">
            <v>1115.5611339695211</v>
          </cell>
          <cell r="CI101">
            <v>262.01976548287541</v>
          </cell>
          <cell r="CJ101">
            <v>82.301466545589193</v>
          </cell>
          <cell r="CK101">
            <v>86.765069406532902</v>
          </cell>
          <cell r="CL101">
            <v>136.36638151910361</v>
          </cell>
          <cell r="CM101">
            <v>98.706231580447351</v>
          </cell>
          <cell r="CN101">
            <v>205.51705200000001</v>
          </cell>
          <cell r="CO101">
            <v>2647.600788280155</v>
          </cell>
          <cell r="CP101">
            <v>358.98263702522411</v>
          </cell>
          <cell r="CQ101">
            <v>16.595469594506749</v>
          </cell>
          <cell r="CR101">
            <v>1378.26000230163</v>
          </cell>
          <cell r="CS101">
            <v>1118.578231580447</v>
          </cell>
          <cell r="CT101">
            <v>515.24</v>
          </cell>
          <cell r="CU101">
            <v>156.25736297477599</v>
          </cell>
          <cell r="CV101">
            <v>9.7520724554504596</v>
          </cell>
          <cell r="CW101">
            <v>-14.62273630052699</v>
          </cell>
          <cell r="CX101">
            <v>176.01852109638261</v>
          </cell>
          <cell r="CY101">
            <v>0</v>
          </cell>
          <cell r="CZ101">
            <v>1211.6701097616999</v>
          </cell>
          <cell r="DA101">
            <v>303.39596665503171</v>
          </cell>
          <cell r="DB101">
            <v>103.6317298734227</v>
          </cell>
          <cell r="DC101">
            <v>112.9179635810911</v>
          </cell>
          <cell r="DD101">
            <v>166.2748920239122</v>
          </cell>
          <cell r="DE101">
            <v>142.0141151101578</v>
          </cell>
          <cell r="DF101">
            <v>205.51705200000001</v>
          </cell>
          <cell r="DG101">
            <v>2780.8597326894878</v>
          </cell>
          <cell r="DH101">
            <v>449.23313351661062</v>
          </cell>
          <cell r="DI101">
            <v>22.152577707866111</v>
          </cell>
          <cell r="DJ101">
            <v>1385.468292604829</v>
          </cell>
          <cell r="DK101">
            <v>1235.915788795493</v>
          </cell>
          <cell r="DL101">
            <v>515.24</v>
          </cell>
          <cell r="DM101">
            <v>66.006866483389402</v>
          </cell>
          <cell r="DN101">
            <v>14.843341821027771</v>
          </cell>
          <cell r="DO101">
            <v>104.3426807695341</v>
          </cell>
          <cell r="DP101">
            <v>168.73302359347451</v>
          </cell>
          <cell r="DQ101">
            <v>24.676557895111841</v>
          </cell>
          <cell r="DR101">
            <v>1203.2362772491399</v>
          </cell>
          <cell r="DS101">
            <v>328.98389885925297</v>
          </cell>
          <cell r="DT101">
            <v>120.6026191340932</v>
          </cell>
          <cell r="DU101">
            <v>132.99841261562409</v>
          </cell>
          <cell r="DV101">
            <v>178.32767950404721</v>
          </cell>
          <cell r="DW101">
            <v>152.2354566374469</v>
          </cell>
          <cell r="DX101">
            <v>205.51705200000001</v>
          </cell>
          <cell r="DY101">
            <v>2857.0947019298351</v>
          </cell>
          <cell r="DZ101">
            <v>468.93400191419198</v>
          </cell>
          <cell r="EA101">
            <v>29.570522021593451</v>
          </cell>
          <cell r="EB101">
            <v>1338.9233760200391</v>
          </cell>
          <cell r="EC101">
            <v>1352.6477166554009</v>
          </cell>
          <cell r="ED101">
            <v>515.24</v>
          </cell>
          <cell r="EE101">
            <v>46.305998085808007</v>
          </cell>
          <cell r="EF101">
            <v>19.813737795258191</v>
          </cell>
          <cell r="EG101">
            <v>55.356639041971142</v>
          </cell>
          <cell r="EH101">
            <v>124.8619662410337</v>
          </cell>
          <cell r="EI101">
            <v>35.503528777539437</v>
          </cell>
          <cell r="EJ101">
            <v>1277.021652990009</v>
          </cell>
          <cell r="EK101">
            <v>349.5969658719992</v>
          </cell>
          <cell r="EL101">
            <v>133.9038599460977</v>
          </cell>
          <cell r="EM101">
            <v>150.45047086219779</v>
          </cell>
          <cell r="EN101">
            <v>189.5595422060064</v>
          </cell>
          <cell r="EO101">
            <v>159.7822832365492</v>
          </cell>
          <cell r="EP101">
            <v>205.51705200000001</v>
          </cell>
          <cell r="EQ101">
            <v>2998.4333579042441</v>
          </cell>
          <cell r="ER101">
            <v>468.60860964140898</v>
          </cell>
          <cell r="ES101">
            <v>39.472416445651341</v>
          </cell>
          <cell r="ET101">
            <v>1352.5715883687981</v>
          </cell>
          <cell r="EU101">
            <v>1474.3711357325881</v>
          </cell>
          <cell r="EV101">
            <v>515.24</v>
          </cell>
          <cell r="EW101">
            <v>46.631390358590977</v>
          </cell>
          <cell r="EX101">
            <v>26.448505340157951</v>
          </cell>
          <cell r="EY101">
            <v>37.136222184801419</v>
          </cell>
          <cell r="EZ101">
            <v>111.5091170443269</v>
          </cell>
          <cell r="FA101">
            <v>38.058864159361733</v>
          </cell>
          <cell r="FB101">
            <v>1475.800334393826</v>
          </cell>
          <cell r="FC101">
            <v>412.5221139594222</v>
          </cell>
          <cell r="FD101">
            <v>163.93645712709881</v>
          </cell>
          <cell r="FE101">
            <v>185.37862107877459</v>
          </cell>
          <cell r="FF101">
            <v>223.28557984634739</v>
          </cell>
          <cell r="FG101">
            <v>181.4368290610187</v>
          </cell>
          <cell r="FH101">
            <v>205.51705200000001</v>
          </cell>
          <cell r="FI101">
            <v>3136.879811936235</v>
          </cell>
          <cell r="FJ101">
            <v>443.62012392071398</v>
          </cell>
          <cell r="FK101">
            <v>48.876561239035098</v>
          </cell>
          <cell r="FL101">
            <v>1383.184792008223</v>
          </cell>
          <cell r="FM101">
            <v>1575.916823175332</v>
          </cell>
          <cell r="FN101">
            <v>515.24</v>
          </cell>
          <cell r="FO101">
            <v>71.619876079285987</v>
          </cell>
          <cell r="FP101">
            <v>30.846308745059542</v>
          </cell>
          <cell r="FQ101">
            <v>60.065156781475267</v>
          </cell>
          <cell r="FR101">
            <v>139.63872728989779</v>
          </cell>
          <cell r="FS101">
            <v>79.891141618274617</v>
          </cell>
          <cell r="FT101">
            <v>1575.595483533574</v>
          </cell>
          <cell r="FU101">
            <v>443.79773960500808</v>
          </cell>
          <cell r="FV101">
            <v>179.02268689217041</v>
          </cell>
          <cell r="FW101">
            <v>205.57336034598609</v>
          </cell>
          <cell r="FX101">
            <v>243.48031911355881</v>
          </cell>
          <cell r="FY101">
            <v>194.3536246042986</v>
          </cell>
          <cell r="FZ101">
            <v>205.51705200000001</v>
          </cell>
          <cell r="GA101">
            <v>3222.1025829490318</v>
          </cell>
          <cell r="GB101">
            <v>430.75955362849822</v>
          </cell>
          <cell r="GC101">
            <v>60.521205785371542</v>
          </cell>
          <cell r="GD101">
            <v>1394.569333481991</v>
          </cell>
          <cell r="GE101">
            <v>1643.264667436918</v>
          </cell>
          <cell r="GF101">
            <v>515.24</v>
          </cell>
          <cell r="GG101">
            <v>84.48044637150177</v>
          </cell>
          <cell r="GH101">
            <v>38.195318000152113</v>
          </cell>
          <cell r="GI101">
            <v>120.7154472537715</v>
          </cell>
          <cell r="GJ101">
            <v>205.1340154037986</v>
          </cell>
          <cell r="GK101">
            <v>127.00578034271309</v>
          </cell>
          <cell r="JF101">
            <v>298.96800000000002</v>
          </cell>
          <cell r="JG101">
            <v>51.067999999999998</v>
          </cell>
          <cell r="JH101">
            <v>17.001999999999999</v>
          </cell>
          <cell r="JI101">
            <v>18.068999999999999</v>
          </cell>
          <cell r="JJ101">
            <v>23.766999999999999</v>
          </cell>
          <cell r="JK101">
            <v>20.119</v>
          </cell>
          <cell r="JL101">
            <v>202.18444099999999</v>
          </cell>
          <cell r="JM101">
            <v>2317.1610000000001</v>
          </cell>
          <cell r="JN101">
            <v>368.14400000000001</v>
          </cell>
          <cell r="JO101">
            <v>12.654</v>
          </cell>
          <cell r="JP101">
            <v>996.39</v>
          </cell>
          <cell r="JQ101">
            <v>1228.403</v>
          </cell>
          <cell r="JR101">
            <v>185.79499999999999</v>
          </cell>
          <cell r="JS101">
            <v>-182.34899999999999</v>
          </cell>
          <cell r="JT101">
            <v>5.2352209173333319</v>
          </cell>
          <cell r="JU101">
            <v>-5.9412209173333324</v>
          </cell>
          <cell r="JV101">
            <v>25.652779082666669</v>
          </cell>
          <cell r="JW101">
            <v>11</v>
          </cell>
          <cell r="JX101">
            <v>241.67099999999999</v>
          </cell>
          <cell r="JY101">
            <v>50.908000000000001</v>
          </cell>
          <cell r="JZ101">
            <v>11.830500000000001</v>
          </cell>
          <cell r="KA101">
            <v>12.8415</v>
          </cell>
          <cell r="KB101">
            <v>19.566500000000001</v>
          </cell>
          <cell r="KC101">
            <v>21.778400000000001</v>
          </cell>
          <cell r="KD101">
            <v>202.71900400000001</v>
          </cell>
          <cell r="KE101">
            <v>2402.6630553599998</v>
          </cell>
          <cell r="KF101">
            <v>410.45400000000001</v>
          </cell>
          <cell r="KG101">
            <v>25.850055359999999</v>
          </cell>
          <cell r="KH101">
            <v>1110.049</v>
          </cell>
          <cell r="KI101">
            <v>1195.31</v>
          </cell>
          <cell r="KJ101">
            <v>238.62</v>
          </cell>
          <cell r="KK101">
            <v>-171.834</v>
          </cell>
          <cell r="KL101">
            <v>14.20705536</v>
          </cell>
          <cell r="KM101">
            <v>-41.343555360000003</v>
          </cell>
          <cell r="KN101">
            <v>28.660444640000001</v>
          </cell>
          <cell r="KO101">
            <v>23</v>
          </cell>
          <cell r="KP101">
            <v>258.64999999999998</v>
          </cell>
          <cell r="KQ101">
            <v>38.192999999999998</v>
          </cell>
          <cell r="KR101">
            <v>4.0229999999999997</v>
          </cell>
          <cell r="KS101">
            <v>5.09</v>
          </cell>
          <cell r="KT101">
            <v>12.259</v>
          </cell>
          <cell r="KU101">
            <v>14.624000000000001</v>
          </cell>
          <cell r="KV101">
            <v>202.71840399999999</v>
          </cell>
          <cell r="KW101">
            <v>2434.8249999999998</v>
          </cell>
          <cell r="KX101">
            <v>446.84500000000003</v>
          </cell>
          <cell r="KY101">
            <v>11.757</v>
          </cell>
          <cell r="KZ101">
            <v>1173.7449999999999</v>
          </cell>
          <cell r="LA101">
            <v>1171.9380000000001</v>
          </cell>
          <cell r="LB101">
            <v>282.238</v>
          </cell>
          <cell r="LC101">
            <v>-164.607</v>
          </cell>
          <cell r="LD101">
            <v>-13.026055360000001</v>
          </cell>
          <cell r="LE101">
            <v>33.687055360000002</v>
          </cell>
          <cell r="LF101">
            <v>92.183055359999997</v>
          </cell>
          <cell r="LG101">
            <v>33.300742479999997</v>
          </cell>
          <cell r="LH101">
            <v>384.42</v>
          </cell>
          <cell r="LI101">
            <v>103.578</v>
          </cell>
          <cell r="LJ101">
            <v>63.858499999999992</v>
          </cell>
          <cell r="LK101">
            <v>65.282499999999999</v>
          </cell>
          <cell r="LL101">
            <v>72.020499999999998</v>
          </cell>
          <cell r="LM101">
            <v>47.364099999999993</v>
          </cell>
          <cell r="LN101">
            <v>202.71840399999999</v>
          </cell>
          <cell r="LO101">
            <v>2421.373</v>
          </cell>
          <cell r="LP101">
            <v>399.17500000000001</v>
          </cell>
          <cell r="LQ101">
            <v>11.086</v>
          </cell>
          <cell r="LR101">
            <v>1096.6690000000001</v>
          </cell>
          <cell r="LS101">
            <v>1205.1969999999999</v>
          </cell>
          <cell r="LT101">
            <v>285.25900000000001</v>
          </cell>
          <cell r="LU101">
            <v>-113.916</v>
          </cell>
          <cell r="LV101">
            <v>0.753</v>
          </cell>
          <cell r="LW101">
            <v>-20.901800000000001</v>
          </cell>
          <cell r="LX101">
            <v>-1.4434000000000009</v>
          </cell>
          <cell r="LY101">
            <v>57.279308980000003</v>
          </cell>
          <cell r="LZ101">
            <v>245.143</v>
          </cell>
          <cell r="MA101">
            <v>54.122</v>
          </cell>
          <cell r="MB101">
            <v>23.646000000000001</v>
          </cell>
          <cell r="MC101">
            <v>24.728999999999999</v>
          </cell>
          <cell r="MD101">
            <v>32.680999999999997</v>
          </cell>
          <cell r="ME101">
            <v>30.34</v>
          </cell>
          <cell r="MF101">
            <v>202.71840399999999</v>
          </cell>
          <cell r="MG101">
            <v>2451.6930000000002</v>
          </cell>
          <cell r="MH101">
            <v>448.90800000000002</v>
          </cell>
          <cell r="MI101">
            <v>13.457000000000001</v>
          </cell>
          <cell r="MJ101">
            <v>1083.492</v>
          </cell>
          <cell r="MK101">
            <v>1236.6559999999999</v>
          </cell>
          <cell r="ML101">
            <v>288.47800000000001</v>
          </cell>
          <cell r="MM101">
            <v>-160.43</v>
          </cell>
          <cell r="MN101">
            <v>3.4540000000000002</v>
          </cell>
          <cell r="MO101">
            <v>62.807000000000002</v>
          </cell>
          <cell r="MP101">
            <v>82.287999999999997</v>
          </cell>
          <cell r="MQ101">
            <v>0</v>
          </cell>
          <cell r="MR101">
            <v>140.815</v>
          </cell>
          <cell r="MS101">
            <v>5.641</v>
          </cell>
          <cell r="MT101">
            <v>-37.6464</v>
          </cell>
          <cell r="MU101">
            <v>-36.631399999999999</v>
          </cell>
          <cell r="MV101">
            <v>-30.1494</v>
          </cell>
          <cell r="MW101">
            <v>-28.7804</v>
          </cell>
          <cell r="MX101">
            <v>203.96092400000001</v>
          </cell>
          <cell r="MY101">
            <v>2455.8539999999998</v>
          </cell>
          <cell r="MZ101">
            <v>500.69</v>
          </cell>
          <cell r="NA101">
            <v>12.808</v>
          </cell>
          <cell r="NB101">
            <v>1168.5550000000001</v>
          </cell>
          <cell r="NC101">
            <v>1168.922</v>
          </cell>
          <cell r="ND101">
            <v>320.93400000000003</v>
          </cell>
          <cell r="NE101">
            <v>-179.756</v>
          </cell>
          <cell r="NF101">
            <v>0.36599999999999999</v>
          </cell>
          <cell r="NG101">
            <v>67.6096</v>
          </cell>
          <cell r="NH101">
            <v>113.9346</v>
          </cell>
          <cell r="NI101">
            <v>41.412100840000001</v>
          </cell>
          <cell r="NJ101">
            <v>245.56299999999999</v>
          </cell>
          <cell r="NK101">
            <v>67.16</v>
          </cell>
          <cell r="NL101">
            <v>36.979999999999997</v>
          </cell>
          <cell r="NM101">
            <v>37.976999999999997</v>
          </cell>
          <cell r="NN101">
            <v>47.332000000000001</v>
          </cell>
          <cell r="NO101">
            <v>35.573999999999998</v>
          </cell>
          <cell r="NP101">
            <v>203.96092400000001</v>
          </cell>
          <cell r="NQ101">
            <v>2520.0830000000001</v>
          </cell>
          <cell r="NR101">
            <v>512.26099999999997</v>
          </cell>
          <cell r="NS101">
            <v>12.159000000000001</v>
          </cell>
          <cell r="NT101">
            <v>1181.1010000000001</v>
          </cell>
          <cell r="NU101">
            <v>1206.095</v>
          </cell>
          <cell r="NV101">
            <v>343.78699999999998</v>
          </cell>
          <cell r="NW101">
            <v>-168.47399999999999</v>
          </cell>
          <cell r="NX101">
            <v>0.34799999999999998</v>
          </cell>
          <cell r="NY101">
            <v>-24.016999999999999</v>
          </cell>
          <cell r="NZ101">
            <v>10.444000000000001</v>
          </cell>
          <cell r="OA101">
            <v>0</v>
          </cell>
          <cell r="OB101">
            <v>397.471</v>
          </cell>
          <cell r="OC101">
            <v>96.552000000000007</v>
          </cell>
          <cell r="OD101">
            <v>54.537999999999997</v>
          </cell>
          <cell r="OE101">
            <v>55.576000000000001</v>
          </cell>
          <cell r="OF101">
            <v>64.486999999999995</v>
          </cell>
          <cell r="OG101">
            <v>34.232999999999997</v>
          </cell>
          <cell r="OH101">
            <v>200.272143</v>
          </cell>
          <cell r="OI101">
            <v>2594.6950000000002</v>
          </cell>
          <cell r="OJ101">
            <v>462.78699999999998</v>
          </cell>
          <cell r="OK101">
            <v>11.307</v>
          </cell>
          <cell r="OL101">
            <v>1226.7280000000001</v>
          </cell>
          <cell r="OM101">
            <v>1211.5640000000001</v>
          </cell>
          <cell r="ON101">
            <v>360.33300000000003</v>
          </cell>
          <cell r="OO101">
            <v>-102.45399999999999</v>
          </cell>
          <cell r="OP101">
            <v>0.186</v>
          </cell>
          <cell r="OQ101">
            <v>1.375</v>
          </cell>
          <cell r="OR101">
            <v>30.411000000000001</v>
          </cell>
          <cell r="OS101">
            <v>0</v>
          </cell>
          <cell r="OT101">
            <v>225.18299999999999</v>
          </cell>
          <cell r="OU101">
            <v>50.923000000000002</v>
          </cell>
          <cell r="OV101">
            <v>7.6970000000000001</v>
          </cell>
          <cell r="OW101">
            <v>8.5589999999999993</v>
          </cell>
          <cell r="OX101">
            <v>18.986999999999998</v>
          </cell>
          <cell r="OY101">
            <v>13.433</v>
          </cell>
          <cell r="OZ101">
            <v>200.272143</v>
          </cell>
          <cell r="PA101">
            <v>2489.0369999999998</v>
          </cell>
          <cell r="PB101">
            <v>350.58199999999999</v>
          </cell>
          <cell r="PC101">
            <v>11.255000000000001</v>
          </cell>
          <cell r="PD101">
            <v>1262.1859999999999</v>
          </cell>
          <cell r="PE101">
            <v>1083.0409999999999</v>
          </cell>
          <cell r="PF101">
            <v>349.74</v>
          </cell>
          <cell r="PG101">
            <v>-0.84199999999999997</v>
          </cell>
          <cell r="PH101">
            <v>0.81</v>
          </cell>
          <cell r="PI101">
            <v>53.133000000000003</v>
          </cell>
          <cell r="PJ101">
            <v>52.704999999999998</v>
          </cell>
          <cell r="PK101">
            <v>0</v>
          </cell>
          <cell r="PL101">
            <v>337.97</v>
          </cell>
          <cell r="PM101">
            <v>89.400999999999996</v>
          </cell>
          <cell r="PN101">
            <v>34.289000000000001</v>
          </cell>
          <cell r="PO101">
            <v>35.253999999999998</v>
          </cell>
          <cell r="PP101">
            <v>46.57</v>
          </cell>
          <cell r="PQ101">
            <v>39.192</v>
          </cell>
          <cell r="PR101">
            <v>205.50575499999999</v>
          </cell>
          <cell r="PS101">
            <v>2596.7844646799999</v>
          </cell>
          <cell r="PT101">
            <v>398.68299999999999</v>
          </cell>
          <cell r="PU101">
            <v>11.537464679999999</v>
          </cell>
          <cell r="PV101">
            <v>1379.1379999999999</v>
          </cell>
          <cell r="PW101">
            <v>1069.819</v>
          </cell>
          <cell r="PX101">
            <v>439.029</v>
          </cell>
          <cell r="PY101">
            <v>40.345999999999997</v>
          </cell>
          <cell r="PZ101">
            <v>1.2474646799999991</v>
          </cell>
          <cell r="QA101">
            <v>6.8535320000000871E-2</v>
          </cell>
          <cell r="QB101">
            <v>104.69153532</v>
          </cell>
          <cell r="QC101">
            <v>0</v>
          </cell>
          <cell r="QD101">
            <v>243.56899999999999</v>
          </cell>
          <cell r="QE101">
            <v>61.402000000000001</v>
          </cell>
          <cell r="QF101">
            <v>19.71</v>
          </cell>
          <cell r="QG101">
            <v>20.719000000000001</v>
          </cell>
          <cell r="QH101">
            <v>33.892000000000003</v>
          </cell>
          <cell r="QI101">
            <v>25.047999999999998</v>
          </cell>
          <cell r="QJ101">
            <v>205.51705200000001</v>
          </cell>
          <cell r="QK101">
            <v>2692.1129999999998</v>
          </cell>
          <cell r="QL101">
            <v>364.80599999999998</v>
          </cell>
          <cell r="QM101">
            <v>13.007999999999999</v>
          </cell>
          <cell r="QN101">
            <v>1446.68</v>
          </cell>
          <cell r="QO101">
            <v>1097.5450000000001</v>
          </cell>
          <cell r="QP101">
            <v>515.24</v>
          </cell>
          <cell r="QQ101">
            <v>150.434</v>
          </cell>
          <cell r="QR101">
            <v>2.479535320000001</v>
          </cell>
          <cell r="QS101">
            <v>-65.722535319999992</v>
          </cell>
          <cell r="QT101">
            <v>19.830464680000009</v>
          </cell>
          <cell r="QU101">
            <v>0</v>
          </cell>
          <cell r="QV101">
            <v>308.83913396952079</v>
          </cell>
          <cell r="QW101">
            <v>60.293765482875401</v>
          </cell>
          <cell r="QX101">
            <v>20.605466545589191</v>
          </cell>
          <cell r="QY101">
            <v>22.233069406532898</v>
          </cell>
          <cell r="QZ101">
            <v>36.917381519103557</v>
          </cell>
          <cell r="RA101">
            <v>21.033231580447339</v>
          </cell>
          <cell r="RB101">
            <v>205.51705200000001</v>
          </cell>
          <cell r="RC101">
            <v>2647.600788280155</v>
          </cell>
          <cell r="RD101">
            <v>358.98263702522411</v>
          </cell>
          <cell r="RE101">
            <v>16.595469594506749</v>
          </cell>
          <cell r="RF101">
            <v>1378.26000230163</v>
          </cell>
          <cell r="RG101">
            <v>1118.578231580447</v>
          </cell>
          <cell r="RH101">
            <v>515.24</v>
          </cell>
          <cell r="RI101">
            <v>156.25736297477599</v>
          </cell>
          <cell r="RJ101">
            <v>5.2150724554504606</v>
          </cell>
          <cell r="RK101">
            <v>-2.101736300526992</v>
          </cell>
          <cell r="RL101">
            <v>-1.2084789036174159</v>
          </cell>
          <cell r="RM101">
            <v>0</v>
          </cell>
          <cell r="RN101">
            <v>289.94928965149182</v>
          </cell>
          <cell r="RO101">
            <v>65.854047603168851</v>
          </cell>
          <cell r="RP101">
            <v>19.44431640473141</v>
          </cell>
          <cell r="RQ101">
            <v>21.520795017179399</v>
          </cell>
          <cell r="RR101">
            <v>35.972498225585298</v>
          </cell>
          <cell r="RS101">
            <v>27.797508334548979</v>
          </cell>
          <cell r="RT101">
            <v>205.51705200000001</v>
          </cell>
          <cell r="RU101">
            <v>2647.2369011527062</v>
          </cell>
          <cell r="RV101">
            <v>635.69775049727718</v>
          </cell>
          <cell r="RW101">
            <v>17.838084900960119</v>
          </cell>
          <cell r="RX101">
            <v>1348.521320520575</v>
          </cell>
          <cell r="RY101">
            <v>1146.3757399149961</v>
          </cell>
          <cell r="RZ101">
            <v>515.24</v>
          </cell>
          <cell r="SA101">
            <v>-120.4577504972771</v>
          </cell>
          <cell r="SB101">
            <v>3.3190939189013511</v>
          </cell>
          <cell r="SC101">
            <v>277.31198833382211</v>
          </cell>
          <cell r="SD101">
            <v>287.78307164001092</v>
          </cell>
          <cell r="SE101">
            <v>0</v>
          </cell>
          <cell r="SF101">
            <v>304.22109151830261</v>
          </cell>
          <cell r="SG101">
            <v>76.064970858447694</v>
          </cell>
          <cell r="SH101">
            <v>26.79233312154587</v>
          </cell>
          <cell r="SI101">
            <v>29.024291763809039</v>
          </cell>
          <cell r="SJ101">
            <v>42.775880086262319</v>
          </cell>
          <cell r="SK101">
            <v>40.15096024182953</v>
          </cell>
          <cell r="SL101">
            <v>205.51705200000001</v>
          </cell>
          <cell r="SM101">
            <v>2644.87873400742</v>
          </cell>
          <cell r="SN101">
            <v>494.7689479814004</v>
          </cell>
          <cell r="SO101">
            <v>19.17374323888896</v>
          </cell>
          <cell r="SP101">
            <v>1304.8159537358069</v>
          </cell>
          <cell r="SQ101">
            <v>1186.5267001568261</v>
          </cell>
          <cell r="SR101">
            <v>515.24</v>
          </cell>
          <cell r="SS101">
            <v>20.47105201859959</v>
          </cell>
          <cell r="ST101">
            <v>3.5676169801920228</v>
          </cell>
          <cell r="SU101">
            <v>-145.7531044942715</v>
          </cell>
          <cell r="SV101">
            <v>-124.459548880184</v>
          </cell>
          <cell r="SW101">
            <v>0</v>
          </cell>
          <cell r="SX101">
            <v>315.86396147676493</v>
          </cell>
          <cell r="SY101">
            <v>82.947117691821163</v>
          </cell>
          <cell r="SZ101">
            <v>29.20023223743727</v>
          </cell>
          <cell r="TA101">
            <v>31.599312753321001</v>
          </cell>
          <cell r="TB101">
            <v>44.412020606337599</v>
          </cell>
          <cell r="TC101">
            <v>36.201932635314193</v>
          </cell>
          <cell r="TD101">
            <v>205.51705200000001</v>
          </cell>
          <cell r="TE101">
            <v>2780.2986660521042</v>
          </cell>
          <cell r="TF101">
            <v>553.74737634874316</v>
          </cell>
          <cell r="TG101">
            <v>20.609411370783011</v>
          </cell>
          <cell r="TH101">
            <v>1401.81856976263</v>
          </cell>
          <cell r="TI101">
            <v>1222.7286327921399</v>
          </cell>
          <cell r="TJ101">
            <v>515.24</v>
          </cell>
          <cell r="TK101">
            <v>-38.507376348743207</v>
          </cell>
          <cell r="TL101">
            <v>3.834748647777793</v>
          </cell>
          <cell r="TM101">
            <v>58.194381327438578</v>
          </cell>
          <cell r="TN101">
            <v>72.75191208320652</v>
          </cell>
          <cell r="TO101">
            <v>0</v>
          </cell>
          <cell r="TP101">
            <v>301.63576711514099</v>
          </cell>
          <cell r="TQ101">
            <v>78.529830501593963</v>
          </cell>
          <cell r="TR101">
            <v>28.194848109708168</v>
          </cell>
          <cell r="TS101">
            <v>30.773564046781669</v>
          </cell>
          <cell r="TT101">
            <v>43.114493105727007</v>
          </cell>
          <cell r="TU101">
            <v>37.8637138984651</v>
          </cell>
          <cell r="TV101">
            <v>205.51705200000001</v>
          </cell>
          <cell r="TW101">
            <v>2780.8597326894878</v>
          </cell>
          <cell r="TX101">
            <v>449.23313351661062</v>
          </cell>
          <cell r="TY101">
            <v>22.152577707866111</v>
          </cell>
          <cell r="TZ101">
            <v>1385.468292604829</v>
          </cell>
          <cell r="UA101">
            <v>1235.915788795493</v>
          </cell>
          <cell r="UB101">
            <v>515.24</v>
          </cell>
          <cell r="UC101">
            <v>66.006866483389402</v>
          </cell>
          <cell r="UD101">
            <v>4.1218822741566026</v>
          </cell>
          <cell r="UE101">
            <v>-85.410584397455054</v>
          </cell>
          <cell r="UF101">
            <v>-67.342411249558864</v>
          </cell>
          <cell r="UG101">
            <v>24.676557895111841</v>
          </cell>
          <cell r="UH101">
            <v>1617.51113582683</v>
          </cell>
          <cell r="UI101">
            <v>456.00326705139457</v>
          </cell>
          <cell r="UJ101">
            <v>179.1757540436443</v>
          </cell>
          <cell r="UK101">
            <v>210.14885178408261</v>
          </cell>
          <cell r="UL101">
            <v>248.0558105516553</v>
          </cell>
          <cell r="UM101">
            <v>195.2533939723078</v>
          </cell>
          <cell r="UN101">
            <v>205.51705200000001</v>
          </cell>
          <cell r="UO101">
            <v>3336.4627335190721</v>
          </cell>
          <cell r="UP101">
            <v>439.59804762072582</v>
          </cell>
          <cell r="UQ101">
            <v>64.203814980937395</v>
          </cell>
          <cell r="UR101">
            <v>1443.138486171043</v>
          </cell>
          <cell r="US101">
            <v>1702.4705241862171</v>
          </cell>
          <cell r="UT101">
            <v>515.24</v>
          </cell>
          <cell r="UU101">
            <v>75.641952379274187</v>
          </cell>
          <cell r="UV101">
            <v>34.655706936004137</v>
          </cell>
          <cell r="UW101">
            <v>150.3780606026458</v>
          </cell>
          <cell r="UX101">
            <v>236.71751767438619</v>
          </cell>
          <cell r="UY101">
            <v>136.04753722300899</v>
          </cell>
          <cell r="AZQ101">
            <v>605.33342948000006</v>
          </cell>
          <cell r="AZR101">
            <v>2.99</v>
          </cell>
          <cell r="AZS101">
            <v>0.67224080267558506</v>
          </cell>
          <cell r="AZT101">
            <v>0.6910089149690497</v>
          </cell>
          <cell r="AZU101">
            <v>4.2624877746163046</v>
          </cell>
          <cell r="AZV101">
            <v>4.0375325931160013</v>
          </cell>
          <cell r="AZW101">
            <v>0.39697434579537638</v>
          </cell>
          <cell r="AZX101">
            <v>0.4897853356740024</v>
          </cell>
          <cell r="AZY101">
            <v>0.1149059801627446</v>
          </cell>
          <cell r="AZZ101">
            <v>4.0765232338662943E-2</v>
          </cell>
          <cell r="BAA101">
            <v>0.74074367628359583</v>
          </cell>
          <cell r="BAB101">
            <v>3.976297262480835</v>
          </cell>
          <cell r="BAC101">
            <v>3.6541687155807958</v>
          </cell>
          <cell r="BAD101">
            <v>0.25966803479185668</v>
          </cell>
          <cell r="BAE101">
            <v>0.44751742972424963</v>
          </cell>
          <cell r="BAF101">
            <v>0.1125462711117933</v>
          </cell>
          <cell r="BAG101">
            <v>5.8651194611931579E-2</v>
          </cell>
          <cell r="BAH101">
            <v>0.77746484625786294</v>
          </cell>
          <cell r="BAI101">
            <v>3.7884890440815391</v>
          </cell>
          <cell r="BAJ101">
            <v>3.4393669253012842</v>
          </cell>
          <cell r="BAK101">
            <v>0.24599864409839989</v>
          </cell>
          <cell r="BAL101">
            <v>0.41057059163005172</v>
          </cell>
          <cell r="BAM101">
            <v>0.10837317644390559</v>
          </cell>
          <cell r="BAN101">
            <v>6.2872562964274847E-2</v>
          </cell>
          <cell r="BAO101">
            <v>0.88283102202642882</v>
          </cell>
          <cell r="BAP101">
            <v>3.3363316180775038</v>
          </cell>
          <cell r="BAQ101">
            <v>3.031782464524253</v>
          </cell>
          <cell r="BAR101">
            <v>0.32075459655106597</v>
          </cell>
          <cell r="BAS101">
            <v>0.38411508816836348</v>
          </cell>
          <cell r="BAT101">
            <v>0.1151309678231873</v>
          </cell>
          <cell r="BAU101">
            <v>0.13197873721744319</v>
          </cell>
          <cell r="BAV101">
            <v>0.94568125959834526</v>
          </cell>
          <cell r="BAW101">
            <v>3.114598097732681</v>
          </cell>
          <cell r="BAX101">
            <v>2.8331401830049918</v>
          </cell>
          <cell r="BAY101">
            <v>0.34697032876854511</v>
          </cell>
          <cell r="BAZ101">
            <v>0.36837244874507591</v>
          </cell>
          <cell r="BBA101">
            <v>0.11827286769783819</v>
          </cell>
          <cell r="BBB101">
            <v>0.2098112778139726</v>
          </cell>
        </row>
        <row r="102">
          <cell r="A102" t="str">
            <v>MGLU3</v>
          </cell>
          <cell r="B102" t="str">
            <v>Magazine Luiza</v>
          </cell>
          <cell r="C102" t="str">
            <v>Retail</v>
          </cell>
          <cell r="D102" t="str">
            <v>Danniela Eiger</v>
          </cell>
          <cell r="E102">
            <v>46054</v>
          </cell>
          <cell r="F102" t="str">
            <v>Neutral</v>
          </cell>
          <cell r="G102" t="b">
            <v>0</v>
          </cell>
          <cell r="H102" t="str">
            <v>BRL</v>
          </cell>
          <cell r="I102" t="str">
            <v>BRL</v>
          </cell>
          <cell r="J102">
            <v>11</v>
          </cell>
          <cell r="K102">
            <v>0.1625418523809524</v>
          </cell>
          <cell r="L102">
            <v>8.5104894079063506E-2</v>
          </cell>
          <cell r="M102">
            <v>0.14575577872136861</v>
          </cell>
          <cell r="AF102">
            <v>37299.002</v>
          </cell>
          <cell r="AG102">
            <v>10438.896000000001</v>
          </cell>
          <cell r="AH102">
            <v>807.37299999999982</v>
          </cell>
          <cell r="AI102">
            <v>2127.4560000000001</v>
          </cell>
          <cell r="AJ102">
            <v>1318.7270000000001</v>
          </cell>
          <cell r="AK102">
            <v>-564.16499999999724</v>
          </cell>
          <cell r="AL102">
            <v>6498.9268480000001</v>
          </cell>
          <cell r="AM102">
            <v>37765.877999999997</v>
          </cell>
          <cell r="AN102">
            <v>2724.3429999999998</v>
          </cell>
          <cell r="AO102">
            <v>1955.5</v>
          </cell>
          <cell r="AP102">
            <v>37765.726000000002</v>
          </cell>
          <cell r="AQ102">
            <v>10648.647000000001</v>
          </cell>
          <cell r="AR102">
            <v>7108.8</v>
          </cell>
          <cell r="AS102">
            <v>4384.4570000000003</v>
          </cell>
          <cell r="AT102">
            <v>696.26499999999999</v>
          </cell>
          <cell r="AW102">
            <v>0</v>
          </cell>
          <cell r="AX102">
            <v>36768.089999999997</v>
          </cell>
          <cell r="AY102">
            <v>10750.138000000001</v>
          </cell>
          <cell r="AZ102">
            <v>232.97800000000001</v>
          </cell>
          <cell r="BA102">
            <v>2131.7669999999998</v>
          </cell>
          <cell r="BB102">
            <v>1290.422</v>
          </cell>
          <cell r="BC102">
            <v>-1224.7799999999991</v>
          </cell>
          <cell r="BD102">
            <v>738.99524889999998</v>
          </cell>
          <cell r="BE102">
            <v>37454.851999999999</v>
          </cell>
          <cell r="BF102">
            <v>3372.4</v>
          </cell>
          <cell r="BG102">
            <v>1841.5</v>
          </cell>
          <cell r="BH102">
            <v>37455.046000000002</v>
          </cell>
          <cell r="BI102">
            <v>9610.5340000000015</v>
          </cell>
          <cell r="BJ102">
            <v>7354.8469999999998</v>
          </cell>
          <cell r="BK102">
            <v>3982.4470000000001</v>
          </cell>
          <cell r="BL102">
            <v>640.84400000000005</v>
          </cell>
          <cell r="BO102">
            <v>0</v>
          </cell>
          <cell r="BP102">
            <v>38038.1</v>
          </cell>
          <cell r="BQ102">
            <v>11627.2</v>
          </cell>
          <cell r="BR102">
            <v>1454.142000000001</v>
          </cell>
          <cell r="BS102">
            <v>2962.1330000000012</v>
          </cell>
          <cell r="BT102">
            <v>2139.235000000001</v>
          </cell>
          <cell r="BU102">
            <v>269.498999999999</v>
          </cell>
          <cell r="BV102">
            <v>738.99524799999995</v>
          </cell>
          <cell r="BW102">
            <v>37311.732000000004</v>
          </cell>
          <cell r="BX102">
            <v>2165.0909999999999</v>
          </cell>
          <cell r="BY102">
            <v>1834.7249999999999</v>
          </cell>
          <cell r="BZ102">
            <v>37311.860999999997</v>
          </cell>
          <cell r="CA102">
            <v>11319.262000000001</v>
          </cell>
          <cell r="CB102">
            <v>4582.16</v>
          </cell>
          <cell r="CC102">
            <v>2417.069</v>
          </cell>
          <cell r="CD102">
            <v>729.65</v>
          </cell>
          <cell r="CE102">
            <v>0</v>
          </cell>
          <cell r="CG102">
            <v>0</v>
          </cell>
          <cell r="CH102">
            <v>38543.782384902042</v>
          </cell>
          <cell r="CI102">
            <v>11789.444207213261</v>
          </cell>
          <cell r="CJ102">
            <v>1636.1607532203871</v>
          </cell>
          <cell r="CK102">
            <v>3038.189760101654</v>
          </cell>
          <cell r="CL102">
            <v>2231.9106504809661</v>
          </cell>
          <cell r="CM102">
            <v>104.5357570879668</v>
          </cell>
          <cell r="CN102">
            <v>775.94501000000002</v>
          </cell>
          <cell r="CO102">
            <v>37721.737473517227</v>
          </cell>
          <cell r="CP102">
            <v>1890.7865328674891</v>
          </cell>
          <cell r="CQ102">
            <v>1941.1427908393939</v>
          </cell>
          <cell r="CR102">
            <v>37721.737473517227</v>
          </cell>
          <cell r="CS102">
            <v>11191.541757087971</v>
          </cell>
          <cell r="CT102">
            <v>5947.933</v>
          </cell>
          <cell r="CU102">
            <v>4057.1464671325111</v>
          </cell>
          <cell r="CV102">
            <v>902.30670238272933</v>
          </cell>
          <cell r="CW102">
            <v>965.7518691251023</v>
          </cell>
          <cell r="CY102">
            <v>0</v>
          </cell>
          <cell r="CZ102">
            <v>40681.679618234411</v>
          </cell>
          <cell r="DA102">
            <v>12396.26577138295</v>
          </cell>
          <cell r="DB102">
            <v>1768.1633238834279</v>
          </cell>
          <cell r="DC102">
            <v>3250.4093087205551</v>
          </cell>
          <cell r="DD102">
            <v>2400.2197664977898</v>
          </cell>
          <cell r="DE102">
            <v>204.15507282063589</v>
          </cell>
          <cell r="DF102">
            <v>775.94501000000002</v>
          </cell>
          <cell r="DG102">
            <v>38578.039840922982</v>
          </cell>
          <cell r="DH102">
            <v>2205.0924836135841</v>
          </cell>
          <cell r="DI102">
            <v>2107.9379251054888</v>
          </cell>
          <cell r="DJ102">
            <v>38578.039840922982</v>
          </cell>
          <cell r="DK102">
            <v>11395.6968299086</v>
          </cell>
          <cell r="DL102">
            <v>5947.933</v>
          </cell>
          <cell r="DM102">
            <v>3742.8405163864159</v>
          </cell>
          <cell r="DN102">
            <v>935.72220854146269</v>
          </cell>
          <cell r="DO102">
            <v>1320.9091085357029</v>
          </cell>
          <cell r="DQ102">
            <v>0</v>
          </cell>
          <cell r="DR102">
            <v>42682.075458589083</v>
          </cell>
          <cell r="DS102">
            <v>13019.355741157309</v>
          </cell>
          <cell r="DT102">
            <v>1929.8325335191601</v>
          </cell>
          <cell r="DU102">
            <v>3428.8420032055042</v>
          </cell>
          <cell r="DV102">
            <v>2370.4450578920359</v>
          </cell>
          <cell r="DW102">
            <v>461.81726017964371</v>
          </cell>
          <cell r="DX102">
            <v>775.94501000000002</v>
          </cell>
          <cell r="DY102">
            <v>39427.311616093088</v>
          </cell>
          <cell r="DZ102">
            <v>2120.8036841711241</v>
          </cell>
          <cell r="EA102">
            <v>2296.4693398328732</v>
          </cell>
          <cell r="EB102">
            <v>39427.311616093088</v>
          </cell>
          <cell r="EC102">
            <v>11857.514090088251</v>
          </cell>
          <cell r="ED102">
            <v>5947.933</v>
          </cell>
          <cell r="EE102">
            <v>3827.1293158288759</v>
          </cell>
          <cell r="EF102">
            <v>995.2681009792218</v>
          </cell>
          <cell r="EG102">
            <v>1421.287789539369</v>
          </cell>
          <cell r="EI102">
            <v>0</v>
          </cell>
          <cell r="EJ102">
            <v>44474.27909150529</v>
          </cell>
          <cell r="EK102">
            <v>13600.83613730807</v>
          </cell>
          <cell r="EL102">
            <v>2160.294893697594</v>
          </cell>
          <cell r="EM102">
            <v>3739.3494262887912</v>
          </cell>
          <cell r="EN102">
            <v>2691.9287778811249</v>
          </cell>
          <cell r="EO102">
            <v>690.52358904914058</v>
          </cell>
          <cell r="EP102">
            <v>775.94501000000002</v>
          </cell>
          <cell r="EQ102">
            <v>40435.874942397713</v>
          </cell>
          <cell r="ER102">
            <v>2227.2647688988341</v>
          </cell>
          <cell r="ES102">
            <v>2537.3913939215681</v>
          </cell>
          <cell r="ET102">
            <v>40435.874942397713</v>
          </cell>
          <cell r="EU102">
            <v>12548.037679137389</v>
          </cell>
          <cell r="EV102">
            <v>5947.933</v>
          </cell>
          <cell r="EW102">
            <v>3720.6682311011659</v>
          </cell>
          <cell r="EX102">
            <v>1059.2961583080421</v>
          </cell>
          <cell r="EY102">
            <v>1527.5835103675249</v>
          </cell>
          <cell r="FA102">
            <v>0</v>
          </cell>
          <cell r="FB102">
            <v>46307.2804812592</v>
          </cell>
          <cell r="FC102">
            <v>14199.957337838739</v>
          </cell>
          <cell r="FD102">
            <v>2312.0617756484339</v>
          </cell>
          <cell r="FE102">
            <v>4019.6960635263049</v>
          </cell>
          <cell r="FF102">
            <v>2986.8106039720269</v>
          </cell>
          <cell r="FG102">
            <v>867.41641659674917</v>
          </cell>
          <cell r="FH102">
            <v>775.94501000000002</v>
          </cell>
          <cell r="FI102">
            <v>41628.862768281077</v>
          </cell>
          <cell r="FJ102">
            <v>2471.2117691350541</v>
          </cell>
          <cell r="FK102">
            <v>2811.3966580828919</v>
          </cell>
          <cell r="FL102">
            <v>41628.862768281069</v>
          </cell>
          <cell r="FM102">
            <v>13415.45409573414</v>
          </cell>
          <cell r="FN102">
            <v>5947.933</v>
          </cell>
          <cell r="FO102">
            <v>3476.7212308649459</v>
          </cell>
          <cell r="FP102">
            <v>1126.108546256411</v>
          </cell>
          <cell r="FQ102">
            <v>0</v>
          </cell>
          <cell r="FS102">
            <v>0</v>
          </cell>
          <cell r="FT102">
            <v>48213.989626031303</v>
          </cell>
          <cell r="FU102">
            <v>14781.01346368554</v>
          </cell>
          <cell r="FV102">
            <v>2427.787908006178</v>
          </cell>
          <cell r="FW102">
            <v>4190.4472572943587</v>
          </cell>
          <cell r="FX102">
            <v>3175.1135148870121</v>
          </cell>
          <cell r="FY102">
            <v>957.82640963597191</v>
          </cell>
          <cell r="FZ102">
            <v>775.94501000000002</v>
          </cell>
          <cell r="GA102">
            <v>42949.328118295598</v>
          </cell>
          <cell r="GB102">
            <v>2768.656738844802</v>
          </cell>
          <cell r="GC102">
            <v>3120.7911244652778</v>
          </cell>
          <cell r="GD102">
            <v>42949.328118295598</v>
          </cell>
          <cell r="GE102">
            <v>14373.28050537011</v>
          </cell>
          <cell r="GF102">
            <v>5947.933</v>
          </cell>
          <cell r="GG102">
            <v>3179.276261155198</v>
          </cell>
          <cell r="GH102">
            <v>1196.58322755065</v>
          </cell>
          <cell r="GI102">
            <v>0</v>
          </cell>
          <cell r="GK102">
            <v>0</v>
          </cell>
          <cell r="GL102">
            <v>8762.1760000000013</v>
          </cell>
          <cell r="GM102">
            <v>2431.7500000000009</v>
          </cell>
          <cell r="GN102">
            <v>82.401000000000948</v>
          </cell>
          <cell r="GO102">
            <v>434.203000000001</v>
          </cell>
          <cell r="GP102">
            <v>254.024000000001</v>
          </cell>
          <cell r="GQ102">
            <v>-193.451999999999</v>
          </cell>
          <cell r="GR102">
            <v>6498.9268480000001</v>
          </cell>
          <cell r="GS102">
            <v>33761.328999999998</v>
          </cell>
          <cell r="GT102">
            <v>1991.6310000000001</v>
          </cell>
          <cell r="GU102">
            <v>1982.9</v>
          </cell>
          <cell r="GV102">
            <v>33761.14</v>
          </cell>
          <cell r="GW102">
            <v>11118.210999999999</v>
          </cell>
          <cell r="GX102">
            <v>6911.5</v>
          </cell>
          <cell r="GY102">
            <v>4919.8690000000006</v>
          </cell>
          <cell r="GZ102">
            <v>174.565</v>
          </cell>
          <cell r="HC102">
            <v>0</v>
          </cell>
          <cell r="HD102">
            <v>8562.389000000001</v>
          </cell>
          <cell r="HE102">
            <v>2452.775000000001</v>
          </cell>
          <cell r="HF102">
            <v>194.23400000000149</v>
          </cell>
          <cell r="HG102">
            <v>492.06700000000149</v>
          </cell>
          <cell r="HH102">
            <v>307.66400000000152</v>
          </cell>
          <cell r="HI102">
            <v>-146.75399999999851</v>
          </cell>
          <cell r="HJ102">
            <v>6498.9268480000001</v>
          </cell>
          <cell r="HK102">
            <v>34500.928999999996</v>
          </cell>
          <cell r="HL102">
            <v>1922.0250000000001</v>
          </cell>
          <cell r="HM102">
            <v>1990.7</v>
          </cell>
          <cell r="HN102">
            <v>34500.836000000003</v>
          </cell>
          <cell r="HO102">
            <v>10937.832</v>
          </cell>
          <cell r="HP102">
            <v>6846.5999999999995</v>
          </cell>
          <cell r="HQ102">
            <v>4924.5749999999989</v>
          </cell>
          <cell r="HR102">
            <v>184.3</v>
          </cell>
          <cell r="HU102">
            <v>0</v>
          </cell>
          <cell r="HV102">
            <v>8807.0190000000002</v>
          </cell>
          <cell r="HW102">
            <v>2454.674</v>
          </cell>
          <cell r="HX102">
            <v>233.14400000000001</v>
          </cell>
          <cell r="HY102">
            <v>527.52300000000002</v>
          </cell>
          <cell r="HZ102">
            <v>344.428</v>
          </cell>
          <cell r="IA102">
            <v>-177.35900000000001</v>
          </cell>
          <cell r="IB102">
            <v>6498.9268480000001</v>
          </cell>
          <cell r="IC102">
            <v>35976.304999999993</v>
          </cell>
          <cell r="ID102">
            <v>2106.0949999999998</v>
          </cell>
          <cell r="IE102">
            <v>1979.8</v>
          </cell>
          <cell r="IF102">
            <v>35976.315000000002</v>
          </cell>
          <cell r="IG102">
            <v>10805.259</v>
          </cell>
          <cell r="IH102">
            <v>7148</v>
          </cell>
          <cell r="II102">
            <v>5041.9049999999997</v>
          </cell>
          <cell r="IJ102">
            <v>188.1</v>
          </cell>
          <cell r="IM102">
            <v>0</v>
          </cell>
          <cell r="IN102">
            <v>11167.418</v>
          </cell>
          <cell r="IO102">
            <v>3099.6970000000001</v>
          </cell>
          <cell r="IP102">
            <v>297.59400000000022</v>
          </cell>
          <cell r="IQ102">
            <v>673.66300000000012</v>
          </cell>
          <cell r="IR102">
            <v>412.61100000000022</v>
          </cell>
          <cell r="IS102">
            <v>-46.599999999999767</v>
          </cell>
          <cell r="IT102">
            <v>6498.9268480000001</v>
          </cell>
          <cell r="IU102">
            <v>37765.877999999997</v>
          </cell>
          <cell r="IV102">
            <v>2724.3429999999998</v>
          </cell>
          <cell r="IW102">
            <v>1955.5</v>
          </cell>
          <cell r="IX102">
            <v>37765.726000000002</v>
          </cell>
          <cell r="IY102">
            <v>10648.647000000001</v>
          </cell>
          <cell r="IZ102">
            <v>7108.8</v>
          </cell>
          <cell r="JA102">
            <v>4384.4570000000003</v>
          </cell>
          <cell r="JB102">
            <v>149.30000000000001</v>
          </cell>
          <cell r="JE102">
            <v>0</v>
          </cell>
          <cell r="JF102">
            <v>9067.3340000000007</v>
          </cell>
          <cell r="JG102">
            <v>2479.293000000001</v>
          </cell>
          <cell r="JH102">
            <v>28.397000000000801</v>
          </cell>
          <cell r="JI102">
            <v>448.03100000000092</v>
          </cell>
          <cell r="JJ102">
            <v>233.7600000000009</v>
          </cell>
          <cell r="JK102">
            <v>-433.31999999999908</v>
          </cell>
          <cell r="JL102">
            <v>6498.9268480000001</v>
          </cell>
          <cell r="JM102">
            <v>34216.544000000002</v>
          </cell>
          <cell r="JN102">
            <v>2232.7979999999998</v>
          </cell>
          <cell r="JO102">
            <v>1951.1</v>
          </cell>
          <cell r="JP102">
            <v>34216.438000000002</v>
          </cell>
          <cell r="JQ102">
            <v>10290.69</v>
          </cell>
          <cell r="JR102">
            <v>7271.1</v>
          </cell>
          <cell r="JS102">
            <v>5038.3020000000006</v>
          </cell>
          <cell r="JT102">
            <v>178.1</v>
          </cell>
          <cell r="JW102">
            <v>0</v>
          </cell>
          <cell r="JX102">
            <v>8572.2559999999994</v>
          </cell>
          <cell r="JY102">
            <v>2468.645</v>
          </cell>
          <cell r="JZ102">
            <v>-14.1620000000004</v>
          </cell>
          <cell r="KA102">
            <v>439.79299999999961</v>
          </cell>
          <cell r="KB102">
            <v>238.54499999999959</v>
          </cell>
          <cell r="KC102">
            <v>-354.73900000000037</v>
          </cell>
          <cell r="KD102">
            <v>6498.9268480000001</v>
          </cell>
          <cell r="KE102">
            <v>35598.872000000003</v>
          </cell>
          <cell r="KF102">
            <v>2486.8040000000001</v>
          </cell>
          <cell r="KG102">
            <v>1910.731</v>
          </cell>
          <cell r="KH102">
            <v>35598.841</v>
          </cell>
          <cell r="KI102">
            <v>10011.498</v>
          </cell>
          <cell r="KJ102">
            <v>7231.7280000000001</v>
          </cell>
          <cell r="KK102">
            <v>4744.924</v>
          </cell>
          <cell r="KL102">
            <v>156.32900000000001</v>
          </cell>
          <cell r="KO102">
            <v>0</v>
          </cell>
          <cell r="KP102">
            <v>8578.7999999999993</v>
          </cell>
          <cell r="KQ102">
            <v>2609.4</v>
          </cell>
          <cell r="KR102">
            <v>-15.099999999999801</v>
          </cell>
          <cell r="KS102">
            <v>487.50000000000023</v>
          </cell>
          <cell r="KT102">
            <v>270.2750000000002</v>
          </cell>
          <cell r="KU102">
            <v>-330.66399999999982</v>
          </cell>
          <cell r="KV102">
            <v>6498.9268480000001</v>
          </cell>
          <cell r="KW102">
            <v>36918.828999999998</v>
          </cell>
          <cell r="KX102">
            <v>3284.8</v>
          </cell>
          <cell r="KY102">
            <v>1872.3</v>
          </cell>
          <cell r="KZ102">
            <v>36918.923999999999</v>
          </cell>
          <cell r="LA102">
            <v>9532.6389999999992</v>
          </cell>
          <cell r="LB102">
            <v>7403.3</v>
          </cell>
          <cell r="LC102">
            <v>4118.5</v>
          </cell>
          <cell r="LD102">
            <v>133.5</v>
          </cell>
          <cell r="LG102">
            <v>0</v>
          </cell>
          <cell r="LH102">
            <v>10549.7</v>
          </cell>
          <cell r="LI102">
            <v>3192.8</v>
          </cell>
          <cell r="LJ102">
            <v>233.84300000000019</v>
          </cell>
          <cell r="LK102">
            <v>756.44300000000021</v>
          </cell>
          <cell r="LL102">
            <v>547.84200000000021</v>
          </cell>
          <cell r="LM102">
            <v>-106.0569999999997</v>
          </cell>
          <cell r="LN102">
            <v>738.99524889999998</v>
          </cell>
          <cell r="LO102">
            <v>37454.851999999999</v>
          </cell>
          <cell r="LP102">
            <v>3372.4</v>
          </cell>
          <cell r="LQ102">
            <v>1841.5</v>
          </cell>
          <cell r="LR102">
            <v>37455.046000000002</v>
          </cell>
          <cell r="LS102">
            <v>9610.5340000000015</v>
          </cell>
          <cell r="LT102">
            <v>7354.8469999999998</v>
          </cell>
          <cell r="LU102">
            <v>3982.4470000000001</v>
          </cell>
          <cell r="LV102">
            <v>172.91499999999999</v>
          </cell>
          <cell r="LY102">
            <v>0</v>
          </cell>
          <cell r="LZ102">
            <v>9239.2999999999993</v>
          </cell>
          <cell r="MA102">
            <v>2763.4</v>
          </cell>
          <cell r="MB102">
            <v>355.29999999999961</v>
          </cell>
          <cell r="MC102">
            <v>687.79999999999961</v>
          </cell>
          <cell r="MD102">
            <v>485.89999999999958</v>
          </cell>
          <cell r="ME102">
            <v>26.99999999999962</v>
          </cell>
          <cell r="MF102">
            <v>738.99524889999998</v>
          </cell>
          <cell r="MG102">
            <v>37219</v>
          </cell>
          <cell r="MH102">
            <v>2330.4</v>
          </cell>
          <cell r="MI102">
            <v>1823.6</v>
          </cell>
          <cell r="MJ102">
            <v>37218.800000000003</v>
          </cell>
          <cell r="MK102">
            <v>10899.8</v>
          </cell>
          <cell r="ML102">
            <v>6669.7999999999993</v>
          </cell>
          <cell r="MM102">
            <v>4339.3999999999996</v>
          </cell>
          <cell r="MN102">
            <v>182.9</v>
          </cell>
          <cell r="MQ102">
            <v>0</v>
          </cell>
          <cell r="MR102">
            <v>9010</v>
          </cell>
          <cell r="MS102">
            <v>2782.3</v>
          </cell>
          <cell r="MT102">
            <v>296.07900000000018</v>
          </cell>
          <cell r="MU102">
            <v>710.67900000000031</v>
          </cell>
          <cell r="MV102">
            <v>504.9680000000003</v>
          </cell>
          <cell r="MW102">
            <v>-18.32099999999976</v>
          </cell>
          <cell r="MX102">
            <v>738.99524889999998</v>
          </cell>
          <cell r="MY102">
            <v>34977.5</v>
          </cell>
          <cell r="MZ102">
            <v>1946.5</v>
          </cell>
          <cell r="NA102">
            <v>1797.7</v>
          </cell>
          <cell r="NB102">
            <v>34977.300000000003</v>
          </cell>
          <cell r="NC102">
            <v>10973.8</v>
          </cell>
          <cell r="ND102">
            <v>4457.7000000000007</v>
          </cell>
          <cell r="NE102">
            <v>2511.2000000000012</v>
          </cell>
          <cell r="NF102">
            <v>148.19999999999999</v>
          </cell>
          <cell r="NI102">
            <v>0</v>
          </cell>
          <cell r="NJ102">
            <v>9001.5</v>
          </cell>
          <cell r="NK102">
            <v>2837.5</v>
          </cell>
          <cell r="NL102">
            <v>360.7</v>
          </cell>
          <cell r="NM102">
            <v>717.51599999999996</v>
          </cell>
          <cell r="NN102">
            <v>515.64</v>
          </cell>
          <cell r="NO102">
            <v>125.4199999999999</v>
          </cell>
          <cell r="NP102">
            <v>738.99524889999998</v>
          </cell>
          <cell r="NQ102">
            <v>35703.9</v>
          </cell>
          <cell r="NR102">
            <v>1807.7</v>
          </cell>
          <cell r="NS102">
            <v>1780.3</v>
          </cell>
          <cell r="NT102">
            <v>35704</v>
          </cell>
          <cell r="NU102">
            <v>11064.9</v>
          </cell>
          <cell r="NV102">
            <v>4842.0999999999995</v>
          </cell>
          <cell r="NW102">
            <v>3034.4</v>
          </cell>
          <cell r="NX102">
            <v>148.28</v>
          </cell>
          <cell r="OA102">
            <v>0</v>
          </cell>
          <cell r="OB102">
            <v>10787.3</v>
          </cell>
          <cell r="OC102">
            <v>3243.9999999999991</v>
          </cell>
          <cell r="OD102">
            <v>442.06299999999919</v>
          </cell>
          <cell r="OE102">
            <v>846.13799999999924</v>
          </cell>
          <cell r="OF102">
            <v>632.72699999999918</v>
          </cell>
          <cell r="OG102">
            <v>135.39999999999921</v>
          </cell>
          <cell r="OH102">
            <v>738.99524799999995</v>
          </cell>
          <cell r="OI102">
            <v>37311.732000000004</v>
          </cell>
          <cell r="OJ102">
            <v>2165.0909999999999</v>
          </cell>
          <cell r="OK102">
            <v>1834.7249999999999</v>
          </cell>
          <cell r="OL102">
            <v>37311.860999999997</v>
          </cell>
          <cell r="OM102">
            <v>11319.262000000001</v>
          </cell>
          <cell r="ON102">
            <v>4582.16</v>
          </cell>
          <cell r="OO102">
            <v>2417.069</v>
          </cell>
          <cell r="OP102">
            <v>250.27</v>
          </cell>
          <cell r="OS102">
            <v>0</v>
          </cell>
          <cell r="OT102">
            <v>9389</v>
          </cell>
          <cell r="OU102">
            <v>2877</v>
          </cell>
          <cell r="OV102">
            <v>395.89999999999969</v>
          </cell>
          <cell r="OW102">
            <v>758.89999999999975</v>
          </cell>
          <cell r="OX102">
            <v>553.4839999999997</v>
          </cell>
          <cell r="OY102">
            <v>12.88799999999979</v>
          </cell>
          <cell r="OZ102">
            <v>738.99524799999995</v>
          </cell>
          <cell r="PA102">
            <v>35577.1</v>
          </cell>
          <cell r="PB102">
            <v>1733.5</v>
          </cell>
          <cell r="PC102">
            <v>1819.4</v>
          </cell>
          <cell r="PD102">
            <v>35577.199999999997</v>
          </cell>
          <cell r="PE102">
            <v>11358</v>
          </cell>
          <cell r="PF102">
            <v>4590.3999999999996</v>
          </cell>
          <cell r="PG102">
            <v>2856.9</v>
          </cell>
          <cell r="PH102">
            <v>168.4</v>
          </cell>
          <cell r="PK102">
            <v>0</v>
          </cell>
          <cell r="PL102">
            <v>9134.6659999999993</v>
          </cell>
          <cell r="PM102">
            <v>2788.4789999999989</v>
          </cell>
          <cell r="PN102">
            <v>317.74499999999932</v>
          </cell>
          <cell r="PO102">
            <v>726.67699999999945</v>
          </cell>
          <cell r="PP102">
            <v>529.43399999999951</v>
          </cell>
          <cell r="PQ102">
            <v>-24.356000000000691</v>
          </cell>
          <cell r="PR102">
            <v>738.99524799999995</v>
          </cell>
          <cell r="PS102">
            <v>37019.017999999996</v>
          </cell>
          <cell r="PT102">
            <v>2113.6179999999999</v>
          </cell>
          <cell r="PU102">
            <v>1800.32</v>
          </cell>
          <cell r="PV102">
            <v>37019.017999999996</v>
          </cell>
          <cell r="PW102">
            <v>11085.083000000001</v>
          </cell>
          <cell r="PX102">
            <v>6207.5030000000006</v>
          </cell>
          <cell r="PY102">
            <v>4093.8850000000011</v>
          </cell>
          <cell r="PZ102">
            <v>206.303</v>
          </cell>
          <cell r="QC102">
            <v>0</v>
          </cell>
          <cell r="QD102">
            <v>9026.6509999999998</v>
          </cell>
          <cell r="QE102">
            <v>2842.665</v>
          </cell>
          <cell r="QF102">
            <v>452.97200000000009</v>
          </cell>
          <cell r="QG102">
            <v>711.42200000000003</v>
          </cell>
          <cell r="QH102">
            <v>511.18099999999998</v>
          </cell>
          <cell r="QI102">
            <v>84.560000000000031</v>
          </cell>
          <cell r="QJ102">
            <v>738.99524799999995</v>
          </cell>
          <cell r="QK102">
            <v>37221.991000000002</v>
          </cell>
          <cell r="QL102">
            <v>1579.9490000000001</v>
          </cell>
          <cell r="QM102">
            <v>1873.008</v>
          </cell>
          <cell r="QN102">
            <v>37221.991000000002</v>
          </cell>
          <cell r="QO102">
            <v>11160.098</v>
          </cell>
          <cell r="QP102">
            <v>5947.933</v>
          </cell>
          <cell r="QQ102">
            <v>4367.9840000000004</v>
          </cell>
          <cell r="QR102">
            <v>272.58</v>
          </cell>
          <cell r="QU102">
            <v>0</v>
          </cell>
          <cell r="QV102">
            <v>10993.46538490204</v>
          </cell>
          <cell r="QW102">
            <v>3281.3002072132549</v>
          </cell>
          <cell r="QX102">
            <v>469.54375322038749</v>
          </cell>
          <cell r="QY102">
            <v>841.89151787414596</v>
          </cell>
          <cell r="QZ102">
            <v>638.51240825345826</v>
          </cell>
          <cell r="RA102">
            <v>31.4437570879677</v>
          </cell>
          <cell r="RB102">
            <v>775.94501000000002</v>
          </cell>
          <cell r="RC102">
            <v>37721.737473517227</v>
          </cell>
          <cell r="RD102">
            <v>1890.7865328674891</v>
          </cell>
          <cell r="RE102">
            <v>1941.1427908393939</v>
          </cell>
          <cell r="RF102">
            <v>37721.737473517227</v>
          </cell>
          <cell r="RG102">
            <v>11191.541757087971</v>
          </cell>
          <cell r="RH102">
            <v>5947.933</v>
          </cell>
          <cell r="RI102">
            <v>4057.1464671325111</v>
          </cell>
          <cell r="RJ102">
            <v>255.02370238272931</v>
          </cell>
          <cell r="RM102">
            <v>0</v>
          </cell>
          <cell r="RN102">
            <v>9679.1356632120096</v>
          </cell>
          <cell r="RO102">
            <v>2919.4083033545048</v>
          </cell>
          <cell r="RP102">
            <v>354.40337460722151</v>
          </cell>
          <cell r="RQ102">
            <v>721.53528568804745</v>
          </cell>
          <cell r="RR102">
            <v>518.27343676059525</v>
          </cell>
          <cell r="RS102">
            <v>-10.06184253381983</v>
          </cell>
          <cell r="RT102">
            <v>775.94501000000002</v>
          </cell>
          <cell r="RU102">
            <v>36438.123559558437</v>
          </cell>
          <cell r="RV102">
            <v>1411.7235632165859</v>
          </cell>
          <cell r="RW102">
            <v>1977.775825074408</v>
          </cell>
          <cell r="RX102">
            <v>36438.123559558429</v>
          </cell>
          <cell r="RY102">
            <v>11181.479914554149</v>
          </cell>
          <cell r="RZ102">
            <v>5947.933</v>
          </cell>
          <cell r="SA102">
            <v>4536.2094367834134</v>
          </cell>
          <cell r="SB102">
            <v>225.37617966764751</v>
          </cell>
          <cell r="SE102">
            <v>0</v>
          </cell>
          <cell r="SF102">
            <v>9984.9729048069421</v>
          </cell>
          <cell r="SG102">
            <v>3003.119259083946</v>
          </cell>
          <cell r="SH102">
            <v>471.09496633904541</v>
          </cell>
          <cell r="SI102">
            <v>808.37510927798075</v>
          </cell>
          <cell r="SJ102">
            <v>598.69067827703498</v>
          </cell>
          <cell r="SK102">
            <v>33.652803446791062</v>
          </cell>
          <cell r="SL102">
            <v>775.94501000000002</v>
          </cell>
          <cell r="SM102">
            <v>36912.827904932979</v>
          </cell>
          <cell r="SN102">
            <v>1130.9714370786439</v>
          </cell>
          <cell r="SO102">
            <v>2020.558860908995</v>
          </cell>
          <cell r="SP102">
            <v>36912.827904932979</v>
          </cell>
          <cell r="SQ102">
            <v>11215.132718000939</v>
          </cell>
          <cell r="SR102">
            <v>5947.933</v>
          </cell>
          <cell r="SS102">
            <v>4816.9615629213558</v>
          </cell>
          <cell r="ST102">
            <v>232.4975210259195</v>
          </cell>
          <cell r="SW102">
            <v>0</v>
          </cell>
          <cell r="SX102">
            <v>9477.3530850681964</v>
          </cell>
          <cell r="SY102">
            <v>3004.199032525808</v>
          </cell>
          <cell r="SZ102">
            <v>406.69388905907641</v>
          </cell>
          <cell r="TA102">
            <v>791.17363721705738</v>
          </cell>
          <cell r="TB102">
            <v>573.19451626048885</v>
          </cell>
          <cell r="TC102">
            <v>37.741576204949617</v>
          </cell>
          <cell r="TD102">
            <v>775.94501000000002</v>
          </cell>
          <cell r="TE102">
            <v>37893.304820865997</v>
          </cell>
          <cell r="TF102">
            <v>1812.2612952177719</v>
          </cell>
          <cell r="TG102">
            <v>2046.950846998722</v>
          </cell>
          <cell r="TH102">
            <v>37893.304820865997</v>
          </cell>
          <cell r="TI102">
            <v>11252.874294205891</v>
          </cell>
          <cell r="TJ102">
            <v>5947.933</v>
          </cell>
          <cell r="TK102">
            <v>4135.6717047822294</v>
          </cell>
          <cell r="TL102">
            <v>220.67772433362549</v>
          </cell>
          <cell r="TO102">
            <v>0</v>
          </cell>
          <cell r="TP102">
            <v>11540.217965147271</v>
          </cell>
          <cell r="TQ102">
            <v>3469.5391764186911</v>
          </cell>
          <cell r="TR102">
            <v>535.97109387808325</v>
          </cell>
          <cell r="TS102">
            <v>929.26191391810721</v>
          </cell>
          <cell r="TT102">
            <v>709.99777258030917</v>
          </cell>
          <cell r="TU102">
            <v>142.82253570271499</v>
          </cell>
          <cell r="TV102">
            <v>775.94501000000002</v>
          </cell>
          <cell r="TW102">
            <v>38578.039840922982</v>
          </cell>
          <cell r="TX102">
            <v>2205.0924836135841</v>
          </cell>
          <cell r="TY102">
            <v>2107.9379251054888</v>
          </cell>
          <cell r="TZ102">
            <v>38578.039840922982</v>
          </cell>
          <cell r="UA102">
            <v>11395.6968299086</v>
          </cell>
          <cell r="UB102">
            <v>5947.933</v>
          </cell>
          <cell r="UC102">
            <v>3742.8405163864159</v>
          </cell>
          <cell r="UD102">
            <v>257.17078351427023</v>
          </cell>
          <cell r="UG102">
            <v>0</v>
          </cell>
          <cell r="UZ102">
            <v>-1691.7829999999999</v>
          </cell>
          <cell r="VA102">
            <v>-1475.0830000000001</v>
          </cell>
          <cell r="VB102">
            <v>-2024.157378292354</v>
          </cell>
          <cell r="VC102">
            <v>-1930.678626160035</v>
          </cell>
          <cell r="VD102">
            <v>-1734.4347940079299</v>
          </cell>
          <cell r="VE102">
            <v>-1733.527161177366</v>
          </cell>
          <cell r="VF102">
            <v>-1743.0276844107011</v>
          </cell>
          <cell r="VG102">
            <v>-1732.045474927462</v>
          </cell>
          <cell r="VI102">
            <v>-632.29999999999995</v>
          </cell>
          <cell r="VJ102">
            <v>-532.08300000000008</v>
          </cell>
          <cell r="VK102">
            <v>-456.16399999999999</v>
          </cell>
          <cell r="VL102">
            <v>-437.3</v>
          </cell>
          <cell r="VM102">
            <v>-383.4</v>
          </cell>
          <cell r="VN102">
            <v>-401.1</v>
          </cell>
          <cell r="VO102">
            <v>-300.58300000000008</v>
          </cell>
          <cell r="VP102">
            <v>-390</v>
          </cell>
          <cell r="VQ102">
            <v>-488.1</v>
          </cell>
          <cell r="VR102">
            <v>-495.565</v>
          </cell>
          <cell r="VS102">
            <v>-488.07499999999999</v>
          </cell>
          <cell r="VT102">
            <v>-552.41737829235342</v>
          </cell>
          <cell r="VU102">
            <v>-463.30809305230832</v>
          </cell>
          <cell r="VV102">
            <v>-496.43671130498268</v>
          </cell>
          <cell r="VW102">
            <v>-483.23084674113028</v>
          </cell>
          <cell r="VX102">
            <v>-487.70297506161359</v>
          </cell>
          <cell r="VY102">
            <v>-2040.9</v>
          </cell>
          <cell r="VZ102">
            <v>-422.1</v>
          </cell>
          <cell r="WA102">
            <v>-493.8</v>
          </cell>
          <cell r="WB102">
            <v>-556.19999999999993</v>
          </cell>
          <cell r="WC102">
            <v>-568.79999999999995</v>
          </cell>
          <cell r="AZQ102">
            <v>3812.4112974</v>
          </cell>
          <cell r="AZR102">
            <v>4.92</v>
          </cell>
          <cell r="AZS102">
            <v>1.2357723577235771</v>
          </cell>
          <cell r="AZT102">
            <v>0.26310507856817827</v>
          </cell>
          <cell r="AZU102">
            <v>18.674095356667731</v>
          </cell>
          <cell r="AZV102">
            <v>3.1477333531047611</v>
          </cell>
          <cell r="AZW102">
            <v>1.559374090918213</v>
          </cell>
          <cell r="AZX102">
            <v>0.33454832594301093</v>
          </cell>
          <cell r="AZY102">
            <v>1.7915102153720011E-2</v>
          </cell>
          <cell r="AZZ102">
            <v>0</v>
          </cell>
          <cell r="BAA102">
            <v>0.5951675108776634</v>
          </cell>
          <cell r="BAB102">
            <v>8.255237788031133</v>
          </cell>
          <cell r="BAC102">
            <v>3.222829648716889</v>
          </cell>
          <cell r="BAD102">
            <v>1.61451930855222</v>
          </cell>
          <cell r="BAE102">
            <v>0.32151859727384291</v>
          </cell>
          <cell r="BAF102">
            <v>3.8947224238652087E-2</v>
          </cell>
          <cell r="BAG102">
            <v>0</v>
          </cell>
          <cell r="BAH102">
            <v>0.88991304815419914</v>
          </cell>
          <cell r="BAI102">
            <v>5.5210442595447562</v>
          </cell>
          <cell r="BAJ102">
            <v>2.7983948128191618</v>
          </cell>
          <cell r="BAK102">
            <v>1.3821570101233449</v>
          </cell>
          <cell r="BAL102">
            <v>0.30382529881453813</v>
          </cell>
          <cell r="BAM102">
            <v>5.5030404490832741E-2</v>
          </cell>
          <cell r="BAN102">
            <v>0</v>
          </cell>
          <cell r="BAO102">
            <v>1.1178838776174991</v>
          </cell>
          <cell r="BAP102">
            <v>4.3951338993072593</v>
          </cell>
          <cell r="BAQ102">
            <v>2.4404401533098392</v>
          </cell>
          <cell r="BAR102">
            <v>1.1640246710793809</v>
          </cell>
          <cell r="BAS102">
            <v>0.28418056296821698</v>
          </cell>
          <cell r="BAT102">
            <v>6.4657998932184588E-2</v>
          </cell>
          <cell r="BAU102">
            <v>0</v>
          </cell>
          <cell r="BAV102">
            <v>1.2343998573249051</v>
          </cell>
          <cell r="BAW102">
            <v>3.980273731279691</v>
          </cell>
          <cell r="BAX102">
            <v>2.20202758917865</v>
          </cell>
          <cell r="BAY102">
            <v>1.0013110543130721</v>
          </cell>
          <cell r="BAZ102">
            <v>0.26524294825914069</v>
          </cell>
          <cell r="BBA102">
            <v>6.663937361259395E-2</v>
          </cell>
          <cell r="BBB102">
            <v>0</v>
          </cell>
        </row>
        <row r="103">
          <cell r="A103" t="str">
            <v>MILS3</v>
          </cell>
          <cell r="B103" t="str">
            <v>Mills</v>
          </cell>
          <cell r="C103" t="str">
            <v>Transportation</v>
          </cell>
          <cell r="D103" t="str">
            <v>Pedro Bruno</v>
          </cell>
          <cell r="E103">
            <v>46090</v>
          </cell>
          <cell r="F103" t="str">
            <v>Buy</v>
          </cell>
          <cell r="H103" t="str">
            <v>BRL</v>
          </cell>
          <cell r="I103" t="str">
            <v>BRL</v>
          </cell>
          <cell r="J103">
            <v>20</v>
          </cell>
          <cell r="K103">
            <v>0.16213882009172609</v>
          </cell>
          <cell r="L103">
            <v>0.11799999999999999</v>
          </cell>
          <cell r="M103">
            <v>0.1360815855529646</v>
          </cell>
          <cell r="AF103">
            <v>1092.126132617002</v>
          </cell>
          <cell r="AH103">
            <v>322.2534197957832</v>
          </cell>
          <cell r="AI103">
            <v>489.86514088256871</v>
          </cell>
          <cell r="AJ103">
            <v>512.69999999999993</v>
          </cell>
          <cell r="AK103">
            <v>216.4747849857832</v>
          </cell>
          <cell r="AL103">
            <v>234.17820699999999</v>
          </cell>
          <cell r="AM103">
            <v>2588.4399424999988</v>
          </cell>
          <cell r="AN103">
            <v>780.13082337999947</v>
          </cell>
          <cell r="AO103">
            <v>912.60209063999957</v>
          </cell>
          <cell r="AP103">
            <v>1349.0632750889181</v>
          </cell>
          <cell r="AQ103">
            <v>1239.3780625043989</v>
          </cell>
          <cell r="AR103">
            <v>972.23912394000013</v>
          </cell>
          <cell r="AS103">
            <v>192.10830056000071</v>
          </cell>
          <cell r="AT103">
            <v>600.10311529000001</v>
          </cell>
          <cell r="AU103">
            <v>-94.575770011468137</v>
          </cell>
          <cell r="AV103">
            <v>667.86497909176853</v>
          </cell>
          <cell r="AW103">
            <v>-167.61172108678539</v>
          </cell>
          <cell r="AX103">
            <v>1377.7555879141751</v>
          </cell>
          <cell r="AZ103">
            <v>469.11351070592508</v>
          </cell>
          <cell r="BA103">
            <v>689.59044249592523</v>
          </cell>
          <cell r="BB103">
            <v>700.19933726767476</v>
          </cell>
          <cell r="BC103">
            <v>278.1023721759251</v>
          </cell>
          <cell r="BD103">
            <v>234.17820699999999</v>
          </cell>
          <cell r="BE103">
            <v>2740.4036748799999</v>
          </cell>
          <cell r="BF103">
            <v>546.88897025999995</v>
          </cell>
          <cell r="BG103">
            <v>1238.80245339</v>
          </cell>
          <cell r="BH103">
            <v>1278.7847378500001</v>
          </cell>
          <cell r="BI103">
            <v>1461.6199370249999</v>
          </cell>
          <cell r="BJ103">
            <v>997.77748724999969</v>
          </cell>
          <cell r="BK103">
            <v>450.88851698999969</v>
          </cell>
          <cell r="BL103">
            <v>598.49898919861948</v>
          </cell>
          <cell r="BM103">
            <v>-212.4196236040782</v>
          </cell>
          <cell r="BN103">
            <v>-241.63403125269471</v>
          </cell>
          <cell r="BO103">
            <v>-220.47693179000009</v>
          </cell>
          <cell r="BP103">
            <v>1575.3951060925999</v>
          </cell>
          <cell r="BR103">
            <v>508.15315449420029</v>
          </cell>
          <cell r="BS103">
            <v>741.64228429020056</v>
          </cell>
          <cell r="BT103">
            <v>760.2114505474882</v>
          </cell>
          <cell r="BU103">
            <v>285.25112968020022</v>
          </cell>
          <cell r="BV103">
            <v>234.17820699999999</v>
          </cell>
          <cell r="BW103">
            <v>3869.2428274300009</v>
          </cell>
          <cell r="BX103">
            <v>768.82378030999996</v>
          </cell>
          <cell r="BY103">
            <v>1855.26905291</v>
          </cell>
          <cell r="BZ103">
            <v>2421.2122909</v>
          </cell>
          <cell r="CA103">
            <v>1448.0305367005001</v>
          </cell>
          <cell r="CB103">
            <v>1895.3784573600001</v>
          </cell>
          <cell r="CC103">
            <v>1126.55467705</v>
          </cell>
          <cell r="CD103">
            <v>994.47182193394667</v>
          </cell>
          <cell r="CE103">
            <v>-453.11933785206611</v>
          </cell>
          <cell r="CF103">
            <v>354.35775900425369</v>
          </cell>
          <cell r="CG103">
            <v>-233.4891297960003</v>
          </cell>
          <cell r="CH103">
            <v>1844.885869298851</v>
          </cell>
          <cell r="CJ103">
            <v>637.30108421517139</v>
          </cell>
          <cell r="CK103">
            <v>914.01274637055542</v>
          </cell>
          <cell r="CL103">
            <v>943.47177019741218</v>
          </cell>
          <cell r="CM103">
            <v>312.72097540434203</v>
          </cell>
          <cell r="CN103">
            <v>234.17820699999999</v>
          </cell>
          <cell r="CO103">
            <v>4527.8847335318142</v>
          </cell>
          <cell r="CP103">
            <v>951.27181177581497</v>
          </cell>
          <cell r="CQ103">
            <v>2242.088250621533</v>
          </cell>
          <cell r="CR103">
            <v>2798.6368743611602</v>
          </cell>
          <cell r="CS103">
            <v>1729.2687007647571</v>
          </cell>
          <cell r="CT103">
            <v>2319.9834436566521</v>
          </cell>
          <cell r="CU103">
            <v>1368.7116318808371</v>
          </cell>
          <cell r="CV103">
            <v>682.32653271815707</v>
          </cell>
          <cell r="CW103">
            <v>-9.5587007745186838</v>
          </cell>
          <cell r="CX103">
            <v>264.35615824456528</v>
          </cell>
          <cell r="CY103">
            <v>-276.71166215538398</v>
          </cell>
          <cell r="CZ103">
            <v>2070.5727338511028</v>
          </cell>
          <cell r="DB103">
            <v>729.77416394882675</v>
          </cell>
          <cell r="DC103">
            <v>1054.7691575650599</v>
          </cell>
          <cell r="DD103">
            <v>1054.7691575650599</v>
          </cell>
          <cell r="DE103">
            <v>365.05571323449749</v>
          </cell>
          <cell r="DF103">
            <v>234.17820699999999</v>
          </cell>
          <cell r="DG103">
            <v>4599.7288282536083</v>
          </cell>
          <cell r="DH103">
            <v>968.76173995000613</v>
          </cell>
          <cell r="DI103">
            <v>2281.3973319336292</v>
          </cell>
          <cell r="DJ103">
            <v>2870.7190246619298</v>
          </cell>
          <cell r="DK103">
            <v>1729.0306451857821</v>
          </cell>
          <cell r="DL103">
            <v>2414.939200894481</v>
          </cell>
          <cell r="DM103">
            <v>1446.1774609444749</v>
          </cell>
          <cell r="DN103">
            <v>395.64898849095482</v>
          </cell>
          <cell r="DO103">
            <v>467.32871384649229</v>
          </cell>
          <cell r="DP103">
            <v>382.78369698766431</v>
          </cell>
          <cell r="DQ103">
            <v>-324.99499361623339</v>
          </cell>
          <cell r="DR103">
            <v>2213.7590012781111</v>
          </cell>
          <cell r="DT103">
            <v>791.44076425136632</v>
          </cell>
          <cell r="DU103">
            <v>1141.1818933083671</v>
          </cell>
          <cell r="DV103">
            <v>1141.1818933083671</v>
          </cell>
          <cell r="DW103">
            <v>431.6965601714943</v>
          </cell>
          <cell r="DX103">
            <v>234.17820699999999</v>
          </cell>
          <cell r="DY103">
            <v>5068.5525963420196</v>
          </cell>
          <cell r="DZ103">
            <v>1248.142561467783</v>
          </cell>
          <cell r="EA103">
            <v>2390.394444834109</v>
          </cell>
          <cell r="EB103">
            <v>2990.3948950739968</v>
          </cell>
          <cell r="EC103">
            <v>2078.1785428621261</v>
          </cell>
          <cell r="ED103">
            <v>2534.5766431824441</v>
          </cell>
          <cell r="EE103">
            <v>1286.4340817146599</v>
          </cell>
          <cell r="EF103">
            <v>498.48934286650888</v>
          </cell>
          <cell r="EG103">
            <v>394.21830768425332</v>
          </cell>
          <cell r="EH103">
            <v>361.92948401292682</v>
          </cell>
          <cell r="EI103">
            <v>-349.74112905700088</v>
          </cell>
          <cell r="EJ103">
            <v>2389.285865259661</v>
          </cell>
          <cell r="EL103">
            <v>851.29487070133814</v>
          </cell>
          <cell r="EM103">
            <v>1237.7036614521401</v>
          </cell>
          <cell r="EN103">
            <v>1237.7036614521401</v>
          </cell>
          <cell r="EO103">
            <v>508.55072438503191</v>
          </cell>
          <cell r="EP103">
            <v>234.17820699999999</v>
          </cell>
          <cell r="EQ103">
            <v>5427.936305559927</v>
          </cell>
          <cell r="ER103">
            <v>1361.9884425770249</v>
          </cell>
          <cell r="ES103">
            <v>2581.5353161519261</v>
          </cell>
          <cell r="ET103">
            <v>3146.3583145378911</v>
          </cell>
          <cell r="EU103">
            <v>2281.5988326161391</v>
          </cell>
          <cell r="EV103">
            <v>2684.0464931254251</v>
          </cell>
          <cell r="EW103">
            <v>1322.0580505483999</v>
          </cell>
          <cell r="EX103">
            <v>622.79104142908727</v>
          </cell>
          <cell r="EY103">
            <v>403.82370110272223</v>
          </cell>
          <cell r="EZ103">
            <v>418.97631574026019</v>
          </cell>
          <cell r="FA103">
            <v>-386.40879075080221</v>
          </cell>
          <cell r="FB103">
            <v>2593.888862303414</v>
          </cell>
          <cell r="FD103">
            <v>911.73870698020835</v>
          </cell>
          <cell r="FE103">
            <v>1350.5997107260359</v>
          </cell>
          <cell r="FF103">
            <v>1350.5997107260359</v>
          </cell>
          <cell r="FG103">
            <v>543.97606401162125</v>
          </cell>
          <cell r="FH103">
            <v>234.17820699999999</v>
          </cell>
          <cell r="FI103">
            <v>5760.0884496229073</v>
          </cell>
          <cell r="FJ103">
            <v>1444.270646787317</v>
          </cell>
          <cell r="FK103">
            <v>2768.0382516738109</v>
          </cell>
          <cell r="FL103">
            <v>3315.3176393973849</v>
          </cell>
          <cell r="FM103">
            <v>2444.7916518196248</v>
          </cell>
          <cell r="FN103">
            <v>2845.468260633972</v>
          </cell>
          <cell r="FO103">
            <v>1401.197613846655</v>
          </cell>
          <cell r="FP103">
            <v>672.5906979522797</v>
          </cell>
          <cell r="FQ103">
            <v>448.81018772353559</v>
          </cell>
          <cell r="FR103">
            <v>463.06544901842688</v>
          </cell>
          <cell r="FS103">
            <v>-438.86100374582742</v>
          </cell>
          <cell r="FT103">
            <v>2774.3125005034622</v>
          </cell>
          <cell r="FV103">
            <v>987.78284830075404</v>
          </cell>
          <cell r="FW103">
            <v>1458.349351085302</v>
          </cell>
          <cell r="FX103">
            <v>1458.349351085302</v>
          </cell>
          <cell r="FY103">
            <v>591.51377311830413</v>
          </cell>
          <cell r="FZ103">
            <v>234.17820699999999</v>
          </cell>
          <cell r="GA103">
            <v>6116.5994647480393</v>
          </cell>
          <cell r="GB103">
            <v>1544.257184955793</v>
          </cell>
          <cell r="GC103">
            <v>2969.552741892242</v>
          </cell>
          <cell r="GD103">
            <v>3494.3745225870261</v>
          </cell>
          <cell r="GE103">
            <v>2622.245783755116</v>
          </cell>
          <cell r="GF103">
            <v>3018.5519385216298</v>
          </cell>
          <cell r="GG103">
            <v>1474.294753565837</v>
          </cell>
          <cell r="GH103">
            <v>721.18199119857832</v>
          </cell>
          <cell r="GI103">
            <v>496.61714436691778</v>
          </cell>
          <cell r="GJ103">
            <v>514.04617935128897</v>
          </cell>
          <cell r="GK103">
            <v>-470.56650278454799</v>
          </cell>
          <cell r="GL103">
            <v>235.0961886395807</v>
          </cell>
          <cell r="GN103">
            <v>65.776434050355775</v>
          </cell>
          <cell r="GO103">
            <v>104.9502462803558</v>
          </cell>
          <cell r="GP103">
            <v>112</v>
          </cell>
          <cell r="GQ103">
            <v>40.844888450355768</v>
          </cell>
          <cell r="GR103">
            <v>234.17820699999999</v>
          </cell>
          <cell r="GS103">
            <v>1781.4287059999999</v>
          </cell>
          <cell r="GT103">
            <v>516.75388166000005</v>
          </cell>
          <cell r="GU103">
            <v>399.88385664999998</v>
          </cell>
          <cell r="GV103">
            <v>649.50305920000005</v>
          </cell>
          <cell r="GW103">
            <v>1131.9266467885</v>
          </cell>
          <cell r="GX103">
            <v>483.28013689000011</v>
          </cell>
          <cell r="GY103">
            <v>-33.473744770000003</v>
          </cell>
          <cell r="GZ103">
            <v>50.395959990000001</v>
          </cell>
          <cell r="HC103">
            <v>-39.173812230000003</v>
          </cell>
          <cell r="HD103">
            <v>247.62700301984989</v>
          </cell>
          <cell r="HF103">
            <v>68.532828239999901</v>
          </cell>
          <cell r="HG103">
            <v>111.5187151899999</v>
          </cell>
          <cell r="HH103">
            <v>118</v>
          </cell>
          <cell r="HI103">
            <v>63.186065519999893</v>
          </cell>
          <cell r="HJ103">
            <v>234.17820699999999</v>
          </cell>
          <cell r="HK103">
            <v>1823.58510953</v>
          </cell>
          <cell r="HL103">
            <v>469.60276534000008</v>
          </cell>
          <cell r="HM103">
            <v>458.02841714999983</v>
          </cell>
          <cell r="HN103">
            <v>674.35610835</v>
          </cell>
          <cell r="HO103">
            <v>1149.2298058033</v>
          </cell>
          <cell r="HP103">
            <v>483.41340522000002</v>
          </cell>
          <cell r="HQ103">
            <v>13.81063987999994</v>
          </cell>
          <cell r="HR103">
            <v>97.507430120000024</v>
          </cell>
          <cell r="HU103">
            <v>-42.985886950000008</v>
          </cell>
          <cell r="HV103">
            <v>282.31246075241847</v>
          </cell>
          <cell r="HX103">
            <v>90.482207555895386</v>
          </cell>
          <cell r="HY103">
            <v>138.68762692520929</v>
          </cell>
          <cell r="HZ103">
            <v>137</v>
          </cell>
          <cell r="IA103">
            <v>64.853895155895387</v>
          </cell>
          <cell r="IB103">
            <v>234.17820699999999</v>
          </cell>
          <cell r="IC103">
            <v>1978.29249063</v>
          </cell>
          <cell r="ID103">
            <v>416.86691740999993</v>
          </cell>
          <cell r="IE103">
            <v>646.1141139199998</v>
          </cell>
          <cell r="IF103">
            <v>772.28354977716322</v>
          </cell>
          <cell r="IG103">
            <v>1205.9796812616</v>
          </cell>
          <cell r="IH103">
            <v>559.25136800999996</v>
          </cell>
          <cell r="II103">
            <v>142.38445060000009</v>
          </cell>
          <cell r="IJ103">
            <v>206.45500000000001</v>
          </cell>
          <cell r="IM103">
            <v>-48.205419369313958</v>
          </cell>
          <cell r="IN103">
            <v>327.09048020515331</v>
          </cell>
          <cell r="IP103">
            <v>97.461949949532226</v>
          </cell>
          <cell r="IQ103">
            <v>134.70855248700369</v>
          </cell>
          <cell r="IR103">
            <v>145.69999999999999</v>
          </cell>
          <cell r="IS103">
            <v>47.589935859532233</v>
          </cell>
          <cell r="IT103">
            <v>234.17820699999999</v>
          </cell>
          <cell r="IU103">
            <v>2588.4399424999988</v>
          </cell>
          <cell r="IV103">
            <v>780.13082337999947</v>
          </cell>
          <cell r="IW103">
            <v>912.60209063999957</v>
          </cell>
          <cell r="IX103">
            <v>1349.0632750889181</v>
          </cell>
          <cell r="IY103">
            <v>1239.3780625043989</v>
          </cell>
          <cell r="IZ103">
            <v>972.23912394000013</v>
          </cell>
          <cell r="JA103">
            <v>192.10830056000071</v>
          </cell>
          <cell r="JB103">
            <v>245.74472517999999</v>
          </cell>
          <cell r="JE103">
            <v>-37.24660253747146</v>
          </cell>
          <cell r="JF103">
            <v>324.69708102437488</v>
          </cell>
          <cell r="JH103">
            <v>108.93393644437499</v>
          </cell>
          <cell r="JI103">
            <v>161.274855924375</v>
          </cell>
          <cell r="JJ103">
            <v>162.8775789286251</v>
          </cell>
          <cell r="JK103">
            <v>66.295177354374999</v>
          </cell>
          <cell r="JL103">
            <v>234.17820699999999</v>
          </cell>
          <cell r="JM103">
            <v>2640.3915427299999</v>
          </cell>
          <cell r="JN103">
            <v>530.94816771000012</v>
          </cell>
          <cell r="JO103">
            <v>1189.96059704</v>
          </cell>
          <cell r="JP103">
            <v>1350.07613926</v>
          </cell>
          <cell r="JQ103">
            <v>1290.3164034636</v>
          </cell>
          <cell r="JR103">
            <v>976.18996764999997</v>
          </cell>
          <cell r="JS103">
            <v>445.24179993999991</v>
          </cell>
          <cell r="JT103">
            <v>334.42798413999998</v>
          </cell>
          <cell r="JW103">
            <v>-52.34091947999999</v>
          </cell>
          <cell r="JX103">
            <v>338.01931451552508</v>
          </cell>
          <cell r="JZ103">
            <v>108.6629330625</v>
          </cell>
          <cell r="KA103">
            <v>164.5281177725</v>
          </cell>
          <cell r="KB103">
            <v>167.8895880799997</v>
          </cell>
          <cell r="KC103">
            <v>64.0723977225</v>
          </cell>
          <cell r="KD103">
            <v>234.17820699999999</v>
          </cell>
          <cell r="KE103">
            <v>2657.4066448599938</v>
          </cell>
          <cell r="KF103">
            <v>513.97527964000005</v>
          </cell>
          <cell r="KG103">
            <v>1211.09937992</v>
          </cell>
          <cell r="KH103">
            <v>1318.1961566099999</v>
          </cell>
          <cell r="KI103">
            <v>1339.256411300001</v>
          </cell>
          <cell r="KJ103">
            <v>1045.23298836</v>
          </cell>
          <cell r="KK103">
            <v>531.25770871999998</v>
          </cell>
          <cell r="KL103">
            <v>81.151011307075009</v>
          </cell>
          <cell r="KO103">
            <v>-55.86518471000003</v>
          </cell>
          <cell r="KP103">
            <v>347.78492606677509</v>
          </cell>
          <cell r="KR103">
            <v>118.3122539690501</v>
          </cell>
          <cell r="KS103">
            <v>175.00063845905009</v>
          </cell>
          <cell r="KT103">
            <v>178.48455519904971</v>
          </cell>
          <cell r="KU103">
            <v>66.717021239050069</v>
          </cell>
          <cell r="KV103">
            <v>234.17820699999999</v>
          </cell>
          <cell r="KW103">
            <v>2755.3428020400011</v>
          </cell>
          <cell r="KX103">
            <v>570.14893335000011</v>
          </cell>
          <cell r="KY103">
            <v>1250.774865090001</v>
          </cell>
          <cell r="KZ103">
            <v>1362.3076510000001</v>
          </cell>
          <cell r="LA103">
            <v>1392.9905984344</v>
          </cell>
          <cell r="LB103">
            <v>1054.7501830399999</v>
          </cell>
          <cell r="LC103">
            <v>484.6012496899998</v>
          </cell>
          <cell r="LD103">
            <v>119.6430077115442</v>
          </cell>
          <cell r="LG103">
            <v>-56.68838449000004</v>
          </cell>
          <cell r="LH103">
            <v>367.25426630750002</v>
          </cell>
          <cell r="LJ103">
            <v>133.20438723000001</v>
          </cell>
          <cell r="LK103">
            <v>188.78683033999999</v>
          </cell>
          <cell r="LL103">
            <v>190.94761506000009</v>
          </cell>
          <cell r="LM103">
            <v>81.017775859999972</v>
          </cell>
          <cell r="LN103">
            <v>234.17820699999999</v>
          </cell>
          <cell r="LO103">
            <v>2740.4036748799999</v>
          </cell>
          <cell r="LP103">
            <v>546.88897025999995</v>
          </cell>
          <cell r="LQ103">
            <v>1238.80245339</v>
          </cell>
          <cell r="LR103">
            <v>1278.7847378500001</v>
          </cell>
          <cell r="LS103">
            <v>1461.6199370249999</v>
          </cell>
          <cell r="LT103">
            <v>997.77748724999969</v>
          </cell>
          <cell r="LU103">
            <v>450.88851698999969</v>
          </cell>
          <cell r="LV103">
            <v>63.276986040000232</v>
          </cell>
          <cell r="LY103">
            <v>-55.582443110000007</v>
          </cell>
          <cell r="LZ103">
            <v>353.17554697172511</v>
          </cell>
          <cell r="MB103">
            <v>112.7041705100001</v>
          </cell>
          <cell r="MC103">
            <v>169.44759095000009</v>
          </cell>
          <cell r="MD103">
            <v>170.21588674000131</v>
          </cell>
          <cell r="ME103">
            <v>67.715438020000107</v>
          </cell>
          <cell r="MF103">
            <v>234.17820699999999</v>
          </cell>
          <cell r="MG103">
            <v>3059.4180531600009</v>
          </cell>
          <cell r="MH103">
            <v>692.51499206000005</v>
          </cell>
          <cell r="MI103">
            <v>1364.713731470001</v>
          </cell>
          <cell r="MJ103">
            <v>1545.34674939</v>
          </cell>
          <cell r="MK103">
            <v>1514.0713037687999</v>
          </cell>
          <cell r="ML103">
            <v>1175.5332456799999</v>
          </cell>
          <cell r="MM103">
            <v>483.01825361999988</v>
          </cell>
          <cell r="MN103">
            <v>188.30958263425001</v>
          </cell>
          <cell r="MQ103">
            <v>-56.743420440000008</v>
          </cell>
          <cell r="MR103">
            <v>370.12104606399919</v>
          </cell>
          <cell r="MT103">
            <v>119.77008676199929</v>
          </cell>
          <cell r="MU103">
            <v>176.10193625799931</v>
          </cell>
          <cell r="MV103">
            <v>180.74749331799919</v>
          </cell>
          <cell r="MW103">
            <v>70.962468887999279</v>
          </cell>
          <cell r="MX103">
            <v>234.17820699999999</v>
          </cell>
          <cell r="MY103">
            <v>3543.6600609300008</v>
          </cell>
          <cell r="MZ103">
            <v>706.09116329999995</v>
          </cell>
          <cell r="NA103">
            <v>1599.6058859000011</v>
          </cell>
          <cell r="NB103">
            <v>2076.4349606699998</v>
          </cell>
          <cell r="NC103">
            <v>1467.225099256</v>
          </cell>
          <cell r="ND103">
            <v>1646.29826392</v>
          </cell>
          <cell r="NE103">
            <v>940.20710062000001</v>
          </cell>
          <cell r="NF103">
            <v>464.16139939052528</v>
          </cell>
          <cell r="NI103">
            <v>-56.331849496000032</v>
          </cell>
          <cell r="NJ103">
            <v>419.52977896777458</v>
          </cell>
          <cell r="NL103">
            <v>133.94788365219949</v>
          </cell>
          <cell r="NM103">
            <v>191.83865069219959</v>
          </cell>
          <cell r="NN103">
            <v>199.01140931999981</v>
          </cell>
          <cell r="NO103">
            <v>70.839285122199442</v>
          </cell>
          <cell r="NP103">
            <v>234.17820699999999</v>
          </cell>
          <cell r="NQ103">
            <v>3588.24045647</v>
          </cell>
          <cell r="NR103">
            <v>651.41191094999999</v>
          </cell>
          <cell r="NS103">
            <v>1760.907157800001</v>
          </cell>
          <cell r="NT103">
            <v>2122.51686088</v>
          </cell>
          <cell r="NU103">
            <v>1465.7235945456</v>
          </cell>
          <cell r="NV103">
            <v>1652.2229618599999</v>
          </cell>
          <cell r="NW103">
            <v>1000.8110509099999</v>
          </cell>
          <cell r="NX103">
            <v>173.01216554566491</v>
          </cell>
          <cell r="OA103">
            <v>-57.890767040000128</v>
          </cell>
          <cell r="OB103">
            <v>432.56873408910133</v>
          </cell>
          <cell r="OD103">
            <v>141.73101357000129</v>
          </cell>
          <cell r="OE103">
            <v>204.25410639000151</v>
          </cell>
          <cell r="OF103">
            <v>210.2366611694878</v>
          </cell>
          <cell r="OG103">
            <v>75.733937650001323</v>
          </cell>
          <cell r="OH103">
            <v>234.17820699999999</v>
          </cell>
          <cell r="OI103">
            <v>3869.2428274300009</v>
          </cell>
          <cell r="OJ103">
            <v>768.82378030999996</v>
          </cell>
          <cell r="OK103">
            <v>1855.26905291</v>
          </cell>
          <cell r="OL103">
            <v>2421.2122909</v>
          </cell>
          <cell r="OM103">
            <v>1448.0305367005001</v>
          </cell>
          <cell r="ON103">
            <v>1895.3784573600001</v>
          </cell>
          <cell r="OO103">
            <v>1126.55467705</v>
          </cell>
          <cell r="OP103">
            <v>168.98867436350639</v>
          </cell>
          <cell r="OS103">
            <v>-62.52309282000013</v>
          </cell>
          <cell r="OT103">
            <v>412.37380956212507</v>
          </cell>
          <cell r="OV103">
            <v>143.53586962160179</v>
          </cell>
          <cell r="OW103">
            <v>206.10612624913631</v>
          </cell>
          <cell r="OX103">
            <v>206.53268134913631</v>
          </cell>
          <cell r="OY103">
            <v>67.921348221601818</v>
          </cell>
          <cell r="OZ103">
            <v>234.17820699999999</v>
          </cell>
          <cell r="PA103">
            <v>3893.6243209600002</v>
          </cell>
          <cell r="PB103">
            <v>715.90584449999892</v>
          </cell>
          <cell r="PC103">
            <v>1961.99219608</v>
          </cell>
          <cell r="PD103">
            <v>2403.4854287500002</v>
          </cell>
          <cell r="PE103">
            <v>1490.1388923806001</v>
          </cell>
          <cell r="PF103">
            <v>1899.2884293899999</v>
          </cell>
          <cell r="PG103">
            <v>1183.382584890001</v>
          </cell>
          <cell r="PH103">
            <v>171.23355244126111</v>
          </cell>
          <cell r="PK103">
            <v>-62.570256627534498</v>
          </cell>
          <cell r="PL103">
            <v>450.14298788000002</v>
          </cell>
          <cell r="PN103">
            <v>161.03456932312341</v>
          </cell>
          <cell r="PO103">
            <v>227.0445693231234</v>
          </cell>
          <cell r="PP103">
            <v>227.2105713099792</v>
          </cell>
          <cell r="PQ103">
            <v>87.347942374140231</v>
          </cell>
          <cell r="PR103">
            <v>234.17820699999999</v>
          </cell>
          <cell r="PS103">
            <v>3784.251068959999</v>
          </cell>
          <cell r="PT103">
            <v>519.21649516000002</v>
          </cell>
          <cell r="PU103">
            <v>2044.546037229999</v>
          </cell>
          <cell r="PV103">
            <v>2250.7769002999999</v>
          </cell>
          <cell r="PW103">
            <v>1533.5640395134999</v>
          </cell>
          <cell r="PX103">
            <v>1761.30652399</v>
          </cell>
          <cell r="PY103">
            <v>1242.0900288299999</v>
          </cell>
          <cell r="PZ103">
            <v>162.92610645751341</v>
          </cell>
          <cell r="QC103">
            <v>-66.009999999999991</v>
          </cell>
          <cell r="QD103">
            <v>482.73174565179909</v>
          </cell>
          <cell r="QF103">
            <v>155.03036610164281</v>
          </cell>
          <cell r="QG103">
            <v>225.7174331716428</v>
          </cell>
          <cell r="QH103">
            <v>254.5838999116437</v>
          </cell>
          <cell r="QI103">
            <v>67.412414111642747</v>
          </cell>
          <cell r="QJ103">
            <v>234.17820699999999</v>
          </cell>
          <cell r="QK103">
            <v>4479.2778538049997</v>
          </cell>
          <cell r="QL103">
            <v>913.43755658999999</v>
          </cell>
          <cell r="QM103">
            <v>2239.9927152599998</v>
          </cell>
          <cell r="QN103">
            <v>2797.5312653313031</v>
          </cell>
          <cell r="QO103">
            <v>1681.7674300678</v>
          </cell>
          <cell r="QP103">
            <v>2299.1104339399999</v>
          </cell>
          <cell r="QQ103">
            <v>1385.6728773499999</v>
          </cell>
          <cell r="QR103">
            <v>261.19600000000003</v>
          </cell>
          <cell r="QU103">
            <v>-70.687067069999998</v>
          </cell>
          <cell r="QV103">
            <v>499.63732620492681</v>
          </cell>
          <cell r="QX103">
            <v>177.70027916880329</v>
          </cell>
          <cell r="QY103">
            <v>255.1446176266528</v>
          </cell>
          <cell r="QZ103">
            <v>255.1446176266528</v>
          </cell>
          <cell r="RA103">
            <v>90.039270696957118</v>
          </cell>
          <cell r="RB103">
            <v>234.17820699999999</v>
          </cell>
          <cell r="RC103">
            <v>4527.8847335318142</v>
          </cell>
          <cell r="RD103">
            <v>951.27181177581497</v>
          </cell>
          <cell r="RE103">
            <v>2242.088250621533</v>
          </cell>
          <cell r="RF103">
            <v>2798.6368743611602</v>
          </cell>
          <cell r="RG103">
            <v>1729.2687007647571</v>
          </cell>
          <cell r="RH103">
            <v>2319.9834436566521</v>
          </cell>
          <cell r="RI103">
            <v>1368.7116318808371</v>
          </cell>
          <cell r="RJ103">
            <v>86.970873819382561</v>
          </cell>
          <cell r="RM103">
            <v>-77.444338457849483</v>
          </cell>
          <cell r="RN103">
            <v>513.57820576062204</v>
          </cell>
          <cell r="RP103">
            <v>180.99921598741821</v>
          </cell>
          <cell r="RQ103">
            <v>261.71439300979341</v>
          </cell>
          <cell r="RR103">
            <v>261.71439300979341</v>
          </cell>
          <cell r="RS103">
            <v>89.632507478159823</v>
          </cell>
          <cell r="RT103">
            <v>234.17820699999999</v>
          </cell>
          <cell r="RU103">
            <v>4583.7690995342491</v>
          </cell>
          <cell r="RV103">
            <v>982.44698158884205</v>
          </cell>
          <cell r="RW103">
            <v>2252.6229438705118</v>
          </cell>
          <cell r="RX103">
            <v>2818.6657939868469</v>
          </cell>
          <cell r="RY103">
            <v>1765.124147141504</v>
          </cell>
          <cell r="RZ103">
            <v>2343.566486181287</v>
          </cell>
          <cell r="SA103">
            <v>1361.1195045924451</v>
          </cell>
          <cell r="SB103">
            <v>98.262677185978546</v>
          </cell>
          <cell r="SE103">
            <v>-80.715177022375187</v>
          </cell>
          <cell r="SF103">
            <v>517.34729270787329</v>
          </cell>
          <cell r="SH103">
            <v>182.89442889406939</v>
          </cell>
          <cell r="SI103">
            <v>263.98885487340777</v>
          </cell>
          <cell r="SJ103">
            <v>263.98885487340777</v>
          </cell>
          <cell r="SK103">
            <v>92.996426973776181</v>
          </cell>
          <cell r="SL103">
            <v>234.17820699999999</v>
          </cell>
          <cell r="SM103">
            <v>4488.8871560409298</v>
          </cell>
          <cell r="SN103">
            <v>877.11431570899708</v>
          </cell>
          <cell r="SO103">
            <v>2261.498021887021</v>
          </cell>
          <cell r="SP103">
            <v>2836.055882292344</v>
          </cell>
          <cell r="SQ103">
            <v>1652.85211534269</v>
          </cell>
          <cell r="SR103">
            <v>2367.26033617249</v>
          </cell>
          <cell r="SS103">
            <v>1490.146020463493</v>
          </cell>
          <cell r="ST103">
            <v>98.724374963347799</v>
          </cell>
          <cell r="SW103">
            <v>-81.094425979338425</v>
          </cell>
          <cell r="SX103">
            <v>518.37070806143845</v>
          </cell>
          <cell r="SZ103">
            <v>182.2512586827915</v>
          </cell>
          <cell r="TA103">
            <v>263.66518747072422</v>
          </cell>
          <cell r="TB103">
            <v>263.66518747072422</v>
          </cell>
          <cell r="TC103">
            <v>89.670441391410151</v>
          </cell>
          <cell r="TD103">
            <v>234.17820699999999</v>
          </cell>
          <cell r="TE103">
            <v>4543.5039388939786</v>
          </cell>
          <cell r="TF103">
            <v>923.03765810892537</v>
          </cell>
          <cell r="TG103">
            <v>2271.4294951829738</v>
          </cell>
          <cell r="TH103">
            <v>2853.402571474151</v>
          </cell>
          <cell r="TI103">
            <v>1690.1222090139311</v>
          </cell>
          <cell r="TJ103">
            <v>2391.0475372359429</v>
          </cell>
          <cell r="TK103">
            <v>1468.0098791270179</v>
          </cell>
          <cell r="TL103">
            <v>99.113337764386017</v>
          </cell>
          <cell r="TO103">
            <v>-81.413928787932747</v>
          </cell>
          <cell r="TP103">
            <v>521.27652732116928</v>
          </cell>
          <cell r="TR103">
            <v>183.62926038454791</v>
          </cell>
          <cell r="TS103">
            <v>265.40072221113502</v>
          </cell>
          <cell r="TT103">
            <v>265.40072221113502</v>
          </cell>
          <cell r="TU103">
            <v>92.756337391151504</v>
          </cell>
          <cell r="TV103">
            <v>234.17820699999999</v>
          </cell>
          <cell r="TW103">
            <v>4599.7288282536083</v>
          </cell>
          <cell r="TX103">
            <v>968.76173995000613</v>
          </cell>
          <cell r="TY103">
            <v>2281.3973319336292</v>
          </cell>
          <cell r="TZ103">
            <v>2870.7190246619298</v>
          </cell>
          <cell r="UA103">
            <v>1729.0306451857821</v>
          </cell>
          <cell r="UB103">
            <v>2414.939200894481</v>
          </cell>
          <cell r="UC103">
            <v>1446.1774609444749</v>
          </cell>
          <cell r="UD103">
            <v>99.548598577242444</v>
          </cell>
          <cell r="UG103">
            <v>-81.771461826587057</v>
          </cell>
          <cell r="AZQ103">
            <v>3514.4648643</v>
          </cell>
          <cell r="AZR103">
            <v>15.45</v>
          </cell>
          <cell r="AZS103">
            <v>0.29449838187702282</v>
          </cell>
          <cell r="AZT103">
            <v>1.558879956897516</v>
          </cell>
          <cell r="AZU103">
            <v>9.6272013747185099</v>
          </cell>
          <cell r="AZV103">
            <v>4.7030597071079923</v>
          </cell>
          <cell r="AZW103">
            <v>1.3710843273830491</v>
          </cell>
          <cell r="AZX103">
            <v>2.0326215004259658</v>
          </cell>
          <cell r="AZY103">
            <v>0.21113316542476479</v>
          </cell>
          <cell r="AZZ103">
            <v>9.2473536132780448E-2</v>
          </cell>
          <cell r="BAA103">
            <v>1.843453179106006</v>
          </cell>
          <cell r="BAB103">
            <v>8.1410536671959015</v>
          </cell>
          <cell r="BAC103">
            <v>4.2069533123212404</v>
          </cell>
          <cell r="BAD103">
            <v>1.127282240682242</v>
          </cell>
          <cell r="BAE103">
            <v>1.6911274906436959</v>
          </cell>
          <cell r="BAF103">
            <v>0.20772833097244359</v>
          </cell>
          <cell r="BAG103">
            <v>9.9514760443240702E-2</v>
          </cell>
          <cell r="BAH103">
            <v>2.171639841725459</v>
          </cell>
          <cell r="BAI103">
            <v>6.9107459605920107</v>
          </cell>
          <cell r="BAJ103">
            <v>3.9076582428252098</v>
          </cell>
          <cell r="BAK103">
            <v>1.0681539464764049</v>
          </cell>
          <cell r="BAL103">
            <v>1.5403517980723309</v>
          </cell>
          <cell r="BAM103">
            <v>0.22289226182760391</v>
          </cell>
          <cell r="BAN103">
            <v>0.1099481160491744</v>
          </cell>
          <cell r="BAO103">
            <v>2.3229149756519458</v>
          </cell>
          <cell r="BAP103">
            <v>6.4606976240500877</v>
          </cell>
          <cell r="BAQ103">
            <v>3.639614638673486</v>
          </cell>
          <cell r="BAR103">
            <v>1.0374632859157209</v>
          </cell>
          <cell r="BAS103">
            <v>1.4375314402289581</v>
          </cell>
          <cell r="BAT103">
            <v>0.22250405821156469</v>
          </cell>
          <cell r="BAU103">
            <v>0.12487278168684671</v>
          </cell>
          <cell r="BAV103">
            <v>2.525912981810063</v>
          </cell>
          <cell r="BAW103">
            <v>5.9414759622124622</v>
          </cell>
          <cell r="BAX103">
            <v>3.4208261649742622</v>
          </cell>
          <cell r="BAY103">
            <v>1.010933870179096</v>
          </cell>
          <cell r="BAZ103">
            <v>1.340249981932359</v>
          </cell>
          <cell r="BBA103">
            <v>0.22557525949045201</v>
          </cell>
          <cell r="BBB103">
            <v>0.13389421176594229</v>
          </cell>
        </row>
        <row r="104">
          <cell r="A104" t="str">
            <v>MLAS3</v>
          </cell>
          <cell r="B104" t="str">
            <v>Multi</v>
          </cell>
          <cell r="C104" t="str">
            <v>Retail</v>
          </cell>
          <cell r="D104" t="str">
            <v>Danniela Eiger</v>
          </cell>
          <cell r="E104">
            <v>45736</v>
          </cell>
          <cell r="F104" t="str">
            <v>Under Review</v>
          </cell>
          <cell r="G104" t="b">
            <v>0</v>
          </cell>
          <cell r="H104" t="str">
            <v>BRL</v>
          </cell>
          <cell r="I104" t="str">
            <v>BRL</v>
          </cell>
          <cell r="J104">
            <v>1.1000000000000001</v>
          </cell>
          <cell r="K104">
            <v>0.17070589999999999</v>
          </cell>
          <cell r="L104">
            <v>8.249999999999999E-2</v>
          </cell>
          <cell r="M104">
            <v>0.150428953778867</v>
          </cell>
          <cell r="AF104">
            <v>4383.8999999999996</v>
          </cell>
          <cell r="AG104">
            <v>1138.3</v>
          </cell>
          <cell r="AH104">
            <v>186.29999999999961</v>
          </cell>
          <cell r="AI104">
            <v>245.4999999999996</v>
          </cell>
          <cell r="AJ104">
            <v>0</v>
          </cell>
          <cell r="AK104">
            <v>90.699999999999591</v>
          </cell>
          <cell r="AL104">
            <v>236.19776899999999</v>
          </cell>
          <cell r="AM104">
            <v>6877.8999999999987</v>
          </cell>
          <cell r="AN104">
            <v>663.1</v>
          </cell>
          <cell r="AO104">
            <v>363.8</v>
          </cell>
          <cell r="AP104">
            <v>2824.2939999999999</v>
          </cell>
          <cell r="AQ104">
            <v>4053.5740000000001</v>
          </cell>
          <cell r="AR104">
            <v>1210.001</v>
          </cell>
          <cell r="AS104">
            <v>546.90100000000018</v>
          </cell>
          <cell r="AT104">
            <v>184.785</v>
          </cell>
          <cell r="AW104">
            <v>0</v>
          </cell>
          <cell r="AX104">
            <v>3499.172</v>
          </cell>
          <cell r="AY104">
            <v>191.05999999999949</v>
          </cell>
          <cell r="AZ104">
            <v>-726.24300000000062</v>
          </cell>
          <cell r="BA104">
            <v>-658.33100000000059</v>
          </cell>
          <cell r="BB104">
            <v>0</v>
          </cell>
          <cell r="BC104">
            <v>-850.54450000000065</v>
          </cell>
          <cell r="BD104">
            <v>236.19776899999999</v>
          </cell>
          <cell r="BE104">
            <v>5458</v>
          </cell>
          <cell r="BF104">
            <v>1046</v>
          </cell>
          <cell r="BG104">
            <v>391</v>
          </cell>
          <cell r="BH104">
            <v>2240.9830000000011</v>
          </cell>
          <cell r="BI104">
            <v>3217.03</v>
          </cell>
          <cell r="BJ104">
            <v>820.18700000000001</v>
          </cell>
          <cell r="BK104">
            <v>-225.81299999999999</v>
          </cell>
          <cell r="BL104">
            <v>75.099999999999994</v>
          </cell>
          <cell r="BO104">
            <v>0</v>
          </cell>
          <cell r="BP104">
            <v>3339.7510744050251</v>
          </cell>
          <cell r="BQ104">
            <v>765.15238549999992</v>
          </cell>
          <cell r="BR104">
            <v>-32.282214500000009</v>
          </cell>
          <cell r="BS104">
            <v>27.545625499999989</v>
          </cell>
          <cell r="BT104">
            <v>0</v>
          </cell>
          <cell r="BU104">
            <v>-188.44792133806769</v>
          </cell>
          <cell r="BV104">
            <v>236.19776899999999</v>
          </cell>
          <cell r="BW104">
            <v>4887.2588944009276</v>
          </cell>
          <cell r="BX104">
            <v>759.23957569109007</v>
          </cell>
          <cell r="BY104">
            <v>374.68576000000002</v>
          </cell>
          <cell r="BZ104">
            <v>1866.273881238995</v>
          </cell>
          <cell r="CA104">
            <v>3020.9850131619319</v>
          </cell>
          <cell r="CB104">
            <v>590</v>
          </cell>
          <cell r="CC104">
            <v>-169.2395756910901</v>
          </cell>
          <cell r="CD104">
            <v>36.013599999999997</v>
          </cell>
          <cell r="CG104">
            <v>0</v>
          </cell>
          <cell r="CH104">
            <v>3617.00135</v>
          </cell>
          <cell r="CI104">
            <v>819.73941142500007</v>
          </cell>
          <cell r="CJ104">
            <v>83.958681925000064</v>
          </cell>
          <cell r="CK104">
            <v>151.7194491250001</v>
          </cell>
          <cell r="CL104">
            <v>0</v>
          </cell>
          <cell r="CM104">
            <v>55.763767502139679</v>
          </cell>
          <cell r="CN104">
            <v>236.19776899999999</v>
          </cell>
          <cell r="CO104">
            <v>5012.2489869630617</v>
          </cell>
          <cell r="CP104">
            <v>698.37557316982384</v>
          </cell>
          <cell r="CQ104">
            <v>361.17476305000002</v>
          </cell>
          <cell r="CR104">
            <v>1935.500206298989</v>
          </cell>
          <cell r="CS104">
            <v>3076.748780664072</v>
          </cell>
          <cell r="CT104">
            <v>590</v>
          </cell>
          <cell r="CU104">
            <v>-108.3755731698238</v>
          </cell>
          <cell r="CV104">
            <v>54.249770249999997</v>
          </cell>
          <cell r="CW104">
            <v>-44.305093416067557</v>
          </cell>
          <cell r="CY104">
            <v>0</v>
          </cell>
          <cell r="CZ104">
            <v>3858.338108599999</v>
          </cell>
          <cell r="DA104">
            <v>895.66549302412488</v>
          </cell>
          <cell r="DB104">
            <v>113.4186261659751</v>
          </cell>
          <cell r="DC104">
            <v>184.73600259406021</v>
          </cell>
          <cell r="DD104">
            <v>0</v>
          </cell>
          <cell r="DE104">
            <v>52.153274521506823</v>
          </cell>
          <cell r="DF104">
            <v>236.19776899999999</v>
          </cell>
          <cell r="DG104">
            <v>5114.7365516820737</v>
          </cell>
          <cell r="DH104">
            <v>656.14955689759358</v>
          </cell>
          <cell r="DI104">
            <v>347.72685795577809</v>
          </cell>
          <cell r="DJ104">
            <v>1985.8344964964949</v>
          </cell>
          <cell r="DK104">
            <v>3128.9020551855788</v>
          </cell>
          <cell r="DL104">
            <v>590</v>
          </cell>
          <cell r="DM104">
            <v>-66.149556897593584</v>
          </cell>
          <cell r="DN104">
            <v>57.86947133386321</v>
          </cell>
          <cell r="DO104">
            <v>8.1256479667171675</v>
          </cell>
          <cell r="DQ104">
            <v>0</v>
          </cell>
          <cell r="DR104">
            <v>4116.2919932487484</v>
          </cell>
          <cell r="DS104">
            <v>998.74584216474784</v>
          </cell>
          <cell r="DT104">
            <v>166.96326636660001</v>
          </cell>
          <cell r="DU104">
            <v>242.01957969461819</v>
          </cell>
          <cell r="DV104">
            <v>0</v>
          </cell>
          <cell r="DW104">
            <v>82.979869633330921</v>
          </cell>
          <cell r="DX104">
            <v>236.19776899999999</v>
          </cell>
          <cell r="DY104">
            <v>5244.7447613368358</v>
          </cell>
          <cell r="DZ104">
            <v>640.57987469667569</v>
          </cell>
          <cell r="EA104">
            <v>334.40894981681492</v>
          </cell>
          <cell r="EB104">
            <v>2032.8628365179261</v>
          </cell>
          <cell r="EC104">
            <v>3211.8819248189102</v>
          </cell>
          <cell r="ED104">
            <v>590</v>
          </cell>
          <cell r="EE104">
            <v>-50.579874696675688</v>
          </cell>
          <cell r="EF104">
            <v>61.738405189055072</v>
          </cell>
          <cell r="EG104">
            <v>51.436495172983797</v>
          </cell>
          <cell r="EI104">
            <v>0</v>
          </cell>
          <cell r="EJ104">
            <v>4391.9259811278189</v>
          </cell>
          <cell r="EK104">
            <v>1089.7494321028821</v>
          </cell>
          <cell r="EL104">
            <v>205.16986492075191</v>
          </cell>
          <cell r="EM104">
            <v>284.15409651765299</v>
          </cell>
          <cell r="EN104">
            <v>0</v>
          </cell>
          <cell r="EO104">
            <v>106.66481945399239</v>
          </cell>
          <cell r="EP104">
            <v>236.19776899999999</v>
          </cell>
          <cell r="EQ104">
            <v>5407.4737824904332</v>
          </cell>
          <cell r="ER104">
            <v>637.91953051240489</v>
          </cell>
          <cell r="ES104">
            <v>321.29723315032419</v>
          </cell>
          <cell r="ET104">
            <v>2088.9270382175309</v>
          </cell>
          <cell r="EU104">
            <v>3318.5467442729018</v>
          </cell>
          <cell r="EV104">
            <v>590</v>
          </cell>
          <cell r="EW104">
            <v>-47.91953051240489</v>
          </cell>
          <cell r="EX104">
            <v>65.872514930410517</v>
          </cell>
          <cell r="EY104">
            <v>75.178513825623327</v>
          </cell>
          <cell r="FA104">
            <v>0</v>
          </cell>
          <cell r="FB104">
            <v>4686.4746225589424</v>
          </cell>
          <cell r="FC104">
            <v>1188.5693210524789</v>
          </cell>
          <cell r="FD104">
            <v>247.71010855870301</v>
          </cell>
          <cell r="FE104">
            <v>330.81987318496942</v>
          </cell>
          <cell r="FF104">
            <v>0</v>
          </cell>
          <cell r="FG104">
            <v>136.140036109276</v>
          </cell>
          <cell r="FH104">
            <v>236.19776899999999</v>
          </cell>
          <cell r="FI104">
            <v>5603.0481066688208</v>
          </cell>
          <cell r="FJ104">
            <v>656.2800098247626</v>
          </cell>
          <cell r="FK104">
            <v>308.47778554489003</v>
          </cell>
          <cell r="FL104">
            <v>2148.3613262866429</v>
          </cell>
          <cell r="FM104">
            <v>3454.6867803821779</v>
          </cell>
          <cell r="FN104">
            <v>590</v>
          </cell>
          <cell r="FO104">
            <v>-66.280009824762601</v>
          </cell>
          <cell r="FP104">
            <v>70.290317020832205</v>
          </cell>
          <cell r="FQ104">
            <v>104.5458412653859</v>
          </cell>
          <cell r="FS104">
            <v>0</v>
          </cell>
          <cell r="FT104">
            <v>5001.2598731532189</v>
          </cell>
          <cell r="FU104">
            <v>1295.85767756972</v>
          </cell>
          <cell r="FV104">
            <v>294.99941856057927</v>
          </cell>
          <cell r="FW104">
            <v>382.44125800869472</v>
          </cell>
          <cell r="FX104">
            <v>0</v>
          </cell>
          <cell r="FY104">
            <v>173.35666834944371</v>
          </cell>
          <cell r="FZ104">
            <v>236.19776899999999</v>
          </cell>
          <cell r="GA104">
            <v>5839.4125345817693</v>
          </cell>
          <cell r="GB104">
            <v>702.75142832685481</v>
          </cell>
          <cell r="GC104">
            <v>296.04758497247087</v>
          </cell>
          <cell r="GD104">
            <v>2211.3690858501468</v>
          </cell>
          <cell r="GE104">
            <v>3628.043448731622</v>
          </cell>
          <cell r="GF104">
            <v>590</v>
          </cell>
          <cell r="GG104">
            <v>-112.75142832685481</v>
          </cell>
          <cell r="GH104">
            <v>75.011638875696377</v>
          </cell>
          <cell r="GI104">
            <v>136.87230132862811</v>
          </cell>
          <cell r="GK104">
            <v>0</v>
          </cell>
          <cell r="GL104">
            <v>975.49999999999989</v>
          </cell>
          <cell r="GM104">
            <v>277.60680000000002</v>
          </cell>
          <cell r="GN104">
            <v>115.5068</v>
          </cell>
          <cell r="GO104">
            <v>128.30680000000001</v>
          </cell>
          <cell r="GP104">
            <v>0</v>
          </cell>
          <cell r="GQ104">
            <v>171.30680000000001</v>
          </cell>
          <cell r="GR104">
            <v>236.19776899999999</v>
          </cell>
          <cell r="GS104">
            <v>6342.2</v>
          </cell>
          <cell r="GT104">
            <v>739.8</v>
          </cell>
          <cell r="GU104">
            <v>247</v>
          </cell>
          <cell r="GV104">
            <v>2162.3359999999998</v>
          </cell>
          <cell r="GW104">
            <v>4179.7110000000002</v>
          </cell>
          <cell r="GX104">
            <v>746.45299999999997</v>
          </cell>
          <cell r="GY104">
            <v>6.65300000000002</v>
          </cell>
          <cell r="GZ104">
            <v>34.292999999999999</v>
          </cell>
          <cell r="HC104">
            <v>0</v>
          </cell>
          <cell r="HD104">
            <v>1173.2</v>
          </cell>
          <cell r="HE104">
            <v>317.94209999999998</v>
          </cell>
          <cell r="HF104">
            <v>126.9421</v>
          </cell>
          <cell r="HG104">
            <v>143.34209999999999</v>
          </cell>
          <cell r="HH104">
            <v>0</v>
          </cell>
          <cell r="HI104">
            <v>55.642100000000028</v>
          </cell>
          <cell r="HJ104">
            <v>236.19776899999999</v>
          </cell>
          <cell r="HK104">
            <v>6371.628999999999</v>
          </cell>
          <cell r="HL104">
            <v>480.95299999999997</v>
          </cell>
          <cell r="HM104">
            <v>311.3</v>
          </cell>
          <cell r="HN104">
            <v>2181.400000000001</v>
          </cell>
          <cell r="HO104">
            <v>4190.2439999999997</v>
          </cell>
          <cell r="HP104">
            <v>657.7</v>
          </cell>
          <cell r="HQ104">
            <v>176.7470000000001</v>
          </cell>
          <cell r="HR104">
            <v>76.848000000000013</v>
          </cell>
          <cell r="HU104">
            <v>0</v>
          </cell>
          <cell r="HV104">
            <v>1123.4000000000001</v>
          </cell>
          <cell r="HW104">
            <v>341.53179999999998</v>
          </cell>
          <cell r="HX104">
            <v>109.1318</v>
          </cell>
          <cell r="HY104">
            <v>124.0318</v>
          </cell>
          <cell r="HZ104">
            <v>0</v>
          </cell>
          <cell r="IA104">
            <v>68.731799999999964</v>
          </cell>
          <cell r="IB104">
            <v>236.19776899999999</v>
          </cell>
          <cell r="IC104">
            <v>6892.1999999999989</v>
          </cell>
          <cell r="ID104">
            <v>513.79999999999995</v>
          </cell>
          <cell r="IE104">
            <v>315.3</v>
          </cell>
          <cell r="IF104">
            <v>2633.3</v>
          </cell>
          <cell r="IG104">
            <v>4258.8069999999998</v>
          </cell>
          <cell r="IH104">
            <v>957.30000000000007</v>
          </cell>
          <cell r="II104">
            <v>443.50000000000011</v>
          </cell>
          <cell r="IJ104">
            <v>15.28</v>
          </cell>
          <cell r="IM104">
            <v>0</v>
          </cell>
          <cell r="IN104">
            <v>1111.8</v>
          </cell>
          <cell r="IO104">
            <v>200.95439999999999</v>
          </cell>
          <cell r="IP104">
            <v>-165.54560000000001</v>
          </cell>
          <cell r="IQ104">
            <v>-150.44560000000001</v>
          </cell>
          <cell r="IR104">
            <v>0</v>
          </cell>
          <cell r="IS104">
            <v>-205.2456</v>
          </cell>
          <cell r="IT104">
            <v>236.19776899999999</v>
          </cell>
          <cell r="IU104">
            <v>6877.8999999999987</v>
          </cell>
          <cell r="IV104">
            <v>663.1</v>
          </cell>
          <cell r="IW104">
            <v>363.8</v>
          </cell>
          <cell r="IX104">
            <v>2824.2939999999999</v>
          </cell>
          <cell r="IY104">
            <v>4053.5740000000001</v>
          </cell>
          <cell r="IZ104">
            <v>1210.001</v>
          </cell>
          <cell r="JA104">
            <v>546.90100000000018</v>
          </cell>
          <cell r="JB104">
            <v>58.363999999999983</v>
          </cell>
          <cell r="JE104">
            <v>0</v>
          </cell>
          <cell r="JF104">
            <v>784.73599999999988</v>
          </cell>
          <cell r="JG104">
            <v>-52.265141999999962</v>
          </cell>
          <cell r="JH104">
            <v>-307.69314200000002</v>
          </cell>
          <cell r="JI104">
            <v>-295.17614200000003</v>
          </cell>
          <cell r="JJ104">
            <v>0</v>
          </cell>
          <cell r="JK104">
            <v>-342.42414200000002</v>
          </cell>
          <cell r="JL104">
            <v>236.19776899999999</v>
          </cell>
          <cell r="JM104">
            <v>6565.8419999999996</v>
          </cell>
          <cell r="JN104">
            <v>892.40800000000002</v>
          </cell>
          <cell r="JO104">
            <v>363.21499999999997</v>
          </cell>
          <cell r="JP104">
            <v>2854.826</v>
          </cell>
          <cell r="JQ104">
            <v>3710.9609999999998</v>
          </cell>
          <cell r="JR104">
            <v>1293.1179999999999</v>
          </cell>
          <cell r="JS104">
            <v>400.70999999999992</v>
          </cell>
          <cell r="JT104">
            <v>8.9939999999999998</v>
          </cell>
          <cell r="JW104">
            <v>0</v>
          </cell>
          <cell r="JX104">
            <v>989.84699999999998</v>
          </cell>
          <cell r="JY104">
            <v>264.14626299999998</v>
          </cell>
          <cell r="JZ104">
            <v>23.889263000000021</v>
          </cell>
          <cell r="KA104">
            <v>37.389263000000021</v>
          </cell>
          <cell r="KB104">
            <v>0</v>
          </cell>
          <cell r="KC104">
            <v>43.826763000000021</v>
          </cell>
          <cell r="KD104">
            <v>236.19776899999999</v>
          </cell>
          <cell r="KE104">
            <v>6515.2219999999998</v>
          </cell>
          <cell r="KF104">
            <v>901.77499999999998</v>
          </cell>
          <cell r="KG104">
            <v>386.18700000000001</v>
          </cell>
          <cell r="KH104">
            <v>2760.69</v>
          </cell>
          <cell r="KI104">
            <v>3754.48</v>
          </cell>
          <cell r="KJ104">
            <v>1099.7059999999999</v>
          </cell>
          <cell r="KK104">
            <v>197.93100000000021</v>
          </cell>
          <cell r="KL104">
            <v>32.6</v>
          </cell>
          <cell r="KO104">
            <v>0</v>
          </cell>
          <cell r="KP104">
            <v>883.78899999999999</v>
          </cell>
          <cell r="KQ104">
            <v>58.860000000000007</v>
          </cell>
          <cell r="KR104">
            <v>-137.858</v>
          </cell>
          <cell r="KS104">
            <v>-116.26300000000001</v>
          </cell>
          <cell r="KT104">
            <v>0</v>
          </cell>
          <cell r="KU104">
            <v>-226.86600000000001</v>
          </cell>
          <cell r="KV104">
            <v>236.19776899999999</v>
          </cell>
          <cell r="KW104">
            <v>5823.3690000000006</v>
          </cell>
          <cell r="KX104">
            <v>898.25199999999995</v>
          </cell>
          <cell r="KY104">
            <v>396.20800000000003</v>
          </cell>
          <cell r="KZ104">
            <v>2281.087</v>
          </cell>
          <cell r="LA104">
            <v>3542.23</v>
          </cell>
          <cell r="LB104">
            <v>938.38499999999999</v>
          </cell>
          <cell r="LC104">
            <v>40.133000000000038</v>
          </cell>
          <cell r="LD104">
            <v>24.7</v>
          </cell>
          <cell r="LG104">
            <v>0</v>
          </cell>
          <cell r="LH104">
            <v>840.8</v>
          </cell>
          <cell r="LI104">
            <v>-79.306239999999974</v>
          </cell>
          <cell r="LJ104">
            <v>-304.20623999999998</v>
          </cell>
          <cell r="LK104">
            <v>-283.90624000000003</v>
          </cell>
          <cell r="LL104">
            <v>0</v>
          </cell>
          <cell r="LM104">
            <v>-324.70623999999998</v>
          </cell>
          <cell r="LN104">
            <v>236.19776899999999</v>
          </cell>
          <cell r="LO104">
            <v>5458</v>
          </cell>
          <cell r="LP104">
            <v>1046</v>
          </cell>
          <cell r="LQ104">
            <v>391</v>
          </cell>
          <cell r="LR104">
            <v>2240.9830000000011</v>
          </cell>
          <cell r="LS104">
            <v>3217.03</v>
          </cell>
          <cell r="LT104">
            <v>820.18700000000001</v>
          </cell>
          <cell r="LU104">
            <v>-225.81299999999999</v>
          </cell>
          <cell r="LV104">
            <v>8.8059999999999938</v>
          </cell>
          <cell r="LY104">
            <v>0</v>
          </cell>
          <cell r="LZ104">
            <v>730.77700000000004</v>
          </cell>
          <cell r="MA104">
            <v>164.92576299999999</v>
          </cell>
          <cell r="MB104">
            <v>-43.206236999999973</v>
          </cell>
          <cell r="MC104">
            <v>-27.306236999999971</v>
          </cell>
          <cell r="MD104">
            <v>0</v>
          </cell>
          <cell r="ME104">
            <v>-69.036236999999971</v>
          </cell>
          <cell r="MF104">
            <v>236.19776899999999</v>
          </cell>
          <cell r="MG104">
            <v>5230.4189999999999</v>
          </cell>
          <cell r="MH104">
            <v>950.1</v>
          </cell>
          <cell r="MI104">
            <v>392.19799999999998</v>
          </cell>
          <cell r="MJ104">
            <v>2082.8560000000002</v>
          </cell>
          <cell r="MK104">
            <v>3148.5630000000001</v>
          </cell>
          <cell r="ML104">
            <v>680.92200000000003</v>
          </cell>
          <cell r="MM104">
            <v>-269.178</v>
          </cell>
          <cell r="MN104">
            <v>12.3</v>
          </cell>
          <cell r="MQ104">
            <v>0</v>
          </cell>
          <cell r="MR104">
            <v>884.91500000000008</v>
          </cell>
          <cell r="MS104">
            <v>194.18140249999999</v>
          </cell>
          <cell r="MT104">
            <v>14.779402500000019</v>
          </cell>
          <cell r="MU104">
            <v>29.67940250000002</v>
          </cell>
          <cell r="MV104">
            <v>0</v>
          </cell>
          <cell r="MW104">
            <v>-52.306597499999981</v>
          </cell>
          <cell r="MX104">
            <v>236.19776899999999</v>
          </cell>
          <cell r="MY104">
            <v>5169.7309999999998</v>
          </cell>
          <cell r="MZ104">
            <v>1022.619</v>
          </cell>
          <cell r="NA104">
            <v>382.85500000000002</v>
          </cell>
          <cell r="NB104">
            <v>2076.2849999999999</v>
          </cell>
          <cell r="NC104">
            <v>3093.4459999999999</v>
          </cell>
          <cell r="ND104">
            <v>739.36799999999994</v>
          </cell>
          <cell r="NE104">
            <v>-283.25100000000009</v>
          </cell>
          <cell r="NF104">
            <v>4.9000000000000004</v>
          </cell>
          <cell r="NI104">
            <v>0</v>
          </cell>
          <cell r="NJ104">
            <v>809.90000000000009</v>
          </cell>
          <cell r="NK104">
            <v>199.22290000000001</v>
          </cell>
          <cell r="NL104">
            <v>-10.277099999999949</v>
          </cell>
          <cell r="NM104">
            <v>4.1229000000000458</v>
          </cell>
          <cell r="NN104">
            <v>0</v>
          </cell>
          <cell r="NO104">
            <v>1.509900000000052</v>
          </cell>
          <cell r="NP104">
            <v>236.19776899999999</v>
          </cell>
          <cell r="NQ104">
            <v>5137.2000000000007</v>
          </cell>
          <cell r="NR104">
            <v>739.9</v>
          </cell>
          <cell r="NS104">
            <v>375.6</v>
          </cell>
          <cell r="NT104">
            <v>2047.6</v>
          </cell>
          <cell r="NU104">
            <v>3089.6</v>
          </cell>
          <cell r="NV104">
            <v>590</v>
          </cell>
          <cell r="NW104">
            <v>-149.9</v>
          </cell>
          <cell r="NX104">
            <v>5.0999999999999996</v>
          </cell>
          <cell r="OA104">
            <v>0</v>
          </cell>
          <cell r="OB104">
            <v>914.2399999999999</v>
          </cell>
          <cell r="OC104">
            <v>206.8223200000001</v>
          </cell>
          <cell r="OD104">
            <v>6.4217200000001213</v>
          </cell>
          <cell r="OE104">
            <v>21.04956000000012</v>
          </cell>
          <cell r="OF104">
            <v>0</v>
          </cell>
          <cell r="OG104">
            <v>-68.61498683806758</v>
          </cell>
          <cell r="OH104">
            <v>236.19776899999999</v>
          </cell>
          <cell r="OI104">
            <v>4887.2588944009276</v>
          </cell>
          <cell r="OJ104">
            <v>759.23957569109007</v>
          </cell>
          <cell r="OK104">
            <v>374.68576000000002</v>
          </cell>
          <cell r="OL104">
            <v>1866.273881238995</v>
          </cell>
          <cell r="OM104">
            <v>3020.9850131619319</v>
          </cell>
          <cell r="ON104">
            <v>590</v>
          </cell>
          <cell r="OO104">
            <v>-169.2395756910901</v>
          </cell>
          <cell r="OP104">
            <v>13.7136</v>
          </cell>
          <cell r="OS104">
            <v>0</v>
          </cell>
          <cell r="OT104">
            <v>790.75440000000003</v>
          </cell>
          <cell r="OU104">
            <v>176.96164125000001</v>
          </cell>
          <cell r="OV104">
            <v>15.84839324999996</v>
          </cell>
          <cell r="OW104">
            <v>30.87272684999996</v>
          </cell>
          <cell r="OX104">
            <v>0</v>
          </cell>
          <cell r="OY104">
            <v>19.238111767206281</v>
          </cell>
          <cell r="OZ104">
            <v>236.19776899999999</v>
          </cell>
          <cell r="PA104">
            <v>4927.8532879106451</v>
          </cell>
          <cell r="PB104">
            <v>462.51075917105209</v>
          </cell>
          <cell r="PC104">
            <v>371.52274240000003</v>
          </cell>
          <cell r="PD104">
            <v>1887.6301629815071</v>
          </cell>
          <cell r="PE104">
            <v>3040.223124929139</v>
          </cell>
          <cell r="PF104">
            <v>590</v>
          </cell>
          <cell r="PG104">
            <v>127.4892408289479</v>
          </cell>
          <cell r="PH104">
            <v>11.861316</v>
          </cell>
          <cell r="PK104">
            <v>0</v>
          </cell>
          <cell r="PL104">
            <v>955.60845000000006</v>
          </cell>
          <cell r="PM104">
            <v>207.92146467500001</v>
          </cell>
          <cell r="PN104">
            <v>11.198028175000021</v>
          </cell>
          <cell r="PO104">
            <v>28.398980275000021</v>
          </cell>
          <cell r="PP104">
            <v>0</v>
          </cell>
          <cell r="PQ104">
            <v>-4.9014398681178744</v>
          </cell>
          <cell r="PR104">
            <v>236.19776899999999</v>
          </cell>
          <cell r="PS104">
            <v>5023.2556683876282</v>
          </cell>
          <cell r="PT104">
            <v>670.75589786865032</v>
          </cell>
          <cell r="PU104">
            <v>368.65591705000003</v>
          </cell>
          <cell r="PV104">
            <v>1987.9339833266081</v>
          </cell>
          <cell r="PW104">
            <v>3035.3216850610211</v>
          </cell>
          <cell r="PX104">
            <v>590</v>
          </cell>
          <cell r="PY104">
            <v>-80.755897868650322</v>
          </cell>
          <cell r="PZ104">
            <v>14.334126749999999</v>
          </cell>
          <cell r="QC104">
            <v>0</v>
          </cell>
          <cell r="QD104">
            <v>878.47000000000014</v>
          </cell>
          <cell r="QE104">
            <v>213.23406</v>
          </cell>
          <cell r="QF104">
            <v>30.594159999999999</v>
          </cell>
          <cell r="QG104">
            <v>47.285089999999997</v>
          </cell>
          <cell r="QH104">
            <v>0</v>
          </cell>
          <cell r="QI104">
            <v>25.682975221456111</v>
          </cell>
          <cell r="QJ104">
            <v>236.19776899999999</v>
          </cell>
          <cell r="QK104">
            <v>5194.6298694472334</v>
          </cell>
          <cell r="QL104">
            <v>588.11707001701018</v>
          </cell>
          <cell r="QM104">
            <v>365.14203705000011</v>
          </cell>
          <cell r="QN104">
            <v>2133.6252091647571</v>
          </cell>
          <cell r="QO104">
            <v>3061.0046602824768</v>
          </cell>
          <cell r="QP104">
            <v>590</v>
          </cell>
          <cell r="QQ104">
            <v>1.8829299829898221</v>
          </cell>
          <cell r="QR104">
            <v>13.177049999999999</v>
          </cell>
          <cell r="QU104">
            <v>0</v>
          </cell>
          <cell r="QV104">
            <v>991.81849999999997</v>
          </cell>
          <cell r="QW104">
            <v>221.6222455000001</v>
          </cell>
          <cell r="QX104">
            <v>26.318100500000089</v>
          </cell>
          <cell r="QY104">
            <v>45.162652000000087</v>
          </cell>
          <cell r="QZ104">
            <v>0</v>
          </cell>
          <cell r="RA104">
            <v>15.74412038159516</v>
          </cell>
          <cell r="RB104">
            <v>236.19776899999999</v>
          </cell>
          <cell r="RC104">
            <v>5012.2489869630617</v>
          </cell>
          <cell r="RD104">
            <v>698.37557316982384</v>
          </cell>
          <cell r="RE104">
            <v>361.17476305000002</v>
          </cell>
          <cell r="RF104">
            <v>1935.500206298989</v>
          </cell>
          <cell r="RG104">
            <v>3076.748780664072</v>
          </cell>
          <cell r="RH104">
            <v>590</v>
          </cell>
          <cell r="RI104">
            <v>-108.3755731698238</v>
          </cell>
          <cell r="RJ104">
            <v>14.8772775</v>
          </cell>
          <cell r="RM104">
            <v>0</v>
          </cell>
          <cell r="UZ104">
            <v>-142.17099999999999</v>
          </cell>
          <cell r="VA104">
            <v>-134.20594340774949</v>
          </cell>
          <cell r="VB104">
            <v>-19.22307425285884</v>
          </cell>
          <cell r="VC104">
            <v>-55.712599336287468</v>
          </cell>
          <cell r="VD104">
            <v>-74.590740034284039</v>
          </cell>
          <cell r="VE104">
            <v>-86.557559193374146</v>
          </cell>
          <cell r="VF104">
            <v>-96.025850180072126</v>
          </cell>
          <cell r="VG104">
            <v>-101.1087938612155</v>
          </cell>
          <cell r="VI104">
            <v>-40.691999999999993</v>
          </cell>
          <cell r="VJ104">
            <v>15.233000000000001</v>
          </cell>
          <cell r="VK104">
            <v>-86.111999999999995</v>
          </cell>
          <cell r="VL104">
            <v>-30.6</v>
          </cell>
          <cell r="VM104">
            <v>-29.222000000000001</v>
          </cell>
          <cell r="VN104">
            <v>-54.522000000000013</v>
          </cell>
          <cell r="VO104">
            <v>37.186999999999998</v>
          </cell>
          <cell r="VP104">
            <v>-87.648943407749471</v>
          </cell>
          <cell r="VQ104">
            <v>6.585856622809815</v>
          </cell>
          <cell r="VR104">
            <v>-17.247025069534381</v>
          </cell>
          <cell r="VS104">
            <v>-0.55535147910782712</v>
          </cell>
          <cell r="VT104">
            <v>-8.0065543270264481</v>
          </cell>
          <cell r="VY104">
            <v>-44.700000000000017</v>
          </cell>
          <cell r="VZ104">
            <v>55.099999999999987</v>
          </cell>
          <cell r="WA104">
            <v>-67.400000000000006</v>
          </cell>
          <cell r="WB104">
            <v>-33.999999999999993</v>
          </cell>
          <cell r="WC104">
            <v>1.5999999999999659</v>
          </cell>
          <cell r="AZQ104">
            <v>1380.6808983000001</v>
          </cell>
          <cell r="AZR104">
            <v>1.71</v>
          </cell>
          <cell r="AZS104">
            <v>-0.35672514619883028</v>
          </cell>
          <cell r="AZT104">
            <v>0.22080341716312671</v>
          </cell>
          <cell r="AZU104">
            <v>26.473522726375279</v>
          </cell>
          <cell r="AZV104" t="str">
            <v>inf</v>
          </cell>
          <cell r="AZW104" t="str">
            <v>-inf</v>
          </cell>
          <cell r="AZX104">
            <v>0.4412668961662688</v>
          </cell>
          <cell r="AZY104">
            <v>1.6668234927671319E-2</v>
          </cell>
          <cell r="AZZ104">
            <v>0</v>
          </cell>
          <cell r="BAA104">
            <v>0.35131521345288802</v>
          </cell>
          <cell r="BAB104">
            <v>16.63874508842823</v>
          </cell>
          <cell r="BAC104" t="str">
            <v>inf</v>
          </cell>
          <cell r="BAD104" t="str">
            <v>-inf</v>
          </cell>
          <cell r="BAE104">
            <v>0.42986664224210058</v>
          </cell>
          <cell r="BAF104">
            <v>2.583528024244211E-2</v>
          </cell>
          <cell r="BAG104">
            <v>0</v>
          </cell>
          <cell r="BAH104">
            <v>0.45159113866986772</v>
          </cell>
          <cell r="BAI104">
            <v>12.9441075826836</v>
          </cell>
          <cell r="BAJ104" t="str">
            <v>inf</v>
          </cell>
          <cell r="BAK104" t="str">
            <v>-inf</v>
          </cell>
          <cell r="BAL104">
            <v>0.41604985696909602</v>
          </cell>
          <cell r="BAM104">
            <v>3.2142027120176303E-2</v>
          </cell>
          <cell r="BAN104">
            <v>0</v>
          </cell>
          <cell r="BAO104">
            <v>0.57638154960420485</v>
          </cell>
          <cell r="BAP104">
            <v>10.141622830125909</v>
          </cell>
          <cell r="BAQ104" t="str">
            <v>inf</v>
          </cell>
          <cell r="BAR104" t="str">
            <v>-inf</v>
          </cell>
          <cell r="BAS104">
            <v>0.39965443644279108</v>
          </cell>
          <cell r="BAT104">
            <v>3.9407345662235527E-2</v>
          </cell>
          <cell r="BAU104">
            <v>0</v>
          </cell>
          <cell r="BAV104">
            <v>0.73394710324060553</v>
          </cell>
          <cell r="BAW104">
            <v>7.9643945136098981</v>
          </cell>
          <cell r="BAX104" t="str">
            <v>inf</v>
          </cell>
          <cell r="BAY104" t="str">
            <v>-inf</v>
          </cell>
          <cell r="BAZ104">
            <v>0.38055798333470658</v>
          </cell>
          <cell r="BBA104">
            <v>4.7782412421232129E-2</v>
          </cell>
          <cell r="BBB104">
            <v>0</v>
          </cell>
        </row>
        <row r="105">
          <cell r="A105" t="str">
            <v>MOTV3</v>
          </cell>
          <cell r="B105" t="str">
            <v>Motiva</v>
          </cell>
          <cell r="C105" t="str">
            <v>Transportation</v>
          </cell>
          <cell r="D105" t="str">
            <v>Pedro Bruno</v>
          </cell>
          <cell r="E105">
            <v>45992</v>
          </cell>
          <cell r="F105" t="str">
            <v>Buy</v>
          </cell>
          <cell r="G105" t="b">
            <v>0</v>
          </cell>
          <cell r="H105" t="str">
            <v>BRL</v>
          </cell>
          <cell r="I105" t="str">
            <v>BRL</v>
          </cell>
          <cell r="J105">
            <v>18</v>
          </cell>
          <cell r="K105">
            <v>0.14686159674825791</v>
          </cell>
          <cell r="L105">
            <v>0.11</v>
          </cell>
          <cell r="M105">
            <v>0.10797341586494449</v>
          </cell>
          <cell r="AF105">
            <v>12870.082</v>
          </cell>
          <cell r="AH105">
            <v>5339.3170000000009</v>
          </cell>
          <cell r="AI105">
            <v>7391.5020000000004</v>
          </cell>
          <cell r="AK105">
            <v>752.71172000000081</v>
          </cell>
          <cell r="AL105">
            <v>2010.1158820000001</v>
          </cell>
          <cell r="AM105">
            <v>50547.3</v>
          </cell>
          <cell r="AN105">
            <v>8276.7129999999997</v>
          </cell>
          <cell r="AO105">
            <v>28591.207000000009</v>
          </cell>
          <cell r="AP105">
            <v>38724.550000000003</v>
          </cell>
          <cell r="AQ105">
            <v>11822.75</v>
          </cell>
          <cell r="AR105">
            <v>29031.254000000001</v>
          </cell>
          <cell r="AS105">
            <v>20754.541000000001</v>
          </cell>
          <cell r="AT105">
            <v>3433.2429999999999</v>
          </cell>
          <cell r="AU105">
            <v>477.57811642857217</v>
          </cell>
          <cell r="AV105">
            <v>-1.948184847497032</v>
          </cell>
          <cell r="AW105">
            <v>775.85599999999999</v>
          </cell>
          <cell r="AX105">
            <v>13973.55</v>
          </cell>
          <cell r="AZ105">
            <v>5967.6720000000014</v>
          </cell>
          <cell r="BA105">
            <v>8337.5690000000013</v>
          </cell>
          <cell r="BC105">
            <v>1415.2650000000019</v>
          </cell>
          <cell r="BD105">
            <v>2010.1158820000001</v>
          </cell>
          <cell r="BE105">
            <v>54643.131999999998</v>
          </cell>
          <cell r="BF105">
            <v>7176.6369999999997</v>
          </cell>
          <cell r="BG105">
            <v>32089.91</v>
          </cell>
          <cell r="BH105">
            <v>41565.902999999998</v>
          </cell>
          <cell r="BI105">
            <v>13077.228999999999</v>
          </cell>
          <cell r="BJ105">
            <v>30654.269</v>
          </cell>
          <cell r="BK105">
            <v>23477.632000000001</v>
          </cell>
          <cell r="BL105">
            <v>6710.0780000000013</v>
          </cell>
          <cell r="BM105">
            <v>-2031.7004497827579</v>
          </cell>
          <cell r="BN105">
            <v>-1919.2846827547869</v>
          </cell>
          <cell r="BO105">
            <v>443.47500000000002</v>
          </cell>
          <cell r="BP105">
            <v>15414.396000000001</v>
          </cell>
          <cell r="BR105">
            <v>6397.087999999997</v>
          </cell>
          <cell r="BS105">
            <v>8929.1289999999972</v>
          </cell>
          <cell r="BU105">
            <v>1779.625999999997</v>
          </cell>
          <cell r="BV105">
            <v>2010.1158820000001</v>
          </cell>
          <cell r="BW105">
            <v>59097.099000000002</v>
          </cell>
          <cell r="BX105">
            <v>6392.2870000000003</v>
          </cell>
          <cell r="BY105">
            <v>37797.367000000013</v>
          </cell>
          <cell r="BZ105">
            <v>45095.012999999999</v>
          </cell>
          <cell r="CA105">
            <v>14002.085999999999</v>
          </cell>
          <cell r="CB105">
            <v>33878.743000000002</v>
          </cell>
          <cell r="CC105">
            <v>27486.455999999998</v>
          </cell>
          <cell r="CD105">
            <v>7549.9300000000012</v>
          </cell>
          <cell r="CE105">
            <v>-1507.397461119129</v>
          </cell>
          <cell r="CF105">
            <v>-207.27409641571009</v>
          </cell>
          <cell r="CG105">
            <v>1172.924</v>
          </cell>
          <cell r="CH105">
            <v>16263.435439474029</v>
          </cell>
          <cell r="CJ105">
            <v>7543.3269876686618</v>
          </cell>
          <cell r="CK105">
            <v>10276.382226017669</v>
          </cell>
          <cell r="CM105">
            <v>2155.1400600296752</v>
          </cell>
          <cell r="CN105">
            <v>2010.1158820000001</v>
          </cell>
          <cell r="CO105">
            <v>65852.503392475774</v>
          </cell>
          <cell r="CP105">
            <v>5893.0225852599106</v>
          </cell>
          <cell r="CQ105">
            <v>45052.035807215871</v>
          </cell>
          <cell r="CR105">
            <v>50772.84736246094</v>
          </cell>
          <cell r="CS105">
            <v>15079.656030014839</v>
          </cell>
          <cell r="CT105">
            <v>39556.577362460943</v>
          </cell>
          <cell r="CU105">
            <v>33663.554777201032</v>
          </cell>
          <cell r="CV105">
            <v>9756.0686549727052</v>
          </cell>
          <cell r="CW105">
            <v>-2406.7547259414318</v>
          </cell>
          <cell r="CX105">
            <v>627.27925746469737</v>
          </cell>
          <cell r="CY105">
            <v>1077.570030014838</v>
          </cell>
          <cell r="CZ105">
            <v>17806.682370703591</v>
          </cell>
          <cell r="DB105">
            <v>8602.6558698120825</v>
          </cell>
          <cell r="DC105">
            <v>11442.705219600521</v>
          </cell>
          <cell r="DE105">
            <v>2545.176103347414</v>
          </cell>
          <cell r="DF105">
            <v>2010.1158820000001</v>
          </cell>
          <cell r="DG105">
            <v>70379.302497318829</v>
          </cell>
          <cell r="DH105">
            <v>5520.0715349181119</v>
          </cell>
          <cell r="DI105">
            <v>49951.785962400718</v>
          </cell>
          <cell r="DJ105">
            <v>54027.058415630279</v>
          </cell>
          <cell r="DK105">
            <v>16352.244081688539</v>
          </cell>
          <cell r="DL105">
            <v>42810.788415630283</v>
          </cell>
          <cell r="DM105">
            <v>37290.716880712171</v>
          </cell>
          <cell r="DN105">
            <v>7515.5692049732816</v>
          </cell>
          <cell r="DO105">
            <v>691.97616019300585</v>
          </cell>
          <cell r="DP105">
            <v>967.67610888156833</v>
          </cell>
          <cell r="DQ105">
            <v>1272.588051673707</v>
          </cell>
          <cell r="DR105">
            <v>18993.718786693411</v>
          </cell>
          <cell r="DT105">
            <v>9268.9438283517175</v>
          </cell>
          <cell r="DU105">
            <v>12396.30623106159</v>
          </cell>
          <cell r="DW105">
            <v>3102.9895101599518</v>
          </cell>
          <cell r="DX105">
            <v>2010.1158820000001</v>
          </cell>
          <cell r="DY105">
            <v>75462.738429254561</v>
          </cell>
          <cell r="DZ105">
            <v>4875.054488584643</v>
          </cell>
          <cell r="EA105">
            <v>55680.238940669908</v>
          </cell>
          <cell r="EB105">
            <v>58334.746970026012</v>
          </cell>
          <cell r="EC105">
            <v>17127.991459228531</v>
          </cell>
          <cell r="ED105">
            <v>47118.476970026008</v>
          </cell>
          <cell r="EE105">
            <v>42243.422481441383</v>
          </cell>
          <cell r="EF105">
            <v>8632.1189626457235</v>
          </cell>
          <cell r="EG105">
            <v>304.08463001638671</v>
          </cell>
          <cell r="EH105">
            <v>1761.9889196289839</v>
          </cell>
          <cell r="EI105">
            <v>2327.2421326199642</v>
          </cell>
          <cell r="EJ105">
            <v>20461.51643589458</v>
          </cell>
          <cell r="EL105">
            <v>10006.47761046595</v>
          </cell>
          <cell r="EM105">
            <v>13591.08980317691</v>
          </cell>
          <cell r="EO105">
            <v>3590.0261310876499</v>
          </cell>
          <cell r="EP105">
            <v>2010.1158820000001</v>
          </cell>
          <cell r="EQ105">
            <v>78889.572545058414</v>
          </cell>
          <cell r="ER105">
            <v>4160.5083419652301</v>
          </cell>
          <cell r="ES105">
            <v>59821.619203093192</v>
          </cell>
          <cell r="ET105">
            <v>61761.581085829872</v>
          </cell>
          <cell r="EU105">
            <v>17127.991459228531</v>
          </cell>
          <cell r="EV105">
            <v>50545.311085829882</v>
          </cell>
          <cell r="EW105">
            <v>46384.802743864653</v>
          </cell>
          <cell r="EX105">
            <v>7502.8299184675689</v>
          </cell>
          <cell r="EY105">
            <v>2379.5076470637</v>
          </cell>
          <cell r="EZ105">
            <v>2967.7024620952361</v>
          </cell>
          <cell r="FA105">
            <v>3590.0261310876499</v>
          </cell>
          <cell r="FB105">
            <v>21700.848882578321</v>
          </cell>
          <cell r="FD105">
            <v>10561.995539659019</v>
          </cell>
          <cell r="FE105">
            <v>14557.83233822375</v>
          </cell>
          <cell r="FG105">
            <v>3968.7743013009908</v>
          </cell>
          <cell r="FH105">
            <v>2010.1158820000001</v>
          </cell>
          <cell r="FI105">
            <v>81943.37797164009</v>
          </cell>
          <cell r="FJ105">
            <v>3255.1273323867481</v>
          </cell>
          <cell r="FK105">
            <v>63780.80563925334</v>
          </cell>
          <cell r="FL105">
            <v>64815.386512411533</v>
          </cell>
          <cell r="FM105">
            <v>17127.991459228531</v>
          </cell>
          <cell r="FN105">
            <v>53599.116512411543</v>
          </cell>
          <cell r="FO105">
            <v>50343.989180024793</v>
          </cell>
          <cell r="FP105">
            <v>7732.3945797248716</v>
          </cell>
          <cell r="FQ105">
            <v>2932.5156534673702</v>
          </cell>
          <cell r="FR105">
            <v>3144.0518057463032</v>
          </cell>
          <cell r="FS105">
            <v>3968.7743013009908</v>
          </cell>
          <cell r="FT105">
            <v>22926.03851563084</v>
          </cell>
          <cell r="FV105">
            <v>10893.73341181758</v>
          </cell>
          <cell r="FW105">
            <v>15538.385797735211</v>
          </cell>
          <cell r="FY105">
            <v>3908.6098831179161</v>
          </cell>
          <cell r="FZ105">
            <v>2010.1158820000001</v>
          </cell>
          <cell r="GA105">
            <v>84697.960879623904</v>
          </cell>
          <cell r="GB105">
            <v>2827.5447502611369</v>
          </cell>
          <cell r="GC105">
            <v>66962.971129362777</v>
          </cell>
          <cell r="GD105">
            <v>67569.969420395355</v>
          </cell>
          <cell r="GE105">
            <v>17127.991459228531</v>
          </cell>
          <cell r="GF105">
            <v>56353.699420395373</v>
          </cell>
          <cell r="GG105">
            <v>53526.15467013423</v>
          </cell>
          <cell r="GH105">
            <v>7604.7231026937316</v>
          </cell>
          <cell r="GI105">
            <v>3935.073672278048</v>
          </cell>
          <cell r="GJ105">
            <v>3575.2857349990059</v>
          </cell>
          <cell r="GK105">
            <v>3908.6098831179161</v>
          </cell>
          <cell r="GL105">
            <v>2914.6240000000012</v>
          </cell>
          <cell r="GN105">
            <v>1225.8399999999999</v>
          </cell>
          <cell r="GO105">
            <v>1773.0150000000001</v>
          </cell>
          <cell r="GQ105">
            <v>-15.20527999999949</v>
          </cell>
          <cell r="GR105">
            <v>2010.1158820000001</v>
          </cell>
          <cell r="HD105">
            <v>3271.6619999999998</v>
          </cell>
          <cell r="HF105">
            <v>1392.8989999999999</v>
          </cell>
          <cell r="HG105">
            <v>1918.5340000000001</v>
          </cell>
          <cell r="HI105">
            <v>291.26999999999981</v>
          </cell>
          <cell r="HJ105">
            <v>2010.1158820000001</v>
          </cell>
          <cell r="HV105">
            <v>3360.3989999999999</v>
          </cell>
          <cell r="HX105">
            <v>1474.643</v>
          </cell>
          <cell r="HY105">
            <v>1976.7139999999999</v>
          </cell>
          <cell r="IA105">
            <v>337.45199999999983</v>
          </cell>
          <cell r="IB105">
            <v>2010.1158820000001</v>
          </cell>
          <cell r="IN105">
            <v>3323.3969999999999</v>
          </cell>
          <cell r="IP105">
            <v>1245.9349999999999</v>
          </cell>
          <cell r="IQ105">
            <v>1723.239</v>
          </cell>
          <cell r="IS105">
            <v>139.19500000000011</v>
          </cell>
          <cell r="IT105">
            <v>2010.1158820000001</v>
          </cell>
          <cell r="JF105">
            <v>3394.181</v>
          </cell>
          <cell r="JH105">
            <v>1576.191</v>
          </cell>
          <cell r="JI105">
            <v>2097.991</v>
          </cell>
          <cell r="JK105">
            <v>316.61500000000052</v>
          </cell>
          <cell r="JL105">
            <v>2010.1158820000001</v>
          </cell>
          <cell r="JX105">
            <v>3289.48</v>
          </cell>
          <cell r="JZ105">
            <v>1354.079</v>
          </cell>
          <cell r="KA105">
            <v>1894.5730000000001</v>
          </cell>
          <cell r="KC105">
            <v>203.07300000000049</v>
          </cell>
          <cell r="KD105">
            <v>2010.1158820000001</v>
          </cell>
          <cell r="KP105">
            <v>3622.7259999999992</v>
          </cell>
          <cell r="KR105">
            <v>1725.3739999999989</v>
          </cell>
          <cell r="KS105">
            <v>2283.2329999999988</v>
          </cell>
          <cell r="KU105">
            <v>501.60099999999932</v>
          </cell>
          <cell r="KV105">
            <v>2010.1158820000001</v>
          </cell>
          <cell r="LH105">
            <v>3667.1630000000009</v>
          </cell>
          <cell r="LJ105">
            <v>1312.017000000001</v>
          </cell>
          <cell r="LK105">
            <v>2061.7720000000008</v>
          </cell>
          <cell r="LM105">
            <v>393.96500000000071</v>
          </cell>
          <cell r="LN105">
            <v>2010.1158820000001</v>
          </cell>
          <cell r="LZ105">
            <v>3681.9229999999998</v>
          </cell>
          <cell r="MB105">
            <v>1649.89</v>
          </cell>
          <cell r="MC105">
            <v>2222.2800000000002</v>
          </cell>
          <cell r="ME105">
            <v>449.16599999999971</v>
          </cell>
          <cell r="MF105">
            <v>2010.1158820000001</v>
          </cell>
          <cell r="MR105">
            <v>3700.3249999999998</v>
          </cell>
          <cell r="MT105">
            <v>1573.566</v>
          </cell>
          <cell r="MU105">
            <v>2169.261</v>
          </cell>
          <cell r="MW105">
            <v>410.73599999999959</v>
          </cell>
          <cell r="MX105">
            <v>2010.1158820000001</v>
          </cell>
          <cell r="NJ105">
            <v>4016.6170000000002</v>
          </cell>
          <cell r="NL105">
            <v>1724.0070000000001</v>
          </cell>
          <cell r="NM105">
            <v>2364.779</v>
          </cell>
          <cell r="NO105">
            <v>560.18399999999963</v>
          </cell>
          <cell r="NP105">
            <v>2010.1158820000001</v>
          </cell>
          <cell r="OB105">
            <v>4015.5</v>
          </cell>
          <cell r="OD105">
            <v>1449.6</v>
          </cell>
          <cell r="OE105">
            <v>2172.8000000000002</v>
          </cell>
          <cell r="OG105">
            <v>359.5000000000004</v>
          </cell>
          <cell r="OH105">
            <v>2010.1158820000001</v>
          </cell>
          <cell r="OT105">
            <v>3957.6890000000012</v>
          </cell>
          <cell r="OV105">
            <v>1943.4639999999999</v>
          </cell>
          <cell r="OW105">
            <v>2531.324000000001</v>
          </cell>
          <cell r="OY105">
            <v>539.3820000000004</v>
          </cell>
          <cell r="OZ105">
            <v>2010.1158820000001</v>
          </cell>
          <cell r="PL105">
            <v>3796.71</v>
          </cell>
          <cell r="PN105">
            <v>1636.1370000000011</v>
          </cell>
          <cell r="PO105">
            <v>2274.4940000000011</v>
          </cell>
          <cell r="PQ105">
            <v>397.60400000000061</v>
          </cell>
          <cell r="PR105">
            <v>2010.1158820000001</v>
          </cell>
          <cell r="QD105">
            <v>4213.6579999999994</v>
          </cell>
          <cell r="QF105">
            <v>2059.2999999999988</v>
          </cell>
          <cell r="QG105">
            <v>2746.8240000000001</v>
          </cell>
          <cell r="QI105">
            <v>682.98866666666595</v>
          </cell>
          <cell r="QJ105">
            <v>2010.1158820000001</v>
          </cell>
          <cell r="QV105">
            <v>4295.5705736679374</v>
          </cell>
          <cell r="QX105">
            <v>1925.3100464448221</v>
          </cell>
          <cell r="QY105">
            <v>2725.4640464448221</v>
          </cell>
          <cell r="RA105">
            <v>554.96822110189282</v>
          </cell>
          <cell r="RB105">
            <v>2010.1158820000001</v>
          </cell>
          <cell r="RN105">
            <v>4261.834180484796</v>
          </cell>
          <cell r="RP105">
            <v>2091.0942063292891</v>
          </cell>
          <cell r="RQ105">
            <v>2773.4362063292888</v>
          </cell>
          <cell r="RS105">
            <v>643.28310381962274</v>
          </cell>
          <cell r="RT105">
            <v>2010.1158820000001</v>
          </cell>
          <cell r="SF105">
            <v>4269.5720566731998</v>
          </cell>
          <cell r="SH105">
            <v>2010.83890774268</v>
          </cell>
          <cell r="SI105">
            <v>2703.5339077426811</v>
          </cell>
          <cell r="SK105">
            <v>577.91179570756231</v>
          </cell>
          <cell r="SL105">
            <v>2010.1158820000001</v>
          </cell>
          <cell r="SX105">
            <v>4576.0062892002816</v>
          </cell>
          <cell r="SZ105">
            <v>2311.9572785403352</v>
          </cell>
          <cell r="TA105">
            <v>3001.3672785403351</v>
          </cell>
          <cell r="TC105">
            <v>714.37691211743322</v>
          </cell>
          <cell r="TD105">
            <v>2010.1158820000001</v>
          </cell>
          <cell r="TP105">
            <v>4683.9651169872368</v>
          </cell>
          <cell r="TR105">
            <v>2213.271375090721</v>
          </cell>
          <cell r="TS105">
            <v>2968.4253750907219</v>
          </cell>
          <cell r="TU105">
            <v>622.34859715542268</v>
          </cell>
          <cell r="TV105">
            <v>2010.1158820000001</v>
          </cell>
          <cell r="AZQ105">
            <v>29379.619437000001</v>
          </cell>
          <cell r="AZR105">
            <v>14.61</v>
          </cell>
          <cell r="AZS105">
            <v>0.23203285420944561</v>
          </cell>
          <cell r="AZT105">
            <v>1.2661837688755759</v>
          </cell>
          <cell r="AZU105">
            <v>11.54325604360341</v>
          </cell>
          <cell r="AZV105">
            <v>5.8264488194199711</v>
          </cell>
          <cell r="AZW105">
            <v>3.2589074143792409</v>
          </cell>
          <cell r="AZX105">
            <v>1.7966720219091941</v>
          </cell>
          <cell r="AZY105">
            <v>0.15564690024395711</v>
          </cell>
          <cell r="AZZ105">
            <v>4.3315334781737817E-2</v>
          </cell>
          <cell r="BAA105">
            <v>1.543686877928937</v>
          </cell>
          <cell r="BAB105">
            <v>9.4681658899599537</v>
          </cell>
          <cell r="BAC105">
            <v>5.7777728771313006</v>
          </cell>
          <cell r="BAD105">
            <v>3.4077427335242398</v>
          </cell>
          <cell r="BAE105">
            <v>1.7152985805098779</v>
          </cell>
          <cell r="BAF105">
            <v>0.18116482119612851</v>
          </cell>
          <cell r="BAG105">
            <v>7.921280728671011E-2</v>
          </cell>
          <cell r="BAH105">
            <v>1.7859796856665251</v>
          </cell>
          <cell r="BAI105">
            <v>8.1836784369307694</v>
          </cell>
          <cell r="BAJ105">
            <v>5.5745656366095639</v>
          </cell>
          <cell r="BAK105">
            <v>3.4128832503941098</v>
          </cell>
          <cell r="BAL105">
            <v>1.7152985805098779</v>
          </cell>
          <cell r="BAM105">
            <v>0.20959994869412149</v>
          </cell>
          <cell r="BAN105">
            <v>0.1221944395428913</v>
          </cell>
          <cell r="BAO105">
            <v>1.9744007481559669</v>
          </cell>
          <cell r="BAP105">
            <v>7.402693427885068</v>
          </cell>
          <cell r="BAQ105">
            <v>5.4763378753647691</v>
          </cell>
          <cell r="BAR105">
            <v>3.458206414964621</v>
          </cell>
          <cell r="BAS105">
            <v>1.7152985805098779</v>
          </cell>
          <cell r="BAT105">
            <v>0.2317127674163233</v>
          </cell>
          <cell r="BAU105">
            <v>0.1350859669850866</v>
          </cell>
          <cell r="BAV105">
            <v>1.9444699273899451</v>
          </cell>
          <cell r="BAW105">
            <v>7.5166415466267367</v>
          </cell>
          <cell r="BAX105">
            <v>5.3355461234086574</v>
          </cell>
          <cell r="BAY105">
            <v>3.4447693194704891</v>
          </cell>
          <cell r="BAZ105">
            <v>1.7152985805098779</v>
          </cell>
          <cell r="BBA105">
            <v>0.22820013032012371</v>
          </cell>
          <cell r="BBB105">
            <v>0.1330381386150804</v>
          </cell>
        </row>
        <row r="106">
          <cell r="A106" t="str">
            <v>MOVI3</v>
          </cell>
          <cell r="B106" t="str">
            <v>Movida</v>
          </cell>
          <cell r="C106" t="str">
            <v>Transportation</v>
          </cell>
          <cell r="D106" t="str">
            <v>Pedro Bruno</v>
          </cell>
          <cell r="E106">
            <v>46190</v>
          </cell>
          <cell r="F106" t="str">
            <v>Buy</v>
          </cell>
          <cell r="G106" t="b">
            <v>0</v>
          </cell>
          <cell r="H106" t="str">
            <v>BRL</v>
          </cell>
          <cell r="I106" t="str">
            <v>BRL</v>
          </cell>
          <cell r="J106">
            <v>16</v>
          </cell>
          <cell r="K106">
            <v>0.18083099685713391</v>
          </cell>
          <cell r="L106">
            <v>0.11562500000000001</v>
          </cell>
          <cell r="M106">
            <v>0.1157852731494666</v>
          </cell>
          <cell r="AF106">
            <v>9600.0294297500004</v>
          </cell>
          <cell r="AH106">
            <v>2425.5263211036058</v>
          </cell>
          <cell r="AI106">
            <v>3551.9581800536239</v>
          </cell>
          <cell r="AK106">
            <v>556.40453968322925</v>
          </cell>
          <cell r="AL106">
            <v>401.02604100000002</v>
          </cell>
          <cell r="AM106">
            <v>26248.893</v>
          </cell>
          <cell r="AN106">
            <v>6827.5349999999999</v>
          </cell>
          <cell r="AO106">
            <v>15842.199000000001</v>
          </cell>
          <cell r="AP106">
            <v>23480.205999999998</v>
          </cell>
          <cell r="AQ106">
            <v>2768.6840000000002</v>
          </cell>
          <cell r="AR106">
            <v>19221.502</v>
          </cell>
          <cell r="AS106">
            <v>12393.967000000001</v>
          </cell>
          <cell r="AT106">
            <v>9515.1075382714789</v>
          </cell>
          <cell r="AU106">
            <v>-3732.3981483908242</v>
          </cell>
          <cell r="AV106">
            <v>-956.75086027823431</v>
          </cell>
          <cell r="AW106">
            <v>447.63799999999998</v>
          </cell>
          <cell r="AX106">
            <v>10342.014692180001</v>
          </cell>
          <cell r="AZ106">
            <v>1818.4015268279941</v>
          </cell>
          <cell r="BA106">
            <v>3521.5600433828781</v>
          </cell>
          <cell r="BC106">
            <v>-167.04151176549561</v>
          </cell>
          <cell r="BD106">
            <v>401.02604100000002</v>
          </cell>
          <cell r="BE106">
            <v>25119.493999999999</v>
          </cell>
          <cell r="BF106">
            <v>2998.752</v>
          </cell>
          <cell r="BG106">
            <v>18637.280999999999</v>
          </cell>
          <cell r="BH106">
            <v>22597.357</v>
          </cell>
          <cell r="BI106">
            <v>2522.134</v>
          </cell>
          <cell r="BJ106">
            <v>15579.844999999999</v>
          </cell>
          <cell r="BK106">
            <v>12581.093000000001</v>
          </cell>
          <cell r="BL106">
            <v>9084.2273720162793</v>
          </cell>
          <cell r="BM106">
            <v>1234.5183175006209</v>
          </cell>
          <cell r="BN106">
            <v>-3877.3003443495099</v>
          </cell>
          <cell r="BO106">
            <v>138.19999999999999</v>
          </cell>
          <cell r="BP106">
            <v>13481.270128297239</v>
          </cell>
          <cell r="BR106">
            <v>2657.8203330384458</v>
          </cell>
          <cell r="BS106">
            <v>4700.5677089986584</v>
          </cell>
          <cell r="BU106">
            <v>253.86551271852451</v>
          </cell>
          <cell r="BV106">
            <v>401.02604100000002</v>
          </cell>
          <cell r="BW106">
            <v>30573.857</v>
          </cell>
          <cell r="BX106">
            <v>4291.3629999999994</v>
          </cell>
          <cell r="BY106">
            <v>21912.952000000001</v>
          </cell>
          <cell r="BZ106">
            <v>28081.365000000009</v>
          </cell>
          <cell r="CA106">
            <v>2492.4920000000002</v>
          </cell>
          <cell r="CB106">
            <v>21054.268</v>
          </cell>
          <cell r="CC106">
            <v>16762.904999999999</v>
          </cell>
          <cell r="CD106">
            <v>11937.06098699006</v>
          </cell>
          <cell r="CE106">
            <v>-1178.002890219293</v>
          </cell>
          <cell r="CF106">
            <v>2607.3444476486238</v>
          </cell>
          <cell r="CG106">
            <v>0</v>
          </cell>
          <cell r="CH106">
            <v>14672.052728350111</v>
          </cell>
          <cell r="CJ106">
            <v>3271.5656491273221</v>
          </cell>
          <cell r="CK106">
            <v>5686.1573394501102</v>
          </cell>
          <cell r="CM106">
            <v>318.36227590943878</v>
          </cell>
          <cell r="CN106">
            <v>401.02604100000002</v>
          </cell>
          <cell r="CO106">
            <v>34925.258999999998</v>
          </cell>
          <cell r="CP106">
            <v>4121.58</v>
          </cell>
          <cell r="CQ106">
            <v>24160.768</v>
          </cell>
          <cell r="CR106">
            <v>31957.455999999998</v>
          </cell>
          <cell r="CS106">
            <v>2967.8039999999969</v>
          </cell>
          <cell r="CT106">
            <v>22662.298999999999</v>
          </cell>
          <cell r="CU106">
            <v>15786.904</v>
          </cell>
          <cell r="CV106">
            <v>10916.83786594704</v>
          </cell>
          <cell r="CW106">
            <v>1071.6487743148789</v>
          </cell>
          <cell r="CX106">
            <v>129.0688507851855</v>
          </cell>
          <cell r="CY106">
            <v>63.3</v>
          </cell>
          <cell r="CZ106">
            <v>15814.28503308473</v>
          </cell>
          <cell r="DB106">
            <v>3888.7073378870259</v>
          </cell>
          <cell r="DC106">
            <v>6518.1722134585789</v>
          </cell>
          <cell r="DE106">
            <v>558.89251990153628</v>
          </cell>
          <cell r="DF106">
            <v>401.02604100000002</v>
          </cell>
          <cell r="DG106">
            <v>37390.840724845373</v>
          </cell>
          <cell r="DH106">
            <v>4740.0797268128854</v>
          </cell>
          <cell r="DI106">
            <v>25366.361783281391</v>
          </cell>
          <cell r="DJ106">
            <v>33536.812960914292</v>
          </cell>
          <cell r="DK106">
            <v>3854.0287639310718</v>
          </cell>
          <cell r="DL106">
            <v>24286.339448647941</v>
          </cell>
          <cell r="DM106">
            <v>16379.19693210558</v>
          </cell>
          <cell r="DN106">
            <v>10243.975109498861</v>
          </cell>
          <cell r="DO106">
            <v>1425.0350088382991</v>
          </cell>
          <cell r="DP106">
            <v>704.4152725128256</v>
          </cell>
          <cell r="DQ106">
            <v>422.66775597046092</v>
          </cell>
          <cell r="DR106">
            <v>17320.638997599301</v>
          </cell>
          <cell r="DT106">
            <v>4270.4055952234012</v>
          </cell>
          <cell r="DU106">
            <v>7097.8704919382581</v>
          </cell>
          <cell r="DW106">
            <v>980.06367616217426</v>
          </cell>
          <cell r="DX106">
            <v>401.02604100000002</v>
          </cell>
          <cell r="DY106">
            <v>39488.536191634223</v>
          </cell>
          <cell r="DZ106">
            <v>4976.6536722286282</v>
          </cell>
          <cell r="EA106">
            <v>26768.4184183705</v>
          </cell>
          <cell r="EB106">
            <v>34997.467038197727</v>
          </cell>
          <cell r="EC106">
            <v>4491.0701534364853</v>
          </cell>
          <cell r="ED106">
            <v>25451.7995139835</v>
          </cell>
          <cell r="EE106">
            <v>17150.017242434151</v>
          </cell>
          <cell r="EF106">
            <v>11322.573569239161</v>
          </cell>
          <cell r="EG106">
            <v>1709.5343846791</v>
          </cell>
          <cell r="EH106">
            <v>737.66204166374246</v>
          </cell>
          <cell r="EI106">
            <v>343.02228665676103</v>
          </cell>
          <cell r="EJ106">
            <v>18822.859715037699</v>
          </cell>
          <cell r="EL106">
            <v>4542.5116080729667</v>
          </cell>
          <cell r="EM106">
            <v>7552.7285001003029</v>
          </cell>
          <cell r="EO106">
            <v>1483.2558326752469</v>
          </cell>
          <cell r="EP106">
            <v>401.02604100000002</v>
          </cell>
          <cell r="EQ106">
            <v>41666.851169022622</v>
          </cell>
          <cell r="ER106">
            <v>5174.7066598178444</v>
          </cell>
          <cell r="ES106">
            <v>28316.17902915907</v>
          </cell>
          <cell r="ET106">
            <v>36285.828515980967</v>
          </cell>
          <cell r="EU106">
            <v>5381.0236530416332</v>
          </cell>
          <cell r="EV106">
            <v>26427.71190747495</v>
          </cell>
          <cell r="EW106">
            <v>17795.548442158659</v>
          </cell>
          <cell r="EX106">
            <v>12506.522135525371</v>
          </cell>
          <cell r="EY106">
            <v>1735.1236584828771</v>
          </cell>
          <cell r="EZ106">
            <v>923.68352683704234</v>
          </cell>
          <cell r="FA106">
            <v>593.30233307009871</v>
          </cell>
          <cell r="FB106">
            <v>20703.975588370031</v>
          </cell>
          <cell r="FD106">
            <v>4828.2786629733273</v>
          </cell>
          <cell r="FE106">
            <v>8039.2977269049416</v>
          </cell>
          <cell r="FG106">
            <v>1829.0769497810859</v>
          </cell>
          <cell r="FH106">
            <v>401.02604100000002</v>
          </cell>
          <cell r="FI106">
            <v>44358.394373169271</v>
          </cell>
          <cell r="FJ106">
            <v>5434.9402263934871</v>
          </cell>
          <cell r="FK106">
            <v>30197.730929591969</v>
          </cell>
          <cell r="FL106">
            <v>37879.925550258973</v>
          </cell>
          <cell r="FM106">
            <v>6478.4698229102851</v>
          </cell>
          <cell r="FN106">
            <v>27755.387012263509</v>
          </cell>
          <cell r="FO106">
            <v>18689.11610211627</v>
          </cell>
          <cell r="FP106">
            <v>14220.25703498851</v>
          </cell>
          <cell r="FQ106">
            <v>1485.3468075145349</v>
          </cell>
          <cell r="FR106">
            <v>1165.7382247433809</v>
          </cell>
          <cell r="FS106">
            <v>731.63077991243449</v>
          </cell>
          <cell r="FT106">
            <v>23004.735398472931</v>
          </cell>
          <cell r="FV106">
            <v>5128.348195716444</v>
          </cell>
          <cell r="FW106">
            <v>8559.7444499137346</v>
          </cell>
          <cell r="FY106">
            <v>1970.7375056646599</v>
          </cell>
          <cell r="FZ106">
            <v>401.02604100000002</v>
          </cell>
          <cell r="GA106">
            <v>47684.400225286328</v>
          </cell>
          <cell r="GB106">
            <v>5753.440446028455</v>
          </cell>
          <cell r="GC106">
            <v>32532.695132772609</v>
          </cell>
          <cell r="GD106">
            <v>40023.488898977237</v>
          </cell>
          <cell r="GE106">
            <v>7660.9123263090814</v>
          </cell>
          <cell r="GF106">
            <v>29159.9655504121</v>
          </cell>
          <cell r="GG106">
            <v>19562.389942169189</v>
          </cell>
          <cell r="GH106">
            <v>16433.24571640983</v>
          </cell>
          <cell r="GI106">
            <v>1636.694357464128</v>
          </cell>
          <cell r="GJ106">
            <v>1319.599700361535</v>
          </cell>
          <cell r="GK106">
            <v>788.29500226586413</v>
          </cell>
          <cell r="GL106">
            <v>1965.7909999999999</v>
          </cell>
          <cell r="GN106">
            <v>652.82992141113709</v>
          </cell>
          <cell r="GO106">
            <v>863.12142677999987</v>
          </cell>
          <cell r="GQ106">
            <v>258.09399999999971</v>
          </cell>
          <cell r="GR106">
            <v>401.02604100000002</v>
          </cell>
          <cell r="GX106">
            <v>13429.828</v>
          </cell>
          <cell r="GY106">
            <v>7779.2440000000024</v>
          </cell>
          <cell r="HD106">
            <v>2307.5914419699998</v>
          </cell>
          <cell r="HF106">
            <v>667.44671633744429</v>
          </cell>
          <cell r="HG106">
            <v>905.25623111029063</v>
          </cell>
          <cell r="HI106">
            <v>186.7614594855288</v>
          </cell>
          <cell r="HJ106">
            <v>401.02604100000002</v>
          </cell>
          <cell r="HP106">
            <v>15364.008</v>
          </cell>
          <cell r="HQ106">
            <v>9641.3109999999979</v>
          </cell>
          <cell r="HV106">
            <v>2615.7715248400009</v>
          </cell>
          <cell r="HX106">
            <v>627.16452884140131</v>
          </cell>
          <cell r="HY106">
            <v>925.33745185415739</v>
          </cell>
          <cell r="IA106">
            <v>93.717847410001042</v>
          </cell>
          <cell r="IB106">
            <v>401.02604100000002</v>
          </cell>
          <cell r="IH106">
            <v>19152.481</v>
          </cell>
          <cell r="II106">
            <v>11357.023999999999</v>
          </cell>
          <cell r="IN106">
            <v>2710.87546294</v>
          </cell>
          <cell r="IP106">
            <v>478.08515451362302</v>
          </cell>
          <cell r="IQ106">
            <v>858.24307030917623</v>
          </cell>
          <cell r="IS106">
            <v>17.831232787699491</v>
          </cell>
          <cell r="IT106">
            <v>401.02604100000002</v>
          </cell>
          <cell r="IZ106">
            <v>17272.391</v>
          </cell>
          <cell r="JA106">
            <v>10444.856</v>
          </cell>
          <cell r="JF106">
            <v>2703.2062515299999</v>
          </cell>
          <cell r="JH106">
            <v>486.24242483667678</v>
          </cell>
          <cell r="JI106">
            <v>875.34178430500288</v>
          </cell>
          <cell r="JK106">
            <v>21.044074166745851</v>
          </cell>
          <cell r="JL106">
            <v>401.02604100000002</v>
          </cell>
          <cell r="JR106">
            <v>14821.477999999999</v>
          </cell>
          <cell r="JS106">
            <v>10898.379000000001</v>
          </cell>
          <cell r="JX106">
            <v>2479.1442907199998</v>
          </cell>
          <cell r="JZ106">
            <v>502.07949053728618</v>
          </cell>
          <cell r="KA106">
            <v>889.99205743927064</v>
          </cell>
          <cell r="KC106">
            <v>-17.864449438685259</v>
          </cell>
          <cell r="KD106">
            <v>401.02604100000002</v>
          </cell>
          <cell r="KJ106">
            <v>13502.52</v>
          </cell>
          <cell r="KK106">
            <v>10924.654</v>
          </cell>
          <cell r="KP106">
            <v>2666.21994829</v>
          </cell>
          <cell r="KR106">
            <v>456.33561754508298</v>
          </cell>
          <cell r="KS106">
            <v>867.92620163860488</v>
          </cell>
          <cell r="KU106">
            <v>-65.721136493556074</v>
          </cell>
          <cell r="KV106">
            <v>401.02604100000002</v>
          </cell>
          <cell r="LB106">
            <v>13197.061</v>
          </cell>
          <cell r="LC106">
            <v>11185.933999999999</v>
          </cell>
          <cell r="LH106">
            <v>2493.4442016399998</v>
          </cell>
          <cell r="LJ106">
            <v>373.74399390894843</v>
          </cell>
          <cell r="LK106">
            <v>888.30000000000007</v>
          </cell>
          <cell r="LM106">
            <v>-104.5</v>
          </cell>
          <cell r="LN106">
            <v>401.02604100000002</v>
          </cell>
          <cell r="LT106">
            <v>14817.972</v>
          </cell>
          <cell r="LU106">
            <v>11819.22</v>
          </cell>
          <cell r="AZQ106">
            <v>3484.9840184999998</v>
          </cell>
          <cell r="AZR106">
            <v>8.67</v>
          </cell>
          <cell r="AZS106">
            <v>0.84544405997693195</v>
          </cell>
          <cell r="AZT106">
            <v>1.393656428165811</v>
          </cell>
          <cell r="AZU106">
            <v>6.2355173748146999</v>
          </cell>
          <cell r="AZV106">
            <v>3.047507844237447</v>
          </cell>
          <cell r="AZW106">
            <v>2.5128512097741411</v>
          </cell>
          <cell r="AZX106">
            <v>0.90424442368337432</v>
          </cell>
          <cell r="AZY106">
            <v>0.14501513977583061</v>
          </cell>
          <cell r="AZZ106">
            <v>0.12128255215138251</v>
          </cell>
          <cell r="BAA106">
            <v>2.4438903611303742</v>
          </cell>
          <cell r="BAB106">
            <v>3.55587509593951</v>
          </cell>
          <cell r="BAC106">
            <v>2.9072101673834889</v>
          </cell>
          <cell r="BAD106">
            <v>2.416220084870961</v>
          </cell>
          <cell r="BAE106">
            <v>0.77598075724409543</v>
          </cell>
          <cell r="BAF106">
            <v>0.2182249759363584</v>
          </cell>
          <cell r="BAG106">
            <v>9.8428654144705086E-2</v>
          </cell>
          <cell r="BAH106">
            <v>3.6986521597864179</v>
          </cell>
          <cell r="BAI106">
            <v>2.3495501866420261</v>
          </cell>
          <cell r="BAJ106">
            <v>2.817595318086179</v>
          </cell>
          <cell r="BAK106">
            <v>2.356174783976722</v>
          </cell>
          <cell r="BAL106">
            <v>0.64764331904211314</v>
          </cell>
          <cell r="BAM106">
            <v>0.27564566303975152</v>
          </cell>
          <cell r="BAN106">
            <v>0.17024535261010079</v>
          </cell>
          <cell r="BAO106">
            <v>4.5609929600085151</v>
          </cell>
          <cell r="BAP106">
            <v>1.905323895157665</v>
          </cell>
          <cell r="BAQ106">
            <v>2.7582135746020069</v>
          </cell>
          <cell r="BAR106">
            <v>2.3247199863701788</v>
          </cell>
          <cell r="BAS106">
            <v>0.5379332024015604</v>
          </cell>
          <cell r="BAT106">
            <v>0.28233163073675022</v>
          </cell>
          <cell r="BAU106">
            <v>0.20993805883429609</v>
          </cell>
          <cell r="BAV106">
            <v>4.9142382393682507</v>
          </cell>
          <cell r="BAW106">
            <v>1.768365400507582</v>
          </cell>
          <cell r="BAX106">
            <v>2.6925306118106671</v>
          </cell>
          <cell r="BAY106">
            <v>2.2853941559395898</v>
          </cell>
          <cell r="BAZ106">
            <v>0.45490456881119479</v>
          </cell>
          <cell r="BBA106">
            <v>0.25724579811424808</v>
          </cell>
          <cell r="BBB106">
            <v>0.22619759461771091</v>
          </cell>
        </row>
        <row r="107">
          <cell r="A107" t="str">
            <v>MRVE3</v>
          </cell>
          <cell r="B107" t="str">
            <v>MRV</v>
          </cell>
          <cell r="C107" t="str">
            <v>Homebuilders</v>
          </cell>
          <cell r="D107" t="str">
            <v>Ygor Altero</v>
          </cell>
          <cell r="E107">
            <v>46008</v>
          </cell>
          <cell r="F107" t="str">
            <v>Buy</v>
          </cell>
          <cell r="G107" t="b">
            <v>0</v>
          </cell>
          <cell r="H107" t="str">
            <v>BRL</v>
          </cell>
          <cell r="I107" t="str">
            <v>BRL</v>
          </cell>
          <cell r="J107">
            <v>12</v>
          </cell>
          <cell r="K107">
            <v>0.19133289607843121</v>
          </cell>
          <cell r="L107">
            <v>0.15</v>
          </cell>
          <cell r="M107">
            <v>0.17262651686274499</v>
          </cell>
          <cell r="AX107">
            <v>7429.915</v>
          </cell>
          <cell r="AY107">
            <v>1687.1780000000001</v>
          </cell>
          <cell r="AZ107">
            <v>69.861000000000004</v>
          </cell>
          <cell r="BA107">
            <v>203.27</v>
          </cell>
          <cell r="BB107">
            <v>463.19799999999998</v>
          </cell>
          <cell r="BC107">
            <v>-194.38200000000001</v>
          </cell>
          <cell r="BD107">
            <v>561.97</v>
          </cell>
          <cell r="BE107">
            <v>25071.700992000009</v>
          </cell>
          <cell r="BF107">
            <v>3282.588291</v>
          </cell>
          <cell r="BG107">
            <v>6365.3108430000002</v>
          </cell>
          <cell r="BH107">
            <v>17507.058804</v>
          </cell>
          <cell r="BI107">
            <v>6745.355192</v>
          </cell>
          <cell r="BJ107">
            <v>8327.3000319999992</v>
          </cell>
          <cell r="BK107">
            <v>5044.7117410000001</v>
          </cell>
          <cell r="BL107">
            <v>-344.08744257000001</v>
          </cell>
          <cell r="BM107">
            <v>-2494.8461809429432</v>
          </cell>
          <cell r="BN107">
            <v>172.87655723869011</v>
          </cell>
          <cell r="BO107">
            <v>0</v>
          </cell>
          <cell r="BP107">
            <v>9650.8189999999995</v>
          </cell>
          <cell r="BQ107">
            <v>3017.6610000000001</v>
          </cell>
          <cell r="BR107">
            <v>1075.325</v>
          </cell>
          <cell r="BS107">
            <v>1247.941</v>
          </cell>
          <cell r="BT107">
            <v>1549.1669999999999</v>
          </cell>
          <cell r="BU107">
            <v>381.613</v>
          </cell>
          <cell r="BV107">
            <v>561.97</v>
          </cell>
          <cell r="BW107">
            <v>29430.687405000001</v>
          </cell>
          <cell r="BX107">
            <v>4129.157056</v>
          </cell>
          <cell r="BY107">
            <v>8114.2426730000007</v>
          </cell>
          <cell r="BZ107">
            <v>21960.263696000002</v>
          </cell>
          <cell r="CA107">
            <v>6432.5893560000004</v>
          </cell>
          <cell r="CB107">
            <v>10288.449299</v>
          </cell>
          <cell r="CC107">
            <v>6159.292242999999</v>
          </cell>
          <cell r="CD107">
            <v>-375.50302399999998</v>
          </cell>
          <cell r="CE107">
            <v>-1663.013629568635</v>
          </cell>
          <cell r="CF107">
            <v>540.86492457847112</v>
          </cell>
          <cell r="CG107">
            <v>0</v>
          </cell>
          <cell r="CH107">
            <v>10533.404836507079</v>
          </cell>
          <cell r="CI107">
            <v>3118.7604265191299</v>
          </cell>
          <cell r="CJ107">
            <v>165.59761844927041</v>
          </cell>
          <cell r="CK107">
            <v>424.90201904959162</v>
          </cell>
          <cell r="CL107">
            <v>784.72111332733948</v>
          </cell>
          <cell r="CM107">
            <v>-976.51558102117895</v>
          </cell>
          <cell r="CN107">
            <v>562.82600000000002</v>
          </cell>
          <cell r="CO107">
            <v>28816.127683741259</v>
          </cell>
          <cell r="CP107">
            <v>3614.61459707207</v>
          </cell>
          <cell r="CQ107">
            <v>5933.7433034864807</v>
          </cell>
          <cell r="CR107">
            <v>22646.785027044341</v>
          </cell>
          <cell r="CS107">
            <v>5357.2003359788196</v>
          </cell>
          <cell r="CT107">
            <v>10014.843188000001</v>
          </cell>
          <cell r="CU107">
            <v>6400.228590927929</v>
          </cell>
          <cell r="CV107">
            <v>-357.40906608680149</v>
          </cell>
          <cell r="CW107">
            <v>300.91194836105569</v>
          </cell>
          <cell r="CX107">
            <v>361.32904827332447</v>
          </cell>
          <cell r="CY107">
            <v>71.131749999999997</v>
          </cell>
          <cell r="CZ107">
            <v>11373.71958458788</v>
          </cell>
          <cell r="DA107">
            <v>3612.853158471682</v>
          </cell>
          <cell r="DB107">
            <v>1582.089163592412</v>
          </cell>
          <cell r="DC107">
            <v>1862.8595924893159</v>
          </cell>
          <cell r="DD107">
            <v>2260.9397779498918</v>
          </cell>
          <cell r="DE107">
            <v>892.84060542864927</v>
          </cell>
          <cell r="DF107">
            <v>562.82600000000002</v>
          </cell>
          <cell r="DG107">
            <v>29831.620991582411</v>
          </cell>
          <cell r="DH107">
            <v>6398.8429465756126</v>
          </cell>
          <cell r="DI107">
            <v>2449.946973442768</v>
          </cell>
          <cell r="DJ107">
            <v>22931.13523601769</v>
          </cell>
          <cell r="DK107">
            <v>6164.9434744852733</v>
          </cell>
          <cell r="DL107">
            <v>10137.589988</v>
          </cell>
          <cell r="DM107">
            <v>3738.7470414243871</v>
          </cell>
          <cell r="DN107">
            <v>-347.1571460752877</v>
          </cell>
          <cell r="DO107">
            <v>4228.4368653233869</v>
          </cell>
          <cell r="DP107">
            <v>3274.9527757414221</v>
          </cell>
          <cell r="DQ107">
            <v>90.738173532601621</v>
          </cell>
          <cell r="DR107">
            <v>12350.292418079831</v>
          </cell>
          <cell r="DS107">
            <v>3974.7207121871602</v>
          </cell>
          <cell r="DT107">
            <v>1876.9578047661009</v>
          </cell>
          <cell r="DU107">
            <v>2176.1307578503638</v>
          </cell>
          <cell r="DV107">
            <v>2608.3909924831578</v>
          </cell>
          <cell r="DW107">
            <v>1389.0945372766109</v>
          </cell>
          <cell r="DX107">
            <v>562.82600000000002</v>
          </cell>
          <cell r="DY107">
            <v>31104.645233469219</v>
          </cell>
          <cell r="DZ107">
            <v>5867.3806786372506</v>
          </cell>
          <cell r="EA107">
            <v>2665.0210304301572</v>
          </cell>
          <cell r="EB107">
            <v>23131.78238123835</v>
          </cell>
          <cell r="EC107">
            <v>7325.6401048805246</v>
          </cell>
          <cell r="ED107">
            <v>10205.100727999999</v>
          </cell>
          <cell r="EE107">
            <v>4337.7200493627497</v>
          </cell>
          <cell r="EF107">
            <v>-383.40526557758079</v>
          </cell>
          <cell r="EG107">
            <v>972.1535696034183</v>
          </cell>
          <cell r="EH107">
            <v>68.805068107491479</v>
          </cell>
          <cell r="EI107">
            <v>231.4059131561668</v>
          </cell>
          <cell r="EJ107">
            <v>13139.06995871477</v>
          </cell>
          <cell r="EK107">
            <v>4061.0167392838898</v>
          </cell>
          <cell r="EL107">
            <v>1922.586127712123</v>
          </cell>
          <cell r="EM107">
            <v>2242.8326639397278</v>
          </cell>
          <cell r="EN107">
            <v>2702.700112494746</v>
          </cell>
          <cell r="EO107">
            <v>1508.7818421739551</v>
          </cell>
          <cell r="EP107">
            <v>562.82600000000002</v>
          </cell>
          <cell r="EQ107">
            <v>31462.165519975941</v>
          </cell>
          <cell r="ER107">
            <v>5880.2610498470449</v>
          </cell>
          <cell r="ES107">
            <v>2771.7915938728611</v>
          </cell>
          <cell r="ET107">
            <v>22386.948569848391</v>
          </cell>
          <cell r="EU107">
            <v>8518.619827089522</v>
          </cell>
          <cell r="EV107">
            <v>10273.9616828</v>
          </cell>
          <cell r="EW107">
            <v>4393.7006329529559</v>
          </cell>
          <cell r="EX107">
            <v>-411.8559406307582</v>
          </cell>
          <cell r="EY107">
            <v>1402.90190892635</v>
          </cell>
          <cell r="EZ107">
            <v>732.1765177513513</v>
          </cell>
          <cell r="FA107">
            <v>321.2356721466972</v>
          </cell>
          <cell r="FB107">
            <v>13809.73939632451</v>
          </cell>
          <cell r="FC107">
            <v>4078.1558720936182</v>
          </cell>
          <cell r="FD107">
            <v>1935.8600402505531</v>
          </cell>
          <cell r="FE107">
            <v>2278.1468220168808</v>
          </cell>
          <cell r="FF107">
            <v>2761.487700888239</v>
          </cell>
          <cell r="FG107">
            <v>1558.4347412460399</v>
          </cell>
          <cell r="FH107">
            <v>562.82600000000002</v>
          </cell>
          <cell r="FI107">
            <v>32157.99845561562</v>
          </cell>
          <cell r="FJ107">
            <v>5940.7631743636912</v>
          </cell>
          <cell r="FK107">
            <v>2878.9481258324008</v>
          </cell>
          <cell r="FL107">
            <v>21933.900495181901</v>
          </cell>
          <cell r="FM107">
            <v>9761.1844926157064</v>
          </cell>
          <cell r="FN107">
            <v>10344.199856695999</v>
          </cell>
          <cell r="FO107">
            <v>4403.4366823323071</v>
          </cell>
          <cell r="FP107">
            <v>-433.97893150552869</v>
          </cell>
          <cell r="FQ107">
            <v>1294.5256675001219</v>
          </cell>
          <cell r="FR107">
            <v>805.13427188223204</v>
          </cell>
          <cell r="FS107">
            <v>325.80581907069319</v>
          </cell>
          <cell r="FT107">
            <v>14472.546620181291</v>
          </cell>
          <cell r="FU107">
            <v>4270.4786222791336</v>
          </cell>
          <cell r="FV107">
            <v>2093.1789528237509</v>
          </cell>
          <cell r="FW107">
            <v>2457.4096097240131</v>
          </cell>
          <cell r="FX107">
            <v>2963.948741430358</v>
          </cell>
          <cell r="FY107">
            <v>1752.5498594082501</v>
          </cell>
          <cell r="FZ107">
            <v>562.82600000000002</v>
          </cell>
          <cell r="GA107">
            <v>33159.864928300041</v>
          </cell>
          <cell r="GB107">
            <v>6613.2767152685346</v>
          </cell>
          <cell r="GC107">
            <v>2985.7084045308511</v>
          </cell>
          <cell r="GD107">
            <v>21582.57716537001</v>
          </cell>
          <cell r="GE107">
            <v>11211.34340821015</v>
          </cell>
          <cell r="GF107">
            <v>10415.84279406992</v>
          </cell>
          <cell r="GG107">
            <v>3802.5660788013852</v>
          </cell>
          <cell r="GH107">
            <v>-455.2172657339641</v>
          </cell>
          <cell r="GI107">
            <v>1762.1535716290709</v>
          </cell>
          <cell r="GJ107">
            <v>1428.7594048872199</v>
          </cell>
          <cell r="GK107">
            <v>325.80581907069319</v>
          </cell>
          <cell r="JF107">
            <v>1689.885</v>
          </cell>
          <cell r="JG107">
            <v>353.45299999999997</v>
          </cell>
          <cell r="JH107">
            <v>-31.146000000000001</v>
          </cell>
          <cell r="JI107">
            <v>0.29699999999999999</v>
          </cell>
          <cell r="JJ107">
            <v>62.988</v>
          </cell>
          <cell r="JK107">
            <v>30.577000000000002</v>
          </cell>
          <cell r="JL107">
            <v>483.23200000000003</v>
          </cell>
          <cell r="JM107">
            <v>22739.680422000001</v>
          </cell>
          <cell r="JN107">
            <v>2577.171249</v>
          </cell>
          <cell r="JO107">
            <v>5563.5291949999983</v>
          </cell>
          <cell r="JP107">
            <v>16034.0353</v>
          </cell>
          <cell r="JQ107">
            <v>5848.7120969999996</v>
          </cell>
          <cell r="JR107">
            <v>8079.2732319999996</v>
          </cell>
          <cell r="JS107">
            <v>5502.1019829999996</v>
          </cell>
          <cell r="JW107">
            <v>0</v>
          </cell>
          <cell r="JX107">
            <v>1825.6579999999999</v>
          </cell>
          <cell r="JY107">
            <v>405.202</v>
          </cell>
          <cell r="JZ107">
            <v>112.58439107</v>
          </cell>
          <cell r="KA107">
            <v>141.08539106999999</v>
          </cell>
          <cell r="KB107">
            <v>207.93139106999999</v>
          </cell>
          <cell r="KC107">
            <v>181.09839106999999</v>
          </cell>
          <cell r="KD107">
            <v>483.23200000000003</v>
          </cell>
          <cell r="KE107">
            <v>23344.677282000001</v>
          </cell>
          <cell r="KF107">
            <v>2850.4932389999999</v>
          </cell>
          <cell r="KG107">
            <v>5549.3169510000007</v>
          </cell>
          <cell r="KH107">
            <v>16533.120665999999</v>
          </cell>
          <cell r="KI107">
            <v>6018.9901069999996</v>
          </cell>
          <cell r="KJ107">
            <v>8411.2250729999996</v>
          </cell>
          <cell r="KK107">
            <v>5560.7318339999993</v>
          </cell>
          <cell r="KO107">
            <v>0</v>
          </cell>
          <cell r="KP107">
            <v>1973.6120000000001</v>
          </cell>
          <cell r="KQ107">
            <v>460.58300000000003</v>
          </cell>
          <cell r="KR107">
            <v>24.417608929999989</v>
          </cell>
          <cell r="KS107">
            <v>57.814608929999977</v>
          </cell>
          <cell r="KT107">
            <v>123.79460893</v>
          </cell>
          <cell r="KU107">
            <v>-136.52739106999999</v>
          </cell>
          <cell r="KV107">
            <v>561.97</v>
          </cell>
          <cell r="KW107">
            <v>24086.830888691198</v>
          </cell>
          <cell r="KX107">
            <v>2698.2228559999999</v>
          </cell>
          <cell r="KY107">
            <v>6352.9754786911999</v>
          </cell>
          <cell r="KZ107">
            <v>16489.513346</v>
          </cell>
          <cell r="LA107">
            <v>6862.5982936912014</v>
          </cell>
          <cell r="LB107">
            <v>8040.9832640000004</v>
          </cell>
          <cell r="LC107">
            <v>5342.7604080000001</v>
          </cell>
          <cell r="LG107">
            <v>0</v>
          </cell>
          <cell r="LH107">
            <v>1940.76</v>
          </cell>
          <cell r="LI107">
            <v>467.94</v>
          </cell>
          <cell r="LJ107">
            <v>-35.994999999999997</v>
          </cell>
          <cell r="LK107">
            <v>4.0730000000000004</v>
          </cell>
          <cell r="LL107">
            <v>68.483999999999995</v>
          </cell>
          <cell r="LM107">
            <v>-104.962</v>
          </cell>
          <cell r="LN107">
            <v>561.97</v>
          </cell>
          <cell r="LO107">
            <v>25071.700992000009</v>
          </cell>
          <cell r="LP107">
            <v>3282.588291</v>
          </cell>
          <cell r="LQ107">
            <v>6365.3108430000002</v>
          </cell>
          <cell r="LR107">
            <v>17507.058804</v>
          </cell>
          <cell r="LS107">
            <v>6745.355192</v>
          </cell>
          <cell r="LT107">
            <v>8327.3000319999992</v>
          </cell>
          <cell r="LU107">
            <v>5044.7117410000001</v>
          </cell>
          <cell r="LY107">
            <v>0</v>
          </cell>
          <cell r="LZ107">
            <v>1905.425</v>
          </cell>
          <cell r="MA107">
            <v>493.23899999999998</v>
          </cell>
          <cell r="MB107">
            <v>73.769000000000005</v>
          </cell>
          <cell r="MC107">
            <v>112.93600000000001</v>
          </cell>
          <cell r="MD107">
            <v>180.52099999999999</v>
          </cell>
          <cell r="ME107">
            <v>-169.29900000000001</v>
          </cell>
          <cell r="MF107">
            <v>562.82600000000002</v>
          </cell>
          <cell r="MG107">
            <v>25922.629954</v>
          </cell>
          <cell r="MH107">
            <v>3347.0137420000001</v>
          </cell>
          <cell r="MI107">
            <v>6794.5713109999997</v>
          </cell>
          <cell r="MJ107">
            <v>18414.836661000001</v>
          </cell>
          <cell r="MK107">
            <v>6617.0414229999997</v>
          </cell>
          <cell r="ML107">
            <v>8780.7267989999982</v>
          </cell>
          <cell r="MM107">
            <v>5433.713056999999</v>
          </cell>
          <cell r="MQ107">
            <v>0</v>
          </cell>
          <cell r="MR107">
            <v>2287.5279999999998</v>
          </cell>
          <cell r="MS107">
            <v>604.95100000000002</v>
          </cell>
          <cell r="MT107">
            <v>150.346</v>
          </cell>
          <cell r="MU107">
            <v>188.398</v>
          </cell>
          <cell r="MV107">
            <v>261.23599999999999</v>
          </cell>
          <cell r="MW107">
            <v>-71.332999999999998</v>
          </cell>
          <cell r="MX107">
            <v>562.82600000000002</v>
          </cell>
          <cell r="MY107">
            <v>27068.614745999999</v>
          </cell>
          <cell r="MZ107">
            <v>2915.5419919999999</v>
          </cell>
          <cell r="NA107">
            <v>7792.2289919999994</v>
          </cell>
          <cell r="NB107">
            <v>19432.688641000001</v>
          </cell>
          <cell r="NC107">
            <v>6644.2155709999997</v>
          </cell>
          <cell r="ND107">
            <v>9061.5071129999997</v>
          </cell>
          <cell r="NE107">
            <v>6145.9651209999993</v>
          </cell>
          <cell r="NI107">
            <v>0</v>
          </cell>
          <cell r="NJ107">
            <v>2439.9780000000001</v>
          </cell>
          <cell r="NK107">
            <v>644.67100000000005</v>
          </cell>
          <cell r="NL107">
            <v>186.97499999999999</v>
          </cell>
          <cell r="NM107">
            <v>239.29900000000001</v>
          </cell>
          <cell r="NN107">
            <v>322.81400000000002</v>
          </cell>
          <cell r="NO107">
            <v>-12.722</v>
          </cell>
          <cell r="NP107">
            <v>562.82600000000002</v>
          </cell>
          <cell r="NQ107">
            <v>27331.552436999998</v>
          </cell>
          <cell r="NR107">
            <v>2862.983236</v>
          </cell>
          <cell r="NS107">
            <v>7320.8950269999996</v>
          </cell>
          <cell r="NT107">
            <v>19843.310020000001</v>
          </cell>
          <cell r="NU107">
            <v>6569.8310179999989</v>
          </cell>
          <cell r="NV107">
            <v>8879.8697389999998</v>
          </cell>
          <cell r="NW107">
            <v>6016.8865030000006</v>
          </cell>
          <cell r="OA107">
            <v>0</v>
          </cell>
          <cell r="OB107">
            <v>3017.8879999999999</v>
          </cell>
          <cell r="OC107">
            <v>1274.8</v>
          </cell>
          <cell r="OD107">
            <v>664.23500000000001</v>
          </cell>
          <cell r="OE107">
            <v>707.30799999999999</v>
          </cell>
          <cell r="OF107">
            <v>784.596</v>
          </cell>
          <cell r="OG107">
            <v>391.93700000000001</v>
          </cell>
          <cell r="OH107">
            <v>561.97</v>
          </cell>
          <cell r="OI107">
            <v>29430.687405000001</v>
          </cell>
          <cell r="OJ107">
            <v>4129.157056</v>
          </cell>
          <cell r="OK107">
            <v>8114.2426730000007</v>
          </cell>
          <cell r="OL107">
            <v>21960.263696000002</v>
          </cell>
          <cell r="OM107">
            <v>6432.5893560000004</v>
          </cell>
          <cell r="ON107">
            <v>10288.449299</v>
          </cell>
          <cell r="OO107">
            <v>6159.292242999999</v>
          </cell>
          <cell r="OS107">
            <v>0</v>
          </cell>
          <cell r="OT107">
            <v>2283.1909999999998</v>
          </cell>
          <cell r="OU107">
            <v>654.13499999999999</v>
          </cell>
          <cell r="OV107">
            <v>-18.024999999999999</v>
          </cell>
          <cell r="OW107">
            <v>46.749000000000002</v>
          </cell>
          <cell r="OX107">
            <v>121.523</v>
          </cell>
          <cell r="OY107">
            <v>-358.81299999999999</v>
          </cell>
          <cell r="OZ107">
            <v>562.82600000000002</v>
          </cell>
          <cell r="PA107">
            <v>28758.187105000001</v>
          </cell>
          <cell r="PB107">
            <v>3515.0559459999999</v>
          </cell>
          <cell r="PC107">
            <v>7652.1415209999996</v>
          </cell>
          <cell r="PD107">
            <v>21808.456115000001</v>
          </cell>
          <cell r="PE107">
            <v>5996.1234689999992</v>
          </cell>
          <cell r="PF107">
            <v>9833.0322459999988</v>
          </cell>
          <cell r="PG107">
            <v>6317.9762999999984</v>
          </cell>
          <cell r="PK107">
            <v>0</v>
          </cell>
          <cell r="PL107">
            <v>2708.8389999999999</v>
          </cell>
          <cell r="PM107">
            <v>796.84699999999998</v>
          </cell>
          <cell r="PN107">
            <v>-545.553</v>
          </cell>
          <cell r="PO107">
            <v>-476.26600000000002</v>
          </cell>
          <cell r="PP107">
            <v>-384.22300000000001</v>
          </cell>
          <cell r="PQ107">
            <v>-811.85799999999995</v>
          </cell>
          <cell r="PR107">
            <v>562.82600000000002</v>
          </cell>
          <cell r="PS107">
            <v>27411.777217999999</v>
          </cell>
          <cell r="PT107">
            <v>3130.8232509999998</v>
          </cell>
          <cell r="PU107">
            <v>6292.9747849999994</v>
          </cell>
          <cell r="PV107">
            <v>21383.264589999999</v>
          </cell>
          <cell r="PW107">
            <v>5158.0081300000002</v>
          </cell>
          <cell r="PX107">
            <v>9281.3546480000005</v>
          </cell>
          <cell r="PY107">
            <v>6150.5313969999997</v>
          </cell>
          <cell r="QC107">
            <v>0</v>
          </cell>
          <cell r="QD107">
            <v>2876.1149999999998</v>
          </cell>
          <cell r="QE107">
            <v>851.62699999999995</v>
          </cell>
          <cell r="QF107">
            <v>372.95699999999999</v>
          </cell>
          <cell r="QG107">
            <v>431.33199999999999</v>
          </cell>
          <cell r="QH107">
            <v>531.04999999999995</v>
          </cell>
          <cell r="QI107">
            <v>87.006</v>
          </cell>
          <cell r="QJ107">
            <v>562.82600000000002</v>
          </cell>
          <cell r="QK107">
            <v>28463.400935999998</v>
          </cell>
          <cell r="QL107">
            <v>3899.3778739999998</v>
          </cell>
          <cell r="QM107">
            <v>6022.3863050000009</v>
          </cell>
          <cell r="QN107">
            <v>22361.376163000001</v>
          </cell>
          <cell r="QO107">
            <v>5263.3337670000001</v>
          </cell>
          <cell r="QP107">
            <v>10026.258988</v>
          </cell>
          <cell r="QQ107">
            <v>6126.8811139999998</v>
          </cell>
          <cell r="QU107">
            <v>0</v>
          </cell>
          <cell r="QV107">
            <v>2665.2598365070839</v>
          </cell>
          <cell r="QW107">
            <v>816.15142651913038</v>
          </cell>
          <cell r="QX107">
            <v>356.21861844927042</v>
          </cell>
          <cell r="QY107">
            <v>423.08701904959162</v>
          </cell>
          <cell r="QZ107">
            <v>516.37111332733957</v>
          </cell>
          <cell r="RA107">
            <v>165.65141897882111</v>
          </cell>
          <cell r="RB107">
            <v>562.82600000000002</v>
          </cell>
          <cell r="RC107">
            <v>28816.127683741259</v>
          </cell>
          <cell r="RD107">
            <v>3614.61459707207</v>
          </cell>
          <cell r="RE107">
            <v>5933.7433034864807</v>
          </cell>
          <cell r="RF107">
            <v>22646.785027044341</v>
          </cell>
          <cell r="RG107">
            <v>5357.2003359788196</v>
          </cell>
          <cell r="RH107">
            <v>10014.843188000001</v>
          </cell>
          <cell r="RI107">
            <v>6400.228590927929</v>
          </cell>
          <cell r="RM107">
            <v>71.131749999999997</v>
          </cell>
          <cell r="RN107">
            <v>2752.803542768017</v>
          </cell>
          <cell r="RO107">
            <v>864.96315257088463</v>
          </cell>
          <cell r="RP107">
            <v>362.61431661132838</v>
          </cell>
          <cell r="RQ107">
            <v>431.27203392025189</v>
          </cell>
          <cell r="RR107">
            <v>527.62015791713247</v>
          </cell>
          <cell r="RS107">
            <v>156.745547032898</v>
          </cell>
          <cell r="RT107">
            <v>562.82600000000002</v>
          </cell>
          <cell r="RU107">
            <v>28751.949897897681</v>
          </cell>
          <cell r="RV107">
            <v>4724.429292908314</v>
          </cell>
          <cell r="RW107">
            <v>4742.8513099501242</v>
          </cell>
          <cell r="RX107">
            <v>22445.6095757074</v>
          </cell>
          <cell r="RY107">
            <v>5514.8709313925347</v>
          </cell>
          <cell r="RZ107">
            <v>10033.255208</v>
          </cell>
          <cell r="SA107">
            <v>5308.8259150916874</v>
          </cell>
          <cell r="SE107">
            <v>0</v>
          </cell>
          <cell r="SF107">
            <v>2857.9645956956329</v>
          </cell>
          <cell r="SG107">
            <v>894.97351325393333</v>
          </cell>
          <cell r="SH107">
            <v>391.08226430190888</v>
          </cell>
          <cell r="SI107">
            <v>460.70489256498178</v>
          </cell>
          <cell r="SJ107">
            <v>560.73365341432907</v>
          </cell>
          <cell r="SK107">
            <v>217.8119661562005</v>
          </cell>
          <cell r="SL107">
            <v>562.82600000000002</v>
          </cell>
          <cell r="SM107">
            <v>29148.827507298251</v>
          </cell>
          <cell r="SN107">
            <v>6222.3035319163027</v>
          </cell>
          <cell r="SO107">
            <v>2924.3622787779941</v>
          </cell>
          <cell r="SP107">
            <v>22632.884146729561</v>
          </cell>
          <cell r="SQ107">
            <v>5736.0722956716018</v>
          </cell>
          <cell r="SR107">
            <v>10106.903288</v>
          </cell>
          <cell r="SS107">
            <v>3884.5997560836959</v>
          </cell>
          <cell r="SW107">
            <v>0</v>
          </cell>
          <cell r="SX107">
            <v>2874.711862990946</v>
          </cell>
          <cell r="SY107">
            <v>924.52367524534236</v>
          </cell>
          <cell r="SZ107">
            <v>417.54818146220993</v>
          </cell>
          <cell r="TA107">
            <v>488.23763850045049</v>
          </cell>
          <cell r="TB107">
            <v>588.85255370513357</v>
          </cell>
          <cell r="TC107">
            <v>258.21932104884661</v>
          </cell>
          <cell r="TD107">
            <v>562.82600000000002</v>
          </cell>
          <cell r="TE107">
            <v>29658.725312022259</v>
          </cell>
          <cell r="TF107">
            <v>6842.9957449543317</v>
          </cell>
          <cell r="TG107">
            <v>2402.8970440790022</v>
          </cell>
          <cell r="TH107">
            <v>22888.57252550956</v>
          </cell>
          <cell r="TI107">
            <v>5998.8354174810329</v>
          </cell>
          <cell r="TJ107">
            <v>10211.238068000001</v>
          </cell>
          <cell r="TK107">
            <v>3368.2423230456679</v>
          </cell>
          <cell r="TO107">
            <v>0</v>
          </cell>
          <cell r="TP107">
            <v>2888.2395831332869</v>
          </cell>
          <cell r="TQ107">
            <v>928.39281740152137</v>
          </cell>
          <cell r="TR107">
            <v>410.84440121696491</v>
          </cell>
          <cell r="TS107">
            <v>482.64502750363152</v>
          </cell>
          <cell r="TT107">
            <v>583.73341291329666</v>
          </cell>
          <cell r="TU107">
            <v>260.06377119070419</v>
          </cell>
          <cell r="TV107">
            <v>562.82600000000002</v>
          </cell>
          <cell r="TW107">
            <v>29831.620991582411</v>
          </cell>
          <cell r="TX107">
            <v>6398.8429465756126</v>
          </cell>
          <cell r="TY107">
            <v>2449.946973442768</v>
          </cell>
          <cell r="TZ107">
            <v>22931.13523601769</v>
          </cell>
          <cell r="UA107">
            <v>6164.9434744852733</v>
          </cell>
          <cell r="UB107">
            <v>10137.589988</v>
          </cell>
          <cell r="UC107">
            <v>3738.7470414243871</v>
          </cell>
          <cell r="UG107">
            <v>90.738173532601621</v>
          </cell>
          <cell r="UH107">
            <v>15152.042448160841</v>
          </cell>
          <cell r="UI107">
            <v>4472.8118241769625</v>
          </cell>
          <cell r="UJ107">
            <v>1933.3039033588029</v>
          </cell>
          <cell r="UK107">
            <v>2311.6740773626689</v>
          </cell>
          <cell r="UL107">
            <v>2841.9955630482991</v>
          </cell>
          <cell r="UM107">
            <v>1702.448521296114</v>
          </cell>
          <cell r="UN107">
            <v>562.82600000000002</v>
          </cell>
          <cell r="UO107">
            <v>34497.504861020207</v>
          </cell>
          <cell r="UP107">
            <v>7281.3930991783818</v>
          </cell>
          <cell r="UQ107">
            <v>3010.4146217447719</v>
          </cell>
          <cell r="UR107">
            <v>21636.62030496135</v>
          </cell>
          <cell r="US107">
            <v>12595.18368901862</v>
          </cell>
          <cell r="UT107">
            <v>10487.493263218539</v>
          </cell>
          <cell r="UU107">
            <v>3206.1001640401528</v>
          </cell>
          <cell r="UV107">
            <v>-387.3010630775446</v>
          </cell>
          <cell r="UW107">
            <v>1658.819819255782</v>
          </cell>
          <cell r="UX107">
            <v>1470.0744806593959</v>
          </cell>
          <cell r="UY107">
            <v>325.80581907069319</v>
          </cell>
          <cell r="VI107">
            <v>0</v>
          </cell>
          <cell r="VJ107">
            <v>0</v>
          </cell>
          <cell r="VK107">
            <v>0</v>
          </cell>
          <cell r="VL107">
            <v>0</v>
          </cell>
          <cell r="VM107">
            <v>0</v>
          </cell>
          <cell r="VN107">
            <v>0</v>
          </cell>
          <cell r="VO107">
            <v>0</v>
          </cell>
          <cell r="VP107">
            <v>0</v>
          </cell>
          <cell r="VQ107">
            <v>0</v>
          </cell>
          <cell r="VR107">
            <v>0</v>
          </cell>
          <cell r="VS107">
            <v>0</v>
          </cell>
          <cell r="VT107">
            <v>0</v>
          </cell>
          <cell r="VU107">
            <v>0</v>
          </cell>
          <cell r="VV107">
            <v>0</v>
          </cell>
          <cell r="VW107">
            <v>0</v>
          </cell>
          <cell r="VX107">
            <v>0</v>
          </cell>
          <cell r="AZQ107">
            <v>2634.0677999999998</v>
          </cell>
          <cell r="AZR107">
            <v>4.68</v>
          </cell>
          <cell r="AZS107">
            <v>1.5641025641025641</v>
          </cell>
          <cell r="AZT107">
            <v>1.586352807845852</v>
          </cell>
          <cell r="AZU107">
            <v>2.9502105795640809</v>
          </cell>
          <cell r="AZV107">
            <v>2.8186574908257569</v>
          </cell>
          <cell r="AZW107">
            <v>1.6536252216388081</v>
          </cell>
          <cell r="AZX107">
            <v>0.42726552334203272</v>
          </cell>
          <cell r="AZY107">
            <v>0.1448254325646019</v>
          </cell>
          <cell r="AZZ107">
            <v>3.4447926333787467E-2</v>
          </cell>
          <cell r="BAA107">
            <v>2.468071015334421</v>
          </cell>
          <cell r="BAB107">
            <v>1.896248044545781</v>
          </cell>
          <cell r="BAC107">
            <v>2.6728308253839228</v>
          </cell>
          <cell r="BAD107">
            <v>1.6629868995342949</v>
          </cell>
          <cell r="BAE107">
            <v>0.35956827830582588</v>
          </cell>
          <cell r="BAF107">
            <v>0.18962090921599631</v>
          </cell>
          <cell r="BAG107">
            <v>8.7851160534351797E-2</v>
          </cell>
          <cell r="BAH107">
            <v>2.6807252013481162</v>
          </cell>
          <cell r="BAI107">
            <v>1.7458241651454769</v>
          </cell>
          <cell r="BAJ107">
            <v>2.6002768122379392</v>
          </cell>
          <cell r="BAK107">
            <v>1.625670792198</v>
          </cell>
          <cell r="BAL107">
            <v>0.30921297739142772</v>
          </cell>
          <cell r="BAM107">
            <v>0.17711576203647139</v>
          </cell>
          <cell r="BAN107">
            <v>0.1219542155090682</v>
          </cell>
          <cell r="BAO107">
            <v>2.768945893128675</v>
          </cell>
          <cell r="BAP107">
            <v>1.690200898559244</v>
          </cell>
          <cell r="BAQ107">
            <v>2.5484467955691699</v>
          </cell>
          <cell r="BAR107">
            <v>1.594588554899568</v>
          </cell>
          <cell r="BAS107">
            <v>0.2698512462286376</v>
          </cell>
          <cell r="BAT107">
            <v>0.1596563145000475</v>
          </cell>
          <cell r="BAU107">
            <v>0.1236892304255392</v>
          </cell>
          <cell r="BAV107">
            <v>3.1138395514923789</v>
          </cell>
          <cell r="BAW107">
            <v>1.502991647204488</v>
          </cell>
          <cell r="BAX107">
            <v>2.1716414284867689</v>
          </cell>
          <cell r="BAY107">
            <v>1.2829392174192329</v>
          </cell>
          <cell r="BAZ107">
            <v>0.23494667000130001</v>
          </cell>
          <cell r="BBA107">
            <v>0.1563193451129902</v>
          </cell>
          <cell r="BBB107">
            <v>0.1236892304255392</v>
          </cell>
        </row>
        <row r="108">
          <cell r="A108" t="str">
            <v>MULT3</v>
          </cell>
          <cell r="B108" t="str">
            <v>Multiplan</v>
          </cell>
          <cell r="C108" t="str">
            <v>Income Properties</v>
          </cell>
          <cell r="D108" t="str">
            <v>Ygor Altero</v>
          </cell>
          <cell r="E108">
            <v>45958</v>
          </cell>
          <cell r="F108" t="str">
            <v>Buy</v>
          </cell>
          <cell r="G108" t="b">
            <v>0</v>
          </cell>
          <cell r="H108" t="str">
            <v>BRL</v>
          </cell>
          <cell r="I108" t="str">
            <v>BRL</v>
          </cell>
          <cell r="J108">
            <v>37</v>
          </cell>
          <cell r="K108">
            <v>0.15171064285714289</v>
          </cell>
          <cell r="L108">
            <v>8.0888957221903354E-2</v>
          </cell>
          <cell r="M108">
            <v>0.13046413716657099</v>
          </cell>
          <cell r="AX108">
            <v>2056.13950462</v>
          </cell>
          <cell r="AY108">
            <v>1807.0434364262251</v>
          </cell>
          <cell r="AZ108">
            <v>1361.2557454910011</v>
          </cell>
          <cell r="BA108">
            <v>1510.8878739010011</v>
          </cell>
          <cell r="BB108">
            <v>1567.053588645321</v>
          </cell>
          <cell r="BC108">
            <v>1020.390718514759</v>
          </cell>
          <cell r="BD108">
            <v>585.90725012500002</v>
          </cell>
          <cell r="BE108">
            <v>11536.92563865569</v>
          </cell>
          <cell r="BF108">
            <v>1175.37985761</v>
          </cell>
          <cell r="BG108">
            <v>8697.2548682156885</v>
          </cell>
          <cell r="BH108">
            <v>4603.0094319584468</v>
          </cell>
          <cell r="BI108">
            <v>6933.9162066972413</v>
          </cell>
          <cell r="BJ108">
            <v>3228.6860352376229</v>
          </cell>
          <cell r="BK108">
            <v>2085.5930379800002</v>
          </cell>
          <cell r="BL108">
            <v>-595.4</v>
          </cell>
          <cell r="BM108">
            <v>811.91455250100114</v>
          </cell>
          <cell r="BN108">
            <v>737.24696716627477</v>
          </cell>
          <cell r="BO108">
            <v>420</v>
          </cell>
          <cell r="BP108">
            <v>2544.7887256899999</v>
          </cell>
          <cell r="BQ108">
            <v>2178.907184133473</v>
          </cell>
          <cell r="BR108">
            <v>1709.5278204274671</v>
          </cell>
          <cell r="BS108">
            <v>1848.0376519300009</v>
          </cell>
          <cell r="BT108">
            <v>1914.8192257114099</v>
          </cell>
          <cell r="BU108">
            <v>1340.814026293026</v>
          </cell>
          <cell r="BV108">
            <v>568.03380212499997</v>
          </cell>
          <cell r="BW108">
            <v>12511.803681168331</v>
          </cell>
          <cell r="BX108">
            <v>1191.61359219</v>
          </cell>
          <cell r="BY108">
            <v>9404.255337958326</v>
          </cell>
          <cell r="BZ108">
            <v>6866.2855856106626</v>
          </cell>
          <cell r="CA108">
            <v>5645.5180955576643</v>
          </cell>
          <cell r="CB108">
            <v>5412.0525257821782</v>
          </cell>
          <cell r="CC108">
            <v>4274.5594588499998</v>
          </cell>
          <cell r="CD108">
            <v>-910.9</v>
          </cell>
          <cell r="CE108">
            <v>673.64538207000032</v>
          </cell>
          <cell r="CF108">
            <v>2686.346630461052</v>
          </cell>
          <cell r="CG108">
            <v>581</v>
          </cell>
          <cell r="CH108">
            <v>2561.3628935491251</v>
          </cell>
          <cell r="CI108">
            <v>2190.0231953360681</v>
          </cell>
          <cell r="CJ108">
            <v>1727.9086698684771</v>
          </cell>
          <cell r="CK108">
            <v>1872.5374192553611</v>
          </cell>
          <cell r="CL108">
            <v>1930.44373279561</v>
          </cell>
          <cell r="CM108">
            <v>1074.6588510943971</v>
          </cell>
          <cell r="CN108">
            <v>488.59690599999988</v>
          </cell>
          <cell r="CO108">
            <v>12767.031235105291</v>
          </cell>
          <cell r="CP108">
            <v>789.89834148742261</v>
          </cell>
          <cell r="CQ108">
            <v>10084.631732695339</v>
          </cell>
          <cell r="CR108">
            <v>6604.0731470217625</v>
          </cell>
          <cell r="CS108">
            <v>6162.9580880835247</v>
          </cell>
          <cell r="CT108">
            <v>5300.3574589830669</v>
          </cell>
          <cell r="CU108">
            <v>4563.4626920854744</v>
          </cell>
          <cell r="CV108">
            <v>-824.95073532485537</v>
          </cell>
          <cell r="CW108">
            <v>761.49039541357683</v>
          </cell>
          <cell r="CX108">
            <v>130.83878437851459</v>
          </cell>
          <cell r="CY108">
            <v>540</v>
          </cell>
          <cell r="CZ108">
            <v>2523.4358833478382</v>
          </cell>
          <cell r="DA108">
            <v>2241.0105294892501</v>
          </cell>
          <cell r="DB108">
            <v>1775.5857542194201</v>
          </cell>
          <cell r="DC108">
            <v>1928.104479954118</v>
          </cell>
          <cell r="DD108">
            <v>1993.713812921161</v>
          </cell>
          <cell r="DE108">
            <v>1081.199963799703</v>
          </cell>
          <cell r="DF108">
            <v>488.54810199999997</v>
          </cell>
          <cell r="DG108">
            <v>13221.01778035284</v>
          </cell>
          <cell r="DH108">
            <v>1062.116868279343</v>
          </cell>
          <cell r="DI108">
            <v>10282.517691390351</v>
          </cell>
          <cell r="DJ108">
            <v>6593.7190732368108</v>
          </cell>
          <cell r="DK108">
            <v>6627.2987071160296</v>
          </cell>
          <cell r="DL108">
            <v>5300.3574589830669</v>
          </cell>
          <cell r="DM108">
            <v>4291.244165293554</v>
          </cell>
          <cell r="DN108">
            <v>-350.40468442970541</v>
          </cell>
          <cell r="DO108">
            <v>1452.132781493026</v>
          </cell>
          <cell r="DP108">
            <v>891.48621136935242</v>
          </cell>
          <cell r="DQ108">
            <v>616.85934476720024</v>
          </cell>
          <cell r="DR108">
            <v>2782.5090736081638</v>
          </cell>
          <cell r="DS108">
            <v>2412.4984769731259</v>
          </cell>
          <cell r="DT108">
            <v>1913.185448360445</v>
          </cell>
          <cell r="DU108">
            <v>2067.467351845713</v>
          </cell>
          <cell r="DV108">
            <v>2139.8125877595248</v>
          </cell>
          <cell r="DW108">
            <v>1339.074012744959</v>
          </cell>
          <cell r="DX108">
            <v>488.54810199999997</v>
          </cell>
          <cell r="DY108">
            <v>13734.805224300741</v>
          </cell>
          <cell r="DZ108">
            <v>1434.6327701267751</v>
          </cell>
          <cell r="EA108">
            <v>10313.69022552579</v>
          </cell>
          <cell r="EB108">
            <v>6664.4460541778826</v>
          </cell>
          <cell r="EC108">
            <v>7070.3591701228524</v>
          </cell>
          <cell r="ED108">
            <v>5300.3574589830669</v>
          </cell>
          <cell r="EE108">
            <v>3918.728263446123</v>
          </cell>
          <cell r="EF108">
            <v>-185.4544376207192</v>
          </cell>
          <cell r="EG108">
            <v>1661.3268475040411</v>
          </cell>
          <cell r="EH108">
            <v>1252.852408169829</v>
          </cell>
          <cell r="EI108">
            <v>896.01354973813648</v>
          </cell>
          <cell r="EJ108">
            <v>2892.0727292238721</v>
          </cell>
          <cell r="EK108">
            <v>2542.397707378776</v>
          </cell>
          <cell r="EL108">
            <v>2028.977425359893</v>
          </cell>
          <cell r="EM108">
            <v>2183.7806889550152</v>
          </cell>
          <cell r="EN108">
            <v>2258.974579914835</v>
          </cell>
          <cell r="EO108">
            <v>1520.5272631621481</v>
          </cell>
          <cell r="EP108">
            <v>488.54810199999997</v>
          </cell>
          <cell r="EQ108">
            <v>14112.511996715881</v>
          </cell>
          <cell r="ER108">
            <v>1724.362860958591</v>
          </cell>
          <cell r="ES108">
            <v>10355.105355216439</v>
          </cell>
          <cell r="ET108">
            <v>6694.3569321609693</v>
          </cell>
          <cell r="EU108">
            <v>7418.1550645549114</v>
          </cell>
          <cell r="EV108">
            <v>5300.3574589830669</v>
          </cell>
          <cell r="EW108">
            <v>3628.998172614306</v>
          </cell>
          <cell r="EX108">
            <v>-196.218393285768</v>
          </cell>
          <cell r="EY108">
            <v>1776.2844613974451</v>
          </cell>
          <cell r="EZ108">
            <v>1455.9161873081</v>
          </cell>
          <cell r="FA108">
            <v>1172.7313687300889</v>
          </cell>
          <cell r="FB108">
            <v>2945.321786604206</v>
          </cell>
          <cell r="FC108">
            <v>2657.5753861874909</v>
          </cell>
          <cell r="FD108">
            <v>2136.881787855797</v>
          </cell>
          <cell r="FE108">
            <v>2292.355484648569</v>
          </cell>
          <cell r="FF108">
            <v>2368.9338511002779</v>
          </cell>
          <cell r="FG108">
            <v>1639.7539231293731</v>
          </cell>
          <cell r="FH108">
            <v>488.54810199999997</v>
          </cell>
          <cell r="FI108">
            <v>14330.620816572369</v>
          </cell>
          <cell r="FJ108">
            <v>1868.7486869759241</v>
          </cell>
          <cell r="FK108">
            <v>10406.19895854724</v>
          </cell>
          <cell r="FL108">
            <v>6708.893924825803</v>
          </cell>
          <cell r="FM108">
            <v>7621.7268917465681</v>
          </cell>
          <cell r="FN108">
            <v>5300.3574589830669</v>
          </cell>
          <cell r="FO108">
            <v>3484.6123465969731</v>
          </cell>
          <cell r="FP108">
            <v>-206.5673001235721</v>
          </cell>
          <cell r="FQ108">
            <v>1871.76497050183</v>
          </cell>
          <cell r="FR108">
            <v>1577.4667566255659</v>
          </cell>
          <cell r="FS108">
            <v>1436.182095937716</v>
          </cell>
          <cell r="FT108">
            <v>3042.571939919233</v>
          </cell>
          <cell r="FU108">
            <v>2789.7263688245012</v>
          </cell>
          <cell r="FV108">
            <v>2256.1557074109828</v>
          </cell>
          <cell r="FW108">
            <v>2412.447448274515</v>
          </cell>
          <cell r="FX108">
            <v>2491.5543187124158</v>
          </cell>
          <cell r="FY108">
            <v>1753.175765703116</v>
          </cell>
          <cell r="FZ108">
            <v>488.54810199999997</v>
          </cell>
          <cell r="GA108">
            <v>14391.8251182205</v>
          </cell>
          <cell r="GB108">
            <v>1827.171422197232</v>
          </cell>
          <cell r="GC108">
            <v>10467.65187420294</v>
          </cell>
          <cell r="GD108">
            <v>6735.4432166808019</v>
          </cell>
          <cell r="GE108">
            <v>7656.3819015397003</v>
          </cell>
          <cell r="GF108">
            <v>5300.3574589830669</v>
          </cell>
          <cell r="GG108">
            <v>3526.1896113756652</v>
          </cell>
          <cell r="GH108">
            <v>-217.7446565192283</v>
          </cell>
          <cell r="GI108">
            <v>1957.290173177752</v>
          </cell>
          <cell r="GJ108">
            <v>1671.1696171500789</v>
          </cell>
          <cell r="GK108">
            <v>1718.520755909984</v>
          </cell>
          <cell r="JF108">
            <v>471.55971954</v>
          </cell>
          <cell r="JG108">
            <v>418.95063050278208</v>
          </cell>
          <cell r="JH108">
            <v>311.09406207500012</v>
          </cell>
          <cell r="JI108">
            <v>357.69348886500012</v>
          </cell>
          <cell r="JJ108">
            <v>367.59041734500022</v>
          </cell>
          <cell r="JK108">
            <v>207.20247970011371</v>
          </cell>
          <cell r="JL108">
            <v>589.74177399999996</v>
          </cell>
          <cell r="JM108">
            <v>11052.31472706157</v>
          </cell>
          <cell r="JN108">
            <v>1143.3904411450001</v>
          </cell>
          <cell r="JO108">
            <v>8425.9244364915739</v>
          </cell>
          <cell r="JP108">
            <v>4329.0699209397371</v>
          </cell>
          <cell r="JQ108">
            <v>6723.2448061218374</v>
          </cell>
          <cell r="JR108">
            <v>3181.4864026930691</v>
          </cell>
          <cell r="JS108">
            <v>2069.9108255750002</v>
          </cell>
          <cell r="JT108">
            <v>-215.5</v>
          </cell>
          <cell r="JU108">
            <v>110.2585297450002</v>
          </cell>
          <cell r="JV108">
            <v>146.52761866519199</v>
          </cell>
          <cell r="JW108">
            <v>0</v>
          </cell>
          <cell r="JX108">
            <v>502.29788419999983</v>
          </cell>
          <cell r="JY108">
            <v>434.49658464919139</v>
          </cell>
          <cell r="JZ108">
            <v>334.72921746999998</v>
          </cell>
          <cell r="KA108">
            <v>369.35439625499998</v>
          </cell>
          <cell r="KB108">
            <v>384.74081390499998</v>
          </cell>
          <cell r="KC108">
            <v>247.23317696952901</v>
          </cell>
          <cell r="KD108">
            <v>587.36777399999994</v>
          </cell>
          <cell r="KE108">
            <v>10689.74320924174</v>
          </cell>
          <cell r="KF108">
            <v>720.82199462000005</v>
          </cell>
          <cell r="KG108">
            <v>8445.1335290267434</v>
          </cell>
          <cell r="KH108">
            <v>3877.7311964735482</v>
          </cell>
          <cell r="KI108">
            <v>6812.0120127681957</v>
          </cell>
          <cell r="KJ108">
            <v>2694.69546760396</v>
          </cell>
          <cell r="KK108">
            <v>2000.82042766</v>
          </cell>
          <cell r="KL108">
            <v>-54</v>
          </cell>
          <cell r="KM108">
            <v>308.82477963999969</v>
          </cell>
          <cell r="KN108">
            <v>-240.4664731201762</v>
          </cell>
          <cell r="KO108">
            <v>145</v>
          </cell>
          <cell r="KP108">
            <v>511.72506657000008</v>
          </cell>
          <cell r="KQ108">
            <v>458.65780359508261</v>
          </cell>
          <cell r="KR108">
            <v>356.26523478499968</v>
          </cell>
          <cell r="KS108">
            <v>390.7818209399997</v>
          </cell>
          <cell r="KT108">
            <v>406.3020759087197</v>
          </cell>
          <cell r="KU108">
            <v>263.37398744630912</v>
          </cell>
          <cell r="KV108">
            <v>584.38612850000004</v>
          </cell>
          <cell r="KW108">
            <v>10820.104902908481</v>
          </cell>
          <cell r="KX108">
            <v>737.49863129500011</v>
          </cell>
          <cell r="KY108">
            <v>8502.4504645734778</v>
          </cell>
          <cell r="KZ108">
            <v>3920.2610384017339</v>
          </cell>
          <cell r="LA108">
            <v>6899.8438645067436</v>
          </cell>
          <cell r="LB108">
            <v>2675.9305982673268</v>
          </cell>
          <cell r="LC108">
            <v>1965.1912729549999</v>
          </cell>
          <cell r="LD108">
            <v>-93.7</v>
          </cell>
          <cell r="LE108">
            <v>257.85582617500017</v>
          </cell>
          <cell r="LF108">
            <v>187.01170736903231</v>
          </cell>
          <cell r="LG108">
            <v>100</v>
          </cell>
          <cell r="LH108">
            <v>570.55683430999989</v>
          </cell>
          <cell r="LI108">
            <v>494.93841767916899</v>
          </cell>
          <cell r="LJ108">
            <v>359.16723116100093</v>
          </cell>
          <cell r="LK108">
            <v>393.05816784100102</v>
          </cell>
          <cell r="LL108">
            <v>408.42028148660103</v>
          </cell>
          <cell r="LM108">
            <v>302.58107439880769</v>
          </cell>
          <cell r="LN108">
            <v>582.13332400000002</v>
          </cell>
          <cell r="LO108">
            <v>11536.92563865569</v>
          </cell>
          <cell r="LP108">
            <v>1175.37985761</v>
          </cell>
          <cell r="LQ108">
            <v>8697.2548682156885</v>
          </cell>
          <cell r="LR108">
            <v>4603.0094319584468</v>
          </cell>
          <cell r="LS108">
            <v>6933.9162066972413</v>
          </cell>
          <cell r="LT108">
            <v>3228.6860352376229</v>
          </cell>
          <cell r="LU108">
            <v>2085.5930379800002</v>
          </cell>
          <cell r="LV108">
            <v>-232.2</v>
          </cell>
          <cell r="LW108">
            <v>134.97541694100099</v>
          </cell>
          <cell r="LX108">
            <v>644.17411425222645</v>
          </cell>
          <cell r="LY108">
            <v>175</v>
          </cell>
          <cell r="LZ108">
            <v>523.61868749000007</v>
          </cell>
          <cell r="MA108">
            <v>463.76504689999439</v>
          </cell>
          <cell r="MB108">
            <v>356.25799873686663</v>
          </cell>
          <cell r="MC108">
            <v>390.8236618599999</v>
          </cell>
          <cell r="MD108">
            <v>408.90122180899988</v>
          </cell>
          <cell r="ME108">
            <v>267.02829762422863</v>
          </cell>
          <cell r="MF108">
            <v>581.66500800000006</v>
          </cell>
          <cell r="MG108">
            <v>11564.391519925</v>
          </cell>
          <cell r="MH108">
            <v>1157.17346619</v>
          </cell>
          <cell r="MI108">
            <v>8802.7055172049986</v>
          </cell>
          <cell r="MJ108">
            <v>4476.7674541383331</v>
          </cell>
          <cell r="MK108">
            <v>7087.6240657866656</v>
          </cell>
          <cell r="ML108">
            <v>3168.1401603564359</v>
          </cell>
          <cell r="MM108">
            <v>2042.6480957700001</v>
          </cell>
          <cell r="MN108">
            <v>-139.80000000000001</v>
          </cell>
          <cell r="MO108">
            <v>191.7521322299998</v>
          </cell>
          <cell r="MP108">
            <v>94.472001569194092</v>
          </cell>
          <cell r="MQ108">
            <v>75</v>
          </cell>
          <cell r="MR108">
            <v>539.71140592000006</v>
          </cell>
          <cell r="MS108">
            <v>468.43549243967931</v>
          </cell>
          <cell r="MT108">
            <v>355.63700914686672</v>
          </cell>
          <cell r="MU108">
            <v>389.64041118000011</v>
          </cell>
          <cell r="MV108">
            <v>405.80882377000012</v>
          </cell>
          <cell r="MW108">
            <v>281.73965963842272</v>
          </cell>
          <cell r="MX108">
            <v>579.50440100000003</v>
          </cell>
          <cell r="MY108">
            <v>11699.31211401443</v>
          </cell>
          <cell r="MZ108">
            <v>996.70735733000015</v>
          </cell>
          <cell r="NA108">
            <v>9038.8068301544263</v>
          </cell>
          <cell r="NB108">
            <v>4534.7207318116562</v>
          </cell>
          <cell r="NC108">
            <v>7164.5913822027705</v>
          </cell>
          <cell r="ND108">
            <v>3158.3212839504949</v>
          </cell>
          <cell r="NE108">
            <v>2193.19713946</v>
          </cell>
          <cell r="NF108">
            <v>-270.10000000000002</v>
          </cell>
          <cell r="NG108">
            <v>134.40248955999971</v>
          </cell>
          <cell r="NH108">
            <v>81.655812563298596</v>
          </cell>
          <cell r="NI108">
            <v>145</v>
          </cell>
          <cell r="NJ108">
            <v>545.1565650199999</v>
          </cell>
          <cell r="NK108">
            <v>480.22966226789538</v>
          </cell>
          <cell r="NL108">
            <v>366.78692303686688</v>
          </cell>
          <cell r="NM108">
            <v>401.11456982000033</v>
          </cell>
          <cell r="NN108">
            <v>416.86555183000019</v>
          </cell>
          <cell r="NO108">
            <v>279.56912537672508</v>
          </cell>
          <cell r="NP108">
            <v>577.74482599999999</v>
          </cell>
          <cell r="NQ108">
            <v>12383.34898123763</v>
          </cell>
          <cell r="NR108">
            <v>1422.47680393</v>
          </cell>
          <cell r="NS108">
            <v>9173.8592051076284</v>
          </cell>
          <cell r="NT108">
            <v>5042.5965334373623</v>
          </cell>
          <cell r="NU108">
            <v>7340.7524478002679</v>
          </cell>
          <cell r="NV108">
            <v>3603.2881346633671</v>
          </cell>
          <cell r="NW108">
            <v>2216.84421208</v>
          </cell>
          <cell r="NX108">
            <v>-234.9</v>
          </cell>
          <cell r="NY108">
            <v>118.6825759500006</v>
          </cell>
          <cell r="NZ108">
            <v>529.58436864860494</v>
          </cell>
          <cell r="OA108">
            <v>120</v>
          </cell>
          <cell r="OB108">
            <v>936.30206725999994</v>
          </cell>
          <cell r="OC108">
            <v>766.47698252590351</v>
          </cell>
          <cell r="OD108">
            <v>630.84588950686691</v>
          </cell>
          <cell r="OE108">
            <v>666.45900907000021</v>
          </cell>
          <cell r="OF108">
            <v>683.24362830241023</v>
          </cell>
          <cell r="OG108">
            <v>512.47694365364953</v>
          </cell>
          <cell r="OH108">
            <v>533.22097350000001</v>
          </cell>
          <cell r="OI108">
            <v>12511.803681168331</v>
          </cell>
          <cell r="OJ108">
            <v>1191.61359219</v>
          </cell>
          <cell r="OK108">
            <v>9404.255337958326</v>
          </cell>
          <cell r="OL108">
            <v>6866.2855856106626</v>
          </cell>
          <cell r="OM108">
            <v>5645.5180955576643</v>
          </cell>
          <cell r="ON108">
            <v>5412.0525257821782</v>
          </cell>
          <cell r="OO108">
            <v>4274.5594588499998</v>
          </cell>
          <cell r="OP108">
            <v>-266.10000000000002</v>
          </cell>
          <cell r="OQ108">
            <v>228.8081843300001</v>
          </cell>
          <cell r="OR108">
            <v>1980.6344476799541</v>
          </cell>
          <cell r="OS108">
            <v>241</v>
          </cell>
          <cell r="OT108">
            <v>525.6765327999999</v>
          </cell>
          <cell r="OU108">
            <v>469.62164654510673</v>
          </cell>
          <cell r="OV108">
            <v>361.75383415686667</v>
          </cell>
          <cell r="OW108">
            <v>400.61497455000011</v>
          </cell>
          <cell r="OX108">
            <v>409.64651216599998</v>
          </cell>
          <cell r="OY108">
            <v>234.04411873710359</v>
          </cell>
          <cell r="OZ108">
            <v>488.678246</v>
          </cell>
          <cell r="PA108">
            <v>12620.49059731988</v>
          </cell>
          <cell r="PB108">
            <v>1243.6634492799999</v>
          </cell>
          <cell r="PC108">
            <v>9485.9098992598811</v>
          </cell>
          <cell r="PD108">
            <v>6874.0208254184336</v>
          </cell>
          <cell r="PE108">
            <v>5746.4697719014439</v>
          </cell>
          <cell r="PF108">
            <v>5420.7718171089109</v>
          </cell>
          <cell r="PG108">
            <v>4231.3160859999998</v>
          </cell>
          <cell r="PH108">
            <v>-120.5</v>
          </cell>
          <cell r="PI108">
            <v>296.92060129999987</v>
          </cell>
          <cell r="PJ108">
            <v>214.78354439928029</v>
          </cell>
          <cell r="PK108">
            <v>90</v>
          </cell>
          <cell r="PL108">
            <v>694.05615487999989</v>
          </cell>
          <cell r="PM108">
            <v>541.23509907030666</v>
          </cell>
          <cell r="PN108">
            <v>426.55085328013769</v>
          </cell>
          <cell r="PO108">
            <v>460.11108669999919</v>
          </cell>
          <cell r="PP108">
            <v>474.68712136999932</v>
          </cell>
          <cell r="PQ108">
            <v>264.36728248540118</v>
          </cell>
          <cell r="PR108">
            <v>488.61317400000001</v>
          </cell>
          <cell r="PS108">
            <v>12311.26973653437</v>
          </cell>
          <cell r="PT108">
            <v>742.29291466999985</v>
          </cell>
          <cell r="PU108">
            <v>9601.7883729443674</v>
          </cell>
          <cell r="PV108">
            <v>6406.2255879176591</v>
          </cell>
          <cell r="PW108">
            <v>5905.0441486167092</v>
          </cell>
          <cell r="PX108">
            <v>5073.7000512178211</v>
          </cell>
          <cell r="PY108">
            <v>4382.1441370599996</v>
          </cell>
          <cell r="PZ108">
            <v>-149.4</v>
          </cell>
          <cell r="QA108">
            <v>15.335676139999061</v>
          </cell>
          <cell r="QB108">
            <v>-470.02535726635159</v>
          </cell>
          <cell r="QC108">
            <v>135</v>
          </cell>
          <cell r="QD108">
            <v>583.64409834759908</v>
          </cell>
          <cell r="QE108">
            <v>508.78235736660451</v>
          </cell>
          <cell r="QF108">
            <v>398.66075505646347</v>
          </cell>
          <cell r="QG108">
            <v>434.65955687645942</v>
          </cell>
          <cell r="QH108">
            <v>449.25065933514941</v>
          </cell>
          <cell r="QI108">
            <v>222.18258361530411</v>
          </cell>
          <cell r="QJ108">
            <v>488.54810199999997</v>
          </cell>
          <cell r="QK108">
            <v>12797.184634935849</v>
          </cell>
          <cell r="QL108">
            <v>1171.1765211763179</v>
          </cell>
          <cell r="QM108">
            <v>9657.7275553169166</v>
          </cell>
          <cell r="QN108">
            <v>6789.9579027038399</v>
          </cell>
          <cell r="QO108">
            <v>6007.2267322320131</v>
          </cell>
          <cell r="QP108">
            <v>5434.5535075756916</v>
          </cell>
          <cell r="QQ108">
            <v>4317.7225214751306</v>
          </cell>
          <cell r="QR108">
            <v>-91.937984192542814</v>
          </cell>
          <cell r="QS108">
            <v>340.98861765107017</v>
          </cell>
          <cell r="QT108">
            <v>556.45535101497148</v>
          </cell>
          <cell r="QU108">
            <v>115</v>
          </cell>
          <cell r="QV108">
            <v>757.98610752152581</v>
          </cell>
          <cell r="QW108">
            <v>670.3840923540497</v>
          </cell>
          <cell r="QX108">
            <v>540.94322737500897</v>
          </cell>
          <cell r="QY108">
            <v>577.15180112890198</v>
          </cell>
          <cell r="QZ108">
            <v>596.85943992446164</v>
          </cell>
          <cell r="RA108">
            <v>354.06486625658812</v>
          </cell>
          <cell r="RB108">
            <v>488.54810199999997</v>
          </cell>
          <cell r="RC108">
            <v>12767.031235105291</v>
          </cell>
          <cell r="RD108">
            <v>789.89834148742261</v>
          </cell>
          <cell r="RE108">
            <v>10084.631732695339</v>
          </cell>
          <cell r="RF108">
            <v>6604.0731470217625</v>
          </cell>
          <cell r="RG108">
            <v>6162.9580880835247</v>
          </cell>
          <cell r="RH108">
            <v>5300.3574589830669</v>
          </cell>
          <cell r="RI108">
            <v>4563.4626920854744</v>
          </cell>
          <cell r="RJ108">
            <v>-463.11275113231261</v>
          </cell>
          <cell r="RK108">
            <v>108.2455003225076</v>
          </cell>
          <cell r="RL108">
            <v>-170.37475376938571</v>
          </cell>
          <cell r="RM108">
            <v>200</v>
          </cell>
          <cell r="RN108">
            <v>557.6457067318297</v>
          </cell>
          <cell r="RO108">
            <v>493.69151266120969</v>
          </cell>
          <cell r="RP108">
            <v>386.73398060740078</v>
          </cell>
          <cell r="RQ108">
            <v>424.54344502646279</v>
          </cell>
          <cell r="RR108">
            <v>439.04223340149042</v>
          </cell>
          <cell r="RS108">
            <v>207.12882215329051</v>
          </cell>
          <cell r="RT108">
            <v>488.54810199999997</v>
          </cell>
          <cell r="RU108">
            <v>12860.418498455791</v>
          </cell>
          <cell r="RV108">
            <v>807.9558129744679</v>
          </cell>
          <cell r="RW108">
            <v>10146.37550150555</v>
          </cell>
          <cell r="RX108">
            <v>6612.8007315051536</v>
          </cell>
          <cell r="RY108">
            <v>6247.6177669506387</v>
          </cell>
          <cell r="RZ108">
            <v>5300.3574589830669</v>
          </cell>
          <cell r="SA108">
            <v>4545.4052205984299</v>
          </cell>
          <cell r="SB108">
            <v>-99.553233229275989</v>
          </cell>
          <cell r="SC108">
            <v>292.58013345503741</v>
          </cell>
          <cell r="SD108">
            <v>138.59581120431301</v>
          </cell>
          <cell r="SE108">
            <v>122.4691432861763</v>
          </cell>
          <cell r="SF108">
            <v>581.134067539792</v>
          </cell>
          <cell r="SG108">
            <v>514.81805630687472</v>
          </cell>
          <cell r="SH108">
            <v>404.71642837984012</v>
          </cell>
          <cell r="SI108">
            <v>442.75743193194052</v>
          </cell>
          <cell r="SJ108">
            <v>457.8669176879751</v>
          </cell>
          <cell r="SK108">
            <v>230.02928581538441</v>
          </cell>
          <cell r="SL108">
            <v>488.54810199999997</v>
          </cell>
          <cell r="SM108">
            <v>12925.58490974356</v>
          </cell>
          <cell r="SN108">
            <v>857.90393481611829</v>
          </cell>
          <cell r="SO108">
            <v>10209.582584315431</v>
          </cell>
          <cell r="SP108">
            <v>6581.9730016612784</v>
          </cell>
          <cell r="SQ108">
            <v>6343.6119080822809</v>
          </cell>
          <cell r="SR108">
            <v>5300.3574589830669</v>
          </cell>
          <cell r="SS108">
            <v>4495.4570987567786</v>
          </cell>
          <cell r="ST108">
            <v>-101.24808636198389</v>
          </cell>
          <cell r="SU108">
            <v>337.12222028101331</v>
          </cell>
          <cell r="SV108">
            <v>190.88859081333041</v>
          </cell>
          <cell r="SW108">
            <v>134.0351446837424</v>
          </cell>
          <cell r="SX108">
            <v>599.304000410821</v>
          </cell>
          <cell r="SY108">
            <v>531.09223891328168</v>
          </cell>
          <cell r="SZ108">
            <v>418.50051274970241</v>
          </cell>
          <cell r="TA108">
            <v>456.77854286233992</v>
          </cell>
          <cell r="TB108">
            <v>472.3604468730212</v>
          </cell>
          <cell r="TC108">
            <v>252.28813353779219</v>
          </cell>
          <cell r="TD108">
            <v>488.54810199999997</v>
          </cell>
          <cell r="TE108">
            <v>13036.8651147194</v>
          </cell>
          <cell r="TF108">
            <v>932.60976691744099</v>
          </cell>
          <cell r="TG108">
            <v>10239.50192785149</v>
          </cell>
          <cell r="TH108">
            <v>6586.2481549245367</v>
          </cell>
          <cell r="TI108">
            <v>6450.6169597948592</v>
          </cell>
          <cell r="TJ108">
            <v>5300.3574589830669</v>
          </cell>
          <cell r="TK108">
            <v>4420.7512666554567</v>
          </cell>
          <cell r="TL108">
            <v>-68.197373648693656</v>
          </cell>
          <cell r="TM108">
            <v>354.06205521083052</v>
          </cell>
          <cell r="TN108">
            <v>219.05650119220991</v>
          </cell>
          <cell r="TO108">
            <v>145.28308182521491</v>
          </cell>
          <cell r="TP108">
            <v>785.35210866539467</v>
          </cell>
          <cell r="TQ108">
            <v>701.40872160788342</v>
          </cell>
          <cell r="TR108">
            <v>565.6348324824769</v>
          </cell>
          <cell r="TS108">
            <v>604.02506013337461</v>
          </cell>
          <cell r="TT108">
            <v>624.44421495867482</v>
          </cell>
          <cell r="TU108">
            <v>391.75372229323608</v>
          </cell>
          <cell r="TV108">
            <v>488.54810199999997</v>
          </cell>
          <cell r="TW108">
            <v>13221.01778035284</v>
          </cell>
          <cell r="TX108">
            <v>1062.116868279343</v>
          </cell>
          <cell r="TY108">
            <v>10282.517691390351</v>
          </cell>
          <cell r="TZ108">
            <v>6593.7190732368108</v>
          </cell>
          <cell r="UA108">
            <v>6627.2987071160296</v>
          </cell>
          <cell r="UB108">
            <v>5300.3574589830669</v>
          </cell>
          <cell r="UC108">
            <v>4291.244165293554</v>
          </cell>
          <cell r="UD108">
            <v>-81.405991189751859</v>
          </cell>
          <cell r="UE108">
            <v>468.36837254614528</v>
          </cell>
          <cell r="UF108">
            <v>342.94530815949929</v>
          </cell>
          <cell r="UG108">
            <v>215.07197497206681</v>
          </cell>
          <cell r="UH108">
            <v>3212.464633095381</v>
          </cell>
          <cell r="UI108">
            <v>2945.547514563917</v>
          </cell>
          <cell r="UJ108">
            <v>2389.9319486927188</v>
          </cell>
          <cell r="UK108">
            <v>2547.2019000600899</v>
          </cell>
          <cell r="UL108">
            <v>2630.7259805205699</v>
          </cell>
          <cell r="UM108">
            <v>1867.9770853978059</v>
          </cell>
          <cell r="UN108">
            <v>488.54810199999997</v>
          </cell>
          <cell r="UO108">
            <v>14483.46057576674</v>
          </cell>
          <cell r="UP108">
            <v>1774.014349028804</v>
          </cell>
          <cell r="UQ108">
            <v>10540.24466491207</v>
          </cell>
          <cell r="UR108">
            <v>6781.8239219178922</v>
          </cell>
          <cell r="US108">
            <v>7701.6366538488473</v>
          </cell>
          <cell r="UT108">
            <v>5300.3574589830669</v>
          </cell>
          <cell r="UU108">
            <v>3579.3466845440939</v>
          </cell>
          <cell r="UV108">
            <v>-229.8627420765078</v>
          </cell>
          <cell r="UW108">
            <v>2050.2676238714371</v>
          </cell>
          <cell r="UX108">
            <v>1759.372515752633</v>
          </cell>
          <cell r="UY108">
            <v>1822.7223330886591</v>
          </cell>
          <cell r="AZQ108">
            <v>13991.335332000001</v>
          </cell>
          <cell r="AZR108">
            <v>28.53</v>
          </cell>
          <cell r="AZS108">
            <v>0.2968804766912021</v>
          </cell>
          <cell r="AZT108">
            <v>2.213088044705378</v>
          </cell>
          <cell r="AZU108">
            <v>12.94056215358138</v>
          </cell>
          <cell r="AZV108">
            <v>9.170112269276089</v>
          </cell>
          <cell r="AZW108">
            <v>2.1523872370659278</v>
          </cell>
          <cell r="AZX108">
            <v>2.1111671512522698</v>
          </cell>
          <cell r="AZY108">
            <v>0.16314338791441069</v>
          </cell>
          <cell r="AZZ108">
            <v>4.4088668460140673E-2</v>
          </cell>
          <cell r="BAA108">
            <v>2.7409256268995992</v>
          </cell>
          <cell r="BAB108">
            <v>10.448515316430679</v>
          </cell>
          <cell r="BAC108">
            <v>8.3699215986941766</v>
          </cell>
          <cell r="BAD108">
            <v>1.8313418127655741</v>
          </cell>
          <cell r="BAE108">
            <v>1.9788719349821791</v>
          </cell>
          <cell r="BAF108">
            <v>0.18939264336152409</v>
          </cell>
          <cell r="BAG108">
            <v>6.4040602878614253E-2</v>
          </cell>
          <cell r="BAH108">
            <v>3.1123389016096259</v>
          </cell>
          <cell r="BAI108">
            <v>9.2016339798492499</v>
          </cell>
          <cell r="BAJ108">
            <v>7.8001468725153176</v>
          </cell>
          <cell r="BAK108">
            <v>1.606480305214909</v>
          </cell>
          <cell r="BAL108">
            <v>1.886093672920476</v>
          </cell>
          <cell r="BAM108">
            <v>0.20497377716293119</v>
          </cell>
          <cell r="BAN108">
            <v>8.3818401953950739E-2</v>
          </cell>
          <cell r="BAO108">
            <v>3.356381728670339</v>
          </cell>
          <cell r="BAP108">
            <v>8.5325823189972088</v>
          </cell>
          <cell r="BAQ108">
            <v>7.3771362043224933</v>
          </cell>
          <cell r="BAR108">
            <v>1.4709622832982461</v>
          </cell>
          <cell r="BAS108">
            <v>1.8357172240258259</v>
          </cell>
          <cell r="BAT108">
            <v>0.21514204673287801</v>
          </cell>
          <cell r="BAU108">
            <v>0.10264796474808099</v>
          </cell>
          <cell r="BAV108">
            <v>3.588542783251087</v>
          </cell>
          <cell r="BAW108">
            <v>7.9805662419641861</v>
          </cell>
          <cell r="BAX108">
            <v>7.0307618067216628</v>
          </cell>
          <cell r="BAY108">
            <v>1.4152569682678751</v>
          </cell>
          <cell r="BAZ108">
            <v>1.827408234323622</v>
          </cell>
          <cell r="BBA108">
            <v>0.22898227756253281</v>
          </cell>
          <cell r="BBB108">
            <v>0.12282750110202161</v>
          </cell>
        </row>
        <row r="109">
          <cell r="A109" t="str">
            <v>MYPK3</v>
          </cell>
          <cell r="B109" t="str">
            <v>Iochpe-Maxion</v>
          </cell>
          <cell r="C109" t="str">
            <v>Capital Goods</v>
          </cell>
          <cell r="D109" t="str">
            <v>Lucas Laghi</v>
          </cell>
          <cell r="E109">
            <v>46211</v>
          </cell>
          <cell r="F109" t="str">
            <v>Buy</v>
          </cell>
          <cell r="G109" t="b">
            <v>0</v>
          </cell>
          <cell r="H109" t="str">
            <v>BRL</v>
          </cell>
          <cell r="I109" t="str">
            <v>BRL</v>
          </cell>
          <cell r="J109">
            <v>13</v>
          </cell>
          <cell r="K109">
            <v>0.15005003719877399</v>
          </cell>
          <cell r="L109">
            <v>0.09</v>
          </cell>
          <cell r="M109">
            <v>0.104725018599387</v>
          </cell>
          <cell r="AF109">
            <v>16947.866999999998</v>
          </cell>
          <cell r="AG109">
            <v>1808.891999999998</v>
          </cell>
          <cell r="AH109">
            <v>1245.9339999999979</v>
          </cell>
          <cell r="AI109">
            <v>1736.9149999999979</v>
          </cell>
          <cell r="AJ109">
            <v>1605.0149999999981</v>
          </cell>
          <cell r="AK109">
            <v>279.20299999999799</v>
          </cell>
          <cell r="AL109">
            <v>149.77000000000001</v>
          </cell>
          <cell r="AM109">
            <v>15195.455</v>
          </cell>
          <cell r="AN109">
            <v>2319.1329999999998</v>
          </cell>
          <cell r="AO109">
            <v>6129.3860000000004</v>
          </cell>
          <cell r="AP109">
            <v>6129.3860000000004</v>
          </cell>
          <cell r="AQ109">
            <v>3919.8069999999998</v>
          </cell>
          <cell r="AR109">
            <v>6476.9880000000003</v>
          </cell>
          <cell r="AS109">
            <v>3916.9160000000002</v>
          </cell>
          <cell r="AT109">
            <v>592</v>
          </cell>
          <cell r="AU109">
            <v>838.8745377041746</v>
          </cell>
          <cell r="AV109">
            <v>1491.68968906495</v>
          </cell>
          <cell r="AW109">
            <v>235.53299999999999</v>
          </cell>
          <cell r="AX109">
            <v>14955.22</v>
          </cell>
          <cell r="AY109">
            <v>1508.245000000001</v>
          </cell>
          <cell r="AZ109">
            <v>782.57600000000082</v>
          </cell>
          <cell r="BA109">
            <v>1252.8640000000009</v>
          </cell>
          <cell r="BB109">
            <v>1237.4640000000011</v>
          </cell>
          <cell r="BC109">
            <v>29.742000000000861</v>
          </cell>
          <cell r="BD109">
            <v>149.77000000000001</v>
          </cell>
          <cell r="BE109">
            <v>14534.116</v>
          </cell>
          <cell r="BF109">
            <v>2990.643</v>
          </cell>
          <cell r="BG109">
            <v>159.767</v>
          </cell>
          <cell r="BH109">
            <v>6013.3019999999997</v>
          </cell>
          <cell r="BI109">
            <v>3693.6259999999988</v>
          </cell>
          <cell r="BJ109">
            <v>6765.5330000000004</v>
          </cell>
          <cell r="BK109">
            <v>3674.3229999999999</v>
          </cell>
          <cell r="BL109">
            <v>551.79999999999995</v>
          </cell>
          <cell r="BM109">
            <v>801.89924550406226</v>
          </cell>
          <cell r="BN109">
            <v>1082.8284803189269</v>
          </cell>
          <cell r="BO109">
            <v>158.18</v>
          </cell>
          <cell r="BP109">
            <v>15331.718000000001</v>
          </cell>
          <cell r="BQ109">
            <v>1820.799999999999</v>
          </cell>
          <cell r="BR109">
            <v>1020.402999999999</v>
          </cell>
          <cell r="BS109">
            <v>1524.070999999999</v>
          </cell>
          <cell r="BT109">
            <v>1563.0359999999989</v>
          </cell>
          <cell r="BU109">
            <v>263.42899999999929</v>
          </cell>
          <cell r="BV109">
            <v>149.77000000000001</v>
          </cell>
          <cell r="BW109">
            <v>15961.370999999999</v>
          </cell>
          <cell r="BX109">
            <v>2506.9630000000002</v>
          </cell>
          <cell r="BY109">
            <v>230.04300000000001</v>
          </cell>
          <cell r="BZ109">
            <v>7328.5249999999996</v>
          </cell>
          <cell r="CA109">
            <v>4557.9050000000007</v>
          </cell>
          <cell r="CB109">
            <v>6388.76</v>
          </cell>
          <cell r="CC109">
            <v>3637.2270000000012</v>
          </cell>
          <cell r="CD109">
            <v>673.3</v>
          </cell>
          <cell r="CE109">
            <v>534.91388838998751</v>
          </cell>
          <cell r="CF109">
            <v>-503.67005421437648</v>
          </cell>
          <cell r="CG109">
            <v>96.288999999999987</v>
          </cell>
          <cell r="CH109">
            <v>15366.539000000001</v>
          </cell>
          <cell r="CI109">
            <v>1850.774007359812</v>
          </cell>
          <cell r="CJ109">
            <v>941.91600735981251</v>
          </cell>
          <cell r="CK109">
            <v>1493.4529999999991</v>
          </cell>
          <cell r="CL109">
            <v>1537.474999999999</v>
          </cell>
          <cell r="CM109">
            <v>98.385107359812537</v>
          </cell>
          <cell r="CN109">
            <v>149.77000000000001</v>
          </cell>
          <cell r="CO109">
            <v>14392.484</v>
          </cell>
          <cell r="CP109">
            <v>1628.402</v>
          </cell>
          <cell r="CQ109">
            <v>295.30599999999998</v>
          </cell>
          <cell r="CR109">
            <v>7105.2960000000003</v>
          </cell>
          <cell r="CS109">
            <v>4321.723</v>
          </cell>
          <cell r="CT109">
            <v>5631.5460000000003</v>
          </cell>
          <cell r="CU109">
            <v>3958.511</v>
          </cell>
          <cell r="CV109">
            <v>553.9</v>
          </cell>
          <cell r="CW109">
            <v>423.70268781518058</v>
          </cell>
          <cell r="CX109">
            <v>-449.43949445427489</v>
          </cell>
          <cell r="CY109">
            <v>212.078</v>
          </cell>
          <cell r="CZ109">
            <v>15430.90528982843</v>
          </cell>
          <cell r="DA109">
            <v>1971.010351172145</v>
          </cell>
          <cell r="DB109">
            <v>1062.9743442675931</v>
          </cell>
          <cell r="DC109">
            <v>1582.120141424746</v>
          </cell>
          <cell r="DD109">
            <v>1582.120141424746</v>
          </cell>
          <cell r="DE109">
            <v>275.02521772446897</v>
          </cell>
          <cell r="DF109">
            <v>149.77000000000001</v>
          </cell>
          <cell r="DG109">
            <v>14401.56165403983</v>
          </cell>
          <cell r="DH109">
            <v>1843.5160590846961</v>
          </cell>
          <cell r="DI109">
            <v>310.70845309544887</v>
          </cell>
          <cell r="DJ109">
            <v>6715.2067831468403</v>
          </cell>
          <cell r="DK109">
            <v>4251.9848926673058</v>
          </cell>
          <cell r="DL109">
            <v>5647.8050258213516</v>
          </cell>
          <cell r="DM109">
            <v>3716.510966736656</v>
          </cell>
          <cell r="DN109">
            <v>576.62313159313737</v>
          </cell>
          <cell r="DO109">
            <v>632.21259329654038</v>
          </cell>
          <cell r="DP109">
            <v>352.91481098988169</v>
          </cell>
          <cell r="DQ109">
            <v>116.79532505716161</v>
          </cell>
          <cell r="DR109">
            <v>16097.40343799467</v>
          </cell>
          <cell r="DS109">
            <v>2077.4916288622189</v>
          </cell>
          <cell r="DT109">
            <v>1132.4755685943451</v>
          </cell>
          <cell r="DU109">
            <v>1648.586149101478</v>
          </cell>
          <cell r="DV109">
            <v>1648.586149101478</v>
          </cell>
          <cell r="DW109">
            <v>322.13973007152322</v>
          </cell>
          <cell r="DX109">
            <v>149.77000000000001</v>
          </cell>
          <cell r="DY109">
            <v>14965.20350351552</v>
          </cell>
          <cell r="DZ109">
            <v>1896.861268911744</v>
          </cell>
          <cell r="EA109">
            <v>323.30845309544901</v>
          </cell>
          <cell r="EB109">
            <v>6979.9846134163818</v>
          </cell>
          <cell r="EC109">
            <v>4454.9329226123646</v>
          </cell>
          <cell r="ED109">
            <v>5883.5270648062533</v>
          </cell>
          <cell r="EE109">
            <v>3898.8877958945091</v>
          </cell>
          <cell r="EF109">
            <v>591.99894030399184</v>
          </cell>
          <cell r="EG109">
            <v>473.59039059954227</v>
          </cell>
          <cell r="EH109">
            <v>339.1183678650367</v>
          </cell>
          <cell r="EI109">
            <v>119.1917001264636</v>
          </cell>
          <cell r="EJ109">
            <v>17043.9494158341</v>
          </cell>
          <cell r="EK109">
            <v>2231.2871254303432</v>
          </cell>
          <cell r="EL109">
            <v>1230.968761732167</v>
          </cell>
          <cell r="EM109">
            <v>1767.4293692896661</v>
          </cell>
          <cell r="EN109">
            <v>1767.4293692896661</v>
          </cell>
          <cell r="EO109">
            <v>373.65685135508897</v>
          </cell>
          <cell r="EP109">
            <v>149.77000000000001</v>
          </cell>
          <cell r="EQ109">
            <v>15510.679723307199</v>
          </cell>
          <cell r="ER109">
            <v>1982.69550396974</v>
          </cell>
          <cell r="ES109">
            <v>336.8167614511799</v>
          </cell>
          <cell r="ET109">
            <v>7125.0819972411045</v>
          </cell>
          <cell r="EU109">
            <v>4690.3367389660716</v>
          </cell>
          <cell r="EV109">
            <v>6008.1621068873746</v>
          </cell>
          <cell r="EW109">
            <v>3937.6886029176349</v>
          </cell>
          <cell r="EX109">
            <v>616.71885256894052</v>
          </cell>
          <cell r="EY109">
            <v>521.77887852110075</v>
          </cell>
          <cell r="EZ109">
            <v>306.9523953204872</v>
          </cell>
          <cell r="FA109">
            <v>138.2530350013829</v>
          </cell>
          <cell r="FB109">
            <v>17710.371866466761</v>
          </cell>
          <cell r="FC109">
            <v>2323.8952017386532</v>
          </cell>
          <cell r="FD109">
            <v>1284.409385024881</v>
          </cell>
          <cell r="FE109">
            <v>1832.021740758443</v>
          </cell>
          <cell r="FF109">
            <v>1832.021740758443</v>
          </cell>
          <cell r="FG109">
            <v>405.74882914967031</v>
          </cell>
          <cell r="FH109">
            <v>149.77000000000001</v>
          </cell>
          <cell r="FI109">
            <v>16003.29005377937</v>
          </cell>
          <cell r="FJ109">
            <v>2092.492836487233</v>
          </cell>
          <cell r="FK109">
            <v>349.35186933560459</v>
          </cell>
          <cell r="FL109">
            <v>7274.5837713560641</v>
          </cell>
          <cell r="FM109">
            <v>4919.1790786064857</v>
          </cell>
          <cell r="FN109">
            <v>6136.0360317405148</v>
          </cell>
          <cell r="FO109">
            <v>3955.7651952532819</v>
          </cell>
          <cell r="FP109">
            <v>630.34786039857431</v>
          </cell>
          <cell r="FQ109">
            <v>591.02448741052854</v>
          </cell>
          <cell r="FR109">
            <v>379.24896016155571</v>
          </cell>
          <cell r="FS109">
            <v>176.90648950925629</v>
          </cell>
          <cell r="FT109">
            <v>18404.25436938024</v>
          </cell>
          <cell r="FU109">
            <v>2420.6349269801208</v>
          </cell>
          <cell r="FV109">
            <v>1340.3701468011909</v>
          </cell>
          <cell r="FW109">
            <v>1899.472758891261</v>
          </cell>
          <cell r="FX109">
            <v>1899.472758891261</v>
          </cell>
          <cell r="FY109">
            <v>433.68984682215557</v>
          </cell>
          <cell r="FZ109">
            <v>149.77000000000001</v>
          </cell>
          <cell r="GA109">
            <v>16480.577171247001</v>
          </cell>
          <cell r="GB109">
            <v>2174.0985734865699</v>
          </cell>
          <cell r="GC109">
            <v>360.82761095145412</v>
          </cell>
          <cell r="GD109">
            <v>7428.3758059361753</v>
          </cell>
          <cell r="GE109">
            <v>5135.1566223239188</v>
          </cell>
          <cell r="GF109">
            <v>6267.2171914832916</v>
          </cell>
          <cell r="GG109">
            <v>4005.340617996721</v>
          </cell>
          <cell r="GH109">
            <v>644.14890292830853</v>
          </cell>
          <cell r="GI109">
            <v>616.41209179172881</v>
          </cell>
          <cell r="GJ109">
            <v>402.03095590878559</v>
          </cell>
          <cell r="GK109">
            <v>217.71230310472211</v>
          </cell>
          <cell r="GL109">
            <v>4277.1909999999998</v>
          </cell>
          <cell r="GM109">
            <v>611.25300000000016</v>
          </cell>
          <cell r="GN109">
            <v>420.15400000000011</v>
          </cell>
          <cell r="GO109">
            <v>548.15099999999995</v>
          </cell>
          <cell r="GP109">
            <v>567.75099999999998</v>
          </cell>
          <cell r="GQ109">
            <v>160.4790000000001</v>
          </cell>
          <cell r="GR109">
            <v>149.77000000000001</v>
          </cell>
          <cell r="GS109">
            <v>13552.849</v>
          </cell>
          <cell r="GT109">
            <v>1413.8230000000001</v>
          </cell>
          <cell r="GU109">
            <v>128.601</v>
          </cell>
          <cell r="GV109">
            <v>5694.8209999999999</v>
          </cell>
          <cell r="GW109">
            <v>3597.674</v>
          </cell>
          <cell r="GX109">
            <v>5688.625</v>
          </cell>
          <cell r="GY109">
            <v>4143.384</v>
          </cell>
          <cell r="GZ109">
            <v>81.3</v>
          </cell>
          <cell r="HC109">
            <v>200.87</v>
          </cell>
          <cell r="HD109">
            <v>4192.3829999999998</v>
          </cell>
          <cell r="HE109">
            <v>534.64899999999943</v>
          </cell>
          <cell r="HF109">
            <v>413.89399999999938</v>
          </cell>
          <cell r="HG109">
            <v>534.57299999999998</v>
          </cell>
          <cell r="HH109">
            <v>495.07299999999998</v>
          </cell>
          <cell r="HI109">
            <v>190.4839999999995</v>
          </cell>
          <cell r="HJ109">
            <v>149.77000000000001</v>
          </cell>
          <cell r="HK109">
            <v>14914.334999999999</v>
          </cell>
          <cell r="HL109">
            <v>1426.1120000000001</v>
          </cell>
          <cell r="HM109">
            <v>132.51</v>
          </cell>
          <cell r="HN109">
            <v>5998.4380000000001</v>
          </cell>
          <cell r="HO109">
            <v>4038.7559999999999</v>
          </cell>
          <cell r="HP109">
            <v>6016.2629999999999</v>
          </cell>
          <cell r="HQ109">
            <v>4330.6419999999989</v>
          </cell>
          <cell r="HR109">
            <v>132.1</v>
          </cell>
          <cell r="HU109">
            <v>0</v>
          </cell>
          <cell r="HV109">
            <v>4318.34</v>
          </cell>
          <cell r="HW109">
            <v>338.95699999999988</v>
          </cell>
          <cell r="HX109">
            <v>245.49799999999991</v>
          </cell>
          <cell r="HY109">
            <v>362.702</v>
          </cell>
          <cell r="HZ109">
            <v>278.50200000000001</v>
          </cell>
          <cell r="IA109">
            <v>69.388999999999896</v>
          </cell>
          <cell r="IB109">
            <v>149.77000000000001</v>
          </cell>
          <cell r="IC109">
            <v>15197.696</v>
          </cell>
          <cell r="ID109">
            <v>1642.77</v>
          </cell>
          <cell r="IE109">
            <v>133.44399999999999</v>
          </cell>
          <cell r="IF109">
            <v>5938.3429999999998</v>
          </cell>
          <cell r="IG109">
            <v>4089.8339999999998</v>
          </cell>
          <cell r="IH109">
            <v>6200.7150000000001</v>
          </cell>
          <cell r="II109">
            <v>4169.3</v>
          </cell>
          <cell r="IJ109">
            <v>121.4</v>
          </cell>
          <cell r="IM109">
            <v>34.662999999999997</v>
          </cell>
          <cell r="IN109">
            <v>4159.9530000000004</v>
          </cell>
          <cell r="IO109">
            <v>324.03300000000041</v>
          </cell>
          <cell r="IP109">
            <v>166.38800000000029</v>
          </cell>
          <cell r="IQ109">
            <v>291.48899999999998</v>
          </cell>
          <cell r="IR109">
            <v>263.68900000000002</v>
          </cell>
          <cell r="IS109">
            <v>-141.1489999999996</v>
          </cell>
          <cell r="IT109">
            <v>149.77000000000001</v>
          </cell>
          <cell r="IU109">
            <v>15195.455</v>
          </cell>
          <cell r="IV109">
            <v>2319.1329999999998</v>
          </cell>
          <cell r="IW109">
            <v>129.203</v>
          </cell>
          <cell r="IX109">
            <v>6129.3860000000004</v>
          </cell>
          <cell r="IY109">
            <v>3919.8069999999998</v>
          </cell>
          <cell r="IZ109">
            <v>6476.9880000000003</v>
          </cell>
          <cell r="JA109">
            <v>3916.9160000000002</v>
          </cell>
          <cell r="JB109">
            <v>257.2</v>
          </cell>
          <cell r="JE109">
            <v>0</v>
          </cell>
          <cell r="JF109">
            <v>3998.1529999999998</v>
          </cell>
          <cell r="JG109">
            <v>341.08699999999948</v>
          </cell>
          <cell r="JH109">
            <v>165.76099999999951</v>
          </cell>
          <cell r="JI109">
            <v>286.76</v>
          </cell>
          <cell r="JJ109">
            <v>281.95999999999998</v>
          </cell>
          <cell r="JK109">
            <v>-16.331000000000479</v>
          </cell>
          <cell r="JL109">
            <v>149.77000000000001</v>
          </cell>
          <cell r="JM109">
            <v>15467.653</v>
          </cell>
          <cell r="JN109">
            <v>2648.5590000000002</v>
          </cell>
          <cell r="JO109">
            <v>127.86199999999999</v>
          </cell>
          <cell r="JP109">
            <v>6021.348</v>
          </cell>
          <cell r="JQ109">
            <v>3865.1750000000002</v>
          </cell>
          <cell r="JR109">
            <v>6942.3769999999986</v>
          </cell>
          <cell r="JS109">
            <v>4085.0099999999989</v>
          </cell>
          <cell r="JT109">
            <v>91.2</v>
          </cell>
          <cell r="JW109">
            <v>58.728000000000002</v>
          </cell>
          <cell r="JX109">
            <v>3801.2049999999999</v>
          </cell>
          <cell r="JY109">
            <v>424.73</v>
          </cell>
          <cell r="JZ109">
            <v>245.62700000000001</v>
          </cell>
          <cell r="KA109">
            <v>363.40699999999998</v>
          </cell>
          <cell r="KB109">
            <v>363.40699999999998</v>
          </cell>
          <cell r="KC109">
            <v>59.362000000000023</v>
          </cell>
          <cell r="KD109">
            <v>149.77000000000001</v>
          </cell>
          <cell r="KE109">
            <v>14330.225</v>
          </cell>
          <cell r="KF109">
            <v>2495.5889999999999</v>
          </cell>
          <cell r="KG109">
            <v>148.09</v>
          </cell>
          <cell r="KH109">
            <v>5800.2439999999997</v>
          </cell>
          <cell r="KI109">
            <v>3786.15</v>
          </cell>
          <cell r="KJ109">
            <v>6196.55</v>
          </cell>
          <cell r="KK109">
            <v>3546.0650000000001</v>
          </cell>
          <cell r="KL109">
            <v>99.2</v>
          </cell>
          <cell r="KO109">
            <v>56.811999999999998</v>
          </cell>
          <cell r="KP109">
            <v>3672.3620000000001</v>
          </cell>
          <cell r="KQ109">
            <v>362.19000000000011</v>
          </cell>
          <cell r="KR109">
            <v>197.90400000000011</v>
          </cell>
          <cell r="KS109">
            <v>313.322</v>
          </cell>
          <cell r="KT109">
            <v>302.72199999999998</v>
          </cell>
          <cell r="KU109">
            <v>-5.7859999999999552</v>
          </cell>
          <cell r="KV109">
            <v>149.77000000000001</v>
          </cell>
          <cell r="KW109">
            <v>15080.215</v>
          </cell>
          <cell r="KX109">
            <v>3100.0810000000001</v>
          </cell>
          <cell r="KY109">
            <v>141.80099999999999</v>
          </cell>
          <cell r="KZ109">
            <v>5921.7129999999997</v>
          </cell>
          <cell r="LA109">
            <v>3834.2780000000012</v>
          </cell>
          <cell r="LB109">
            <v>6867.4369999999999</v>
          </cell>
          <cell r="LC109">
            <v>3571.989</v>
          </cell>
          <cell r="LD109">
            <v>139.9</v>
          </cell>
          <cell r="LG109">
            <v>21.238</v>
          </cell>
          <cell r="LH109">
            <v>3483.5</v>
          </cell>
          <cell r="LI109">
            <v>380.23800000000028</v>
          </cell>
          <cell r="LJ109">
            <v>173.2840000000003</v>
          </cell>
          <cell r="LK109">
            <v>289.375</v>
          </cell>
          <cell r="LL109">
            <v>289.375</v>
          </cell>
          <cell r="LM109">
            <v>-7.5029999999997274</v>
          </cell>
          <cell r="LN109">
            <v>149.77000000000001</v>
          </cell>
          <cell r="LO109">
            <v>14534.116</v>
          </cell>
          <cell r="LP109">
            <v>2990.643</v>
          </cell>
          <cell r="LQ109">
            <v>159.767</v>
          </cell>
          <cell r="LR109">
            <v>6013.3019999999997</v>
          </cell>
          <cell r="LS109">
            <v>3693.6259999999988</v>
          </cell>
          <cell r="LT109">
            <v>6765.5330000000004</v>
          </cell>
          <cell r="LU109">
            <v>3674.3229999999999</v>
          </cell>
          <cell r="LV109">
            <v>221.5</v>
          </cell>
          <cell r="LY109">
            <v>21.40199999999999</v>
          </cell>
          <cell r="LZ109">
            <v>3595.6689999999999</v>
          </cell>
          <cell r="MA109">
            <v>384.03200000000021</v>
          </cell>
          <cell r="MB109">
            <v>200.79300000000009</v>
          </cell>
          <cell r="MC109">
            <v>316.642</v>
          </cell>
          <cell r="MD109">
            <v>320.44200000000001</v>
          </cell>
          <cell r="ME109">
            <v>50.160000000000153</v>
          </cell>
          <cell r="MF109">
            <v>149.77000000000001</v>
          </cell>
          <cell r="MG109">
            <v>14403.303</v>
          </cell>
          <cell r="MH109">
            <v>2329.2710000000002</v>
          </cell>
          <cell r="MI109">
            <v>155.27000000000001</v>
          </cell>
          <cell r="MJ109">
            <v>6086.0709999999999</v>
          </cell>
          <cell r="MK109">
            <v>3787.203</v>
          </cell>
          <cell r="ML109">
            <v>6262.8860000000004</v>
          </cell>
          <cell r="MM109">
            <v>3782.6710000000012</v>
          </cell>
          <cell r="MN109">
            <v>98.1</v>
          </cell>
          <cell r="MQ109">
            <v>0</v>
          </cell>
          <cell r="MR109">
            <v>3844.569</v>
          </cell>
          <cell r="MS109">
            <v>476.55799999999948</v>
          </cell>
          <cell r="MT109">
            <v>266.43499999999949</v>
          </cell>
          <cell r="MU109">
            <v>388.93099999999998</v>
          </cell>
          <cell r="MV109">
            <v>411.23099999999999</v>
          </cell>
          <cell r="MW109">
            <v>36.926999999999481</v>
          </cell>
          <cell r="MX109">
            <v>149.77000000000001</v>
          </cell>
          <cell r="MY109">
            <v>15293.669</v>
          </cell>
          <cell r="MZ109">
            <v>2291.098</v>
          </cell>
          <cell r="NA109">
            <v>170.435</v>
          </cell>
          <cell r="NB109">
            <v>6628.2790000000005</v>
          </cell>
          <cell r="NC109">
            <v>4116.402</v>
          </cell>
          <cell r="ND109">
            <v>6357.8969999999999</v>
          </cell>
          <cell r="NE109">
            <v>3884.8620000000001</v>
          </cell>
          <cell r="NF109">
            <v>142.4</v>
          </cell>
          <cell r="NI109">
            <v>13.134</v>
          </cell>
          <cell r="NJ109">
            <v>3982.373</v>
          </cell>
          <cell r="NK109">
            <v>477.73800000000028</v>
          </cell>
          <cell r="NL109">
            <v>306.56500000000028</v>
          </cell>
          <cell r="NM109">
            <v>440.23500000000001</v>
          </cell>
          <cell r="NN109">
            <v>446.2</v>
          </cell>
          <cell r="NO109">
            <v>108.5150000000003</v>
          </cell>
          <cell r="NP109">
            <v>149.77000000000001</v>
          </cell>
          <cell r="NQ109">
            <v>15308.507</v>
          </cell>
          <cell r="NR109">
            <v>2369.645</v>
          </cell>
          <cell r="NS109">
            <v>187.94300000000001</v>
          </cell>
          <cell r="NT109">
            <v>6727.8209999999999</v>
          </cell>
          <cell r="NU109">
            <v>4141.4440000000004</v>
          </cell>
          <cell r="NV109">
            <v>6214.1620000000003</v>
          </cell>
          <cell r="NW109">
            <v>3711.5650000000001</v>
          </cell>
          <cell r="NX109">
            <v>188.2</v>
          </cell>
          <cell r="OA109">
            <v>38.661000000000001</v>
          </cell>
          <cell r="OB109">
            <v>3909.107</v>
          </cell>
          <cell r="OC109">
            <v>482.47200000000021</v>
          </cell>
          <cell r="OD109">
            <v>246.61000000000021</v>
          </cell>
          <cell r="OE109">
            <v>378.26299999999998</v>
          </cell>
          <cell r="OF109">
            <v>385.16300000000001</v>
          </cell>
          <cell r="OG109">
            <v>67.827000000000226</v>
          </cell>
          <cell r="OH109">
            <v>149.77000000000001</v>
          </cell>
          <cell r="OI109">
            <v>15961.370999999999</v>
          </cell>
          <cell r="OJ109">
            <v>2506.9630000000002</v>
          </cell>
          <cell r="OK109">
            <v>230.04300000000001</v>
          </cell>
          <cell r="OL109">
            <v>7328.5249999999996</v>
          </cell>
          <cell r="OM109">
            <v>4557.9050000000007</v>
          </cell>
          <cell r="ON109">
            <v>6388.76</v>
          </cell>
          <cell r="OO109">
            <v>3637.2270000000012</v>
          </cell>
          <cell r="OP109">
            <v>244.6</v>
          </cell>
          <cell r="OS109">
            <v>44.493999999999993</v>
          </cell>
          <cell r="OT109">
            <v>3938.05</v>
          </cell>
          <cell r="OU109">
            <v>443.73200000000003</v>
          </cell>
          <cell r="OV109">
            <v>217.029</v>
          </cell>
          <cell r="OW109">
            <v>354.36200000000002</v>
          </cell>
          <cell r="OX109">
            <v>357.16199999999998</v>
          </cell>
          <cell r="OY109">
            <v>10.89199999999998</v>
          </cell>
          <cell r="OZ109">
            <v>149.77000000000001</v>
          </cell>
          <cell r="PA109">
            <v>15329.138999999999</v>
          </cell>
          <cell r="PB109">
            <v>1968.9059999999999</v>
          </cell>
          <cell r="PC109">
            <v>222.19</v>
          </cell>
          <cell r="PD109">
            <v>6994.8549999999996</v>
          </cell>
          <cell r="PE109">
            <v>4306.8029999999999</v>
          </cell>
          <cell r="PF109">
            <v>5823.875</v>
          </cell>
          <cell r="PG109">
            <v>3660.8150000000001</v>
          </cell>
          <cell r="PH109">
            <v>100.8</v>
          </cell>
          <cell r="PK109">
            <v>8.0990000000000002</v>
          </cell>
          <cell r="PL109">
            <v>4106.9679999999998</v>
          </cell>
          <cell r="PM109">
            <v>534.61699999999973</v>
          </cell>
          <cell r="PN109">
            <v>306.85599999999971</v>
          </cell>
          <cell r="PO109">
            <v>450.47800000000001</v>
          </cell>
          <cell r="PP109">
            <v>450.47800000000001</v>
          </cell>
          <cell r="PQ109">
            <v>86.822999999999723</v>
          </cell>
          <cell r="PR109">
            <v>149.77000000000001</v>
          </cell>
          <cell r="PS109">
            <v>14920.050999999999</v>
          </cell>
          <cell r="PT109">
            <v>1706.2539999999999</v>
          </cell>
          <cell r="PU109">
            <v>222.96700000000001</v>
          </cell>
          <cell r="PV109">
            <v>7014.2340000000004</v>
          </cell>
          <cell r="PW109">
            <v>4317.7659999999996</v>
          </cell>
          <cell r="PX109">
            <v>5595.4160000000002</v>
          </cell>
          <cell r="PY109">
            <v>3867.3580000000002</v>
          </cell>
          <cell r="PZ109">
            <v>142.69999999999999</v>
          </cell>
          <cell r="QC109">
            <v>99.424000000000007</v>
          </cell>
          <cell r="QD109">
            <v>3802.4009999999998</v>
          </cell>
          <cell r="QE109">
            <v>460.31700000000052</v>
          </cell>
          <cell r="QF109">
            <v>221.9140000000005</v>
          </cell>
          <cell r="QG109">
            <v>360.435</v>
          </cell>
          <cell r="QH109">
            <v>391.935</v>
          </cell>
          <cell r="QI109">
            <v>35.069000000000472</v>
          </cell>
          <cell r="QJ109">
            <v>149.77000000000001</v>
          </cell>
          <cell r="QK109">
            <v>14452.673000000001</v>
          </cell>
          <cell r="QL109">
            <v>1652.6659999999999</v>
          </cell>
          <cell r="QM109">
            <v>213.4</v>
          </cell>
          <cell r="QN109">
            <v>6870.991</v>
          </cell>
          <cell r="QO109">
            <v>4198.6480000000001</v>
          </cell>
          <cell r="QP109">
            <v>5631.16</v>
          </cell>
          <cell r="QQ109">
            <v>3931.6610000000001</v>
          </cell>
          <cell r="QR109">
            <v>142.30000000000001</v>
          </cell>
          <cell r="QU109">
            <v>24.850999999999988</v>
          </cell>
          <cell r="QV109">
            <v>3519.12</v>
          </cell>
          <cell r="QW109">
            <v>412.10800735981371</v>
          </cell>
          <cell r="QX109">
            <v>196.11700735981361</v>
          </cell>
          <cell r="QY109">
            <v>328.178</v>
          </cell>
          <cell r="QZ109">
            <v>337.9</v>
          </cell>
          <cell r="RA109">
            <v>-34.398892640186368</v>
          </cell>
          <cell r="RB109">
            <v>149.77000000000001</v>
          </cell>
          <cell r="RC109">
            <v>14392.484</v>
          </cell>
          <cell r="RD109">
            <v>1628.402</v>
          </cell>
          <cell r="RE109">
            <v>295.30599999999998</v>
          </cell>
          <cell r="RF109">
            <v>7105.2960000000003</v>
          </cell>
          <cell r="RG109">
            <v>4321.723</v>
          </cell>
          <cell r="RH109">
            <v>5631.5460000000003</v>
          </cell>
          <cell r="RI109">
            <v>3958.511</v>
          </cell>
          <cell r="RJ109">
            <v>168.1</v>
          </cell>
          <cell r="RM109">
            <v>79.703999999999994</v>
          </cell>
          <cell r="RN109">
            <v>3807.8270000000002</v>
          </cell>
          <cell r="RO109">
            <v>442.03099999999989</v>
          </cell>
          <cell r="RP109">
            <v>219.316</v>
          </cell>
          <cell r="RQ109">
            <v>357.04599999999999</v>
          </cell>
          <cell r="RR109">
            <v>357.04599999999999</v>
          </cell>
          <cell r="RS109">
            <v>4.4129999999999683</v>
          </cell>
          <cell r="RT109">
            <v>149.77000000000001</v>
          </cell>
          <cell r="RU109">
            <v>14555.532999999999</v>
          </cell>
          <cell r="RV109">
            <v>1900.229</v>
          </cell>
          <cell r="RW109">
            <v>295.22199999999998</v>
          </cell>
          <cell r="RX109">
            <v>6723.2430000000004</v>
          </cell>
          <cell r="RY109">
            <v>4098.1679999999997</v>
          </cell>
          <cell r="RZ109">
            <v>5707.4960000000001</v>
          </cell>
          <cell r="SA109">
            <v>3719.489</v>
          </cell>
          <cell r="SB109">
            <v>111.7</v>
          </cell>
          <cell r="SE109">
            <v>0</v>
          </cell>
          <cell r="AZQ109">
            <v>1400.3495</v>
          </cell>
          <cell r="AZR109">
            <v>9.35</v>
          </cell>
          <cell r="AZS109">
            <v>0.39037433155080209</v>
          </cell>
          <cell r="AZT109">
            <v>1.8363171377743801</v>
          </cell>
          <cell r="AZU109">
            <v>5.0917130857539217</v>
          </cell>
          <cell r="AZV109">
            <v>3.2341794613200321</v>
          </cell>
          <cell r="AZW109">
            <v>2.349070003868245</v>
          </cell>
          <cell r="AZX109">
            <v>0.32934018707708751</v>
          </cell>
          <cell r="AZY109">
            <v>6.4681607453206016E-2</v>
          </cell>
          <cell r="AZZ109">
            <v>8.3404410868259421E-2</v>
          </cell>
          <cell r="BAA109">
            <v>2.1508962413802708</v>
          </cell>
          <cell r="BAB109">
            <v>4.3470251238153299</v>
          </cell>
          <cell r="BAC109">
            <v>3.2144133315585171</v>
          </cell>
          <cell r="BAD109">
            <v>2.3649888105753538</v>
          </cell>
          <cell r="BAE109">
            <v>0.31433683162592663</v>
          </cell>
          <cell r="BAF109">
            <v>7.2310792478244762E-2</v>
          </cell>
          <cell r="BAG109">
            <v>8.5115680140181851E-2</v>
          </cell>
          <cell r="BAH109">
            <v>2.4948711447892702</v>
          </cell>
          <cell r="BAI109">
            <v>3.7476885407601879</v>
          </cell>
          <cell r="BAJ109">
            <v>3.020227113835392</v>
          </cell>
          <cell r="BAK109">
            <v>2.2279185077139472</v>
          </cell>
          <cell r="BAL109">
            <v>0.29856054648832958</v>
          </cell>
          <cell r="BAM109">
            <v>7.96652505247325E-2</v>
          </cell>
          <cell r="BAN109">
            <v>9.8727521237650259E-2</v>
          </cell>
          <cell r="BAO109">
            <v>2.7091462185328861</v>
          </cell>
          <cell r="BAP109">
            <v>3.451271819895867</v>
          </cell>
          <cell r="BAQ109">
            <v>2.9236086974796982</v>
          </cell>
          <cell r="BAR109">
            <v>2.159234853629862</v>
          </cell>
          <cell r="BAS109">
            <v>0.284671380655793</v>
          </cell>
          <cell r="BAT109">
            <v>8.2483036837238219E-2</v>
          </cell>
          <cell r="BAU109">
            <v>0.1263302407786458</v>
          </cell>
          <cell r="BAV109">
            <v>2.895705727596686</v>
          </cell>
          <cell r="BAW109">
            <v>3.228919261682059</v>
          </cell>
          <cell r="BAX109">
            <v>2.8458897832007191</v>
          </cell>
          <cell r="BAY109">
            <v>2.1086591525190781</v>
          </cell>
          <cell r="BAZ109">
            <v>0.27269849840846161</v>
          </cell>
          <cell r="BBA109">
            <v>8.445503783405324E-2</v>
          </cell>
          <cell r="BBB109">
            <v>0.1554699759629451</v>
          </cell>
        </row>
        <row r="110">
          <cell r="A110" t="str">
            <v>NATU3</v>
          </cell>
          <cell r="B110" t="str">
            <v>Natura</v>
          </cell>
          <cell r="C110" t="str">
            <v>Retail</v>
          </cell>
          <cell r="D110" t="str">
            <v>Danniela Eiger</v>
          </cell>
          <cell r="E110">
            <v>46054</v>
          </cell>
          <cell r="F110" t="str">
            <v>Buy</v>
          </cell>
          <cell r="G110" t="b">
            <v>0</v>
          </cell>
          <cell r="H110" t="str">
            <v>BRL</v>
          </cell>
          <cell r="I110" t="str">
            <v>BRL</v>
          </cell>
          <cell r="J110">
            <v>13.5</v>
          </cell>
          <cell r="K110">
            <v>0.152001</v>
          </cell>
          <cell r="L110">
            <v>9.2499999999999999E-2</v>
          </cell>
          <cell r="M110">
            <v>0.13526981843884231</v>
          </cell>
          <cell r="AF110">
            <v>36349.599999999999</v>
          </cell>
          <cell r="AG110">
            <v>23194.7</v>
          </cell>
          <cell r="AH110">
            <v>-436.99838258018599</v>
          </cell>
          <cell r="AI110">
            <v>1968.6384751527071</v>
          </cell>
          <cell r="AJ110">
            <v>3158.7</v>
          </cell>
          <cell r="AK110">
            <v>-2858.8</v>
          </cell>
          <cell r="AL110">
            <v>820.53922499999999</v>
          </cell>
          <cell r="AM110">
            <v>54685.4</v>
          </cell>
          <cell r="AN110">
            <v>5996.1</v>
          </cell>
          <cell r="AO110">
            <v>28227.200000000001</v>
          </cell>
          <cell r="AP110">
            <v>54685.399999999987</v>
          </cell>
          <cell r="AQ110">
            <v>22351.200000000001</v>
          </cell>
          <cell r="AR110">
            <v>13592.3</v>
          </cell>
          <cell r="AS110">
            <v>7596.2000000000007</v>
          </cell>
          <cell r="AT110">
            <v>1102.8</v>
          </cell>
          <cell r="AW110">
            <v>0</v>
          </cell>
          <cell r="AX110">
            <v>26737.3</v>
          </cell>
          <cell r="AY110">
            <v>17061.8</v>
          </cell>
          <cell r="AZ110">
            <v>-154.99999999999929</v>
          </cell>
          <cell r="BA110">
            <v>1433.1</v>
          </cell>
          <cell r="BB110">
            <v>2724.9</v>
          </cell>
          <cell r="BC110">
            <v>2974.4</v>
          </cell>
          <cell r="BD110">
            <v>820.53922499999999</v>
          </cell>
          <cell r="BE110">
            <v>42747</v>
          </cell>
          <cell r="BF110">
            <v>7775</v>
          </cell>
          <cell r="BG110">
            <v>20027.5</v>
          </cell>
          <cell r="BH110">
            <v>42747</v>
          </cell>
          <cell r="BI110">
            <v>23120.400000000001</v>
          </cell>
          <cell r="BJ110">
            <v>6111.7</v>
          </cell>
          <cell r="BK110">
            <v>-1663.3</v>
          </cell>
          <cell r="BL110">
            <v>805.2</v>
          </cell>
          <cell r="BO110">
            <v>0</v>
          </cell>
          <cell r="BP110">
            <v>23387.945226385</v>
          </cell>
          <cell r="BQ110">
            <v>15300.11385447435</v>
          </cell>
          <cell r="BR110">
            <v>902.84848669721214</v>
          </cell>
          <cell r="BS110">
            <v>1737.480897732371</v>
          </cell>
          <cell r="BT110">
            <v>2860.2330208218632</v>
          </cell>
          <cell r="BU110">
            <v>-644.21324725455952</v>
          </cell>
          <cell r="BV110">
            <v>820.53922499999999</v>
          </cell>
          <cell r="BW110">
            <v>20315.234</v>
          </cell>
          <cell r="BX110">
            <v>3407.9690000000001</v>
          </cell>
          <cell r="BY110">
            <v>2838.0540000000001</v>
          </cell>
          <cell r="BZ110">
            <v>20315.234</v>
          </cell>
          <cell r="CA110">
            <v>9209.9150000000009</v>
          </cell>
          <cell r="CB110">
            <v>2389.3989999999999</v>
          </cell>
          <cell r="CC110">
            <v>-1018.57</v>
          </cell>
          <cell r="CD110">
            <v>548</v>
          </cell>
          <cell r="CG110">
            <v>0</v>
          </cell>
          <cell r="CH110">
            <v>22219.311232023389</v>
          </cell>
          <cell r="CI110">
            <v>14733.91380234602</v>
          </cell>
          <cell r="CJ110">
            <v>1306.891276482439</v>
          </cell>
          <cell r="CK110">
            <v>2216.0204696692708</v>
          </cell>
          <cell r="CL110">
            <v>3132.1723457039629</v>
          </cell>
          <cell r="CM110">
            <v>590.77535342766373</v>
          </cell>
          <cell r="CN110">
            <v>820.53922499999999</v>
          </cell>
          <cell r="CO110">
            <v>28971.305</v>
          </cell>
          <cell r="CP110">
            <v>2671.2530000000002</v>
          </cell>
          <cell r="CQ110">
            <v>12859.819</v>
          </cell>
          <cell r="CR110">
            <v>28971.300999999999</v>
          </cell>
          <cell r="CS110">
            <v>12976.71</v>
          </cell>
          <cell r="CT110">
            <v>6175.3820000000014</v>
          </cell>
          <cell r="CU110">
            <v>3504.1290000000008</v>
          </cell>
          <cell r="CV110">
            <v>385.72800000000012</v>
          </cell>
          <cell r="CY110">
            <v>0</v>
          </cell>
          <cell r="CZ110">
            <v>21785.63953769291</v>
          </cell>
          <cell r="DA110">
            <v>14365.47752353549</v>
          </cell>
          <cell r="DB110">
            <v>1895.8938935249751</v>
          </cell>
          <cell r="DC110">
            <v>2789.6376962224981</v>
          </cell>
          <cell r="DD110">
            <v>3090.6376962224958</v>
          </cell>
          <cell r="DE110">
            <v>735.71240520530694</v>
          </cell>
          <cell r="DF110">
            <v>820.53922499999999</v>
          </cell>
          <cell r="DG110">
            <v>29107.853982578821</v>
          </cell>
          <cell r="DH110">
            <v>3290.7917016638689</v>
          </cell>
          <cell r="DI110">
            <v>12239.006310537639</v>
          </cell>
          <cell r="DJ110">
            <v>29107.853982578821</v>
          </cell>
          <cell r="DK110">
            <v>13277.7335609766</v>
          </cell>
          <cell r="DL110">
            <v>6363.2000000000007</v>
          </cell>
          <cell r="DM110">
            <v>3072.4082983361318</v>
          </cell>
          <cell r="DN110">
            <v>327.78987214077938</v>
          </cell>
          <cell r="DQ110">
            <v>407.64378048829929</v>
          </cell>
          <cell r="DR110">
            <v>22692.515863424229</v>
          </cell>
          <cell r="DS110">
            <v>15009.08332307208</v>
          </cell>
          <cell r="DT110">
            <v>2446.528673067101</v>
          </cell>
          <cell r="DU110">
            <v>3389.3521287921239</v>
          </cell>
          <cell r="DV110">
            <v>3389.3521287921239</v>
          </cell>
          <cell r="DW110">
            <v>1385.995992470801</v>
          </cell>
          <cell r="DX110">
            <v>820.53922499999999</v>
          </cell>
          <cell r="DY110">
            <v>30152.889428556529</v>
          </cell>
          <cell r="DZ110">
            <v>4222.0473526717606</v>
          </cell>
          <cell r="EA110">
            <v>11931.300154398619</v>
          </cell>
          <cell r="EB110">
            <v>30152.889428556529</v>
          </cell>
          <cell r="EC110">
            <v>13872.755258087731</v>
          </cell>
          <cell r="ED110">
            <v>6363.2000000000007</v>
          </cell>
          <cell r="EE110">
            <v>2141.1526473282388</v>
          </cell>
          <cell r="EF110">
            <v>341.43486403301432</v>
          </cell>
          <cell r="EI110">
            <v>705.15462904386754</v>
          </cell>
          <cell r="EJ110">
            <v>23882.89330683837</v>
          </cell>
          <cell r="EK110">
            <v>16006.17511695457</v>
          </cell>
          <cell r="EL110">
            <v>2737.5760099140548</v>
          </cell>
          <cell r="EM110">
            <v>3722.0307657111912</v>
          </cell>
          <cell r="EN110">
            <v>3722.0307657111912</v>
          </cell>
          <cell r="EO110">
            <v>1747.1508740247191</v>
          </cell>
          <cell r="EP110">
            <v>820.53922499999999</v>
          </cell>
          <cell r="EQ110">
            <v>31596.94703556328</v>
          </cell>
          <cell r="ER110">
            <v>5491.5320130012988</v>
          </cell>
          <cell r="ES110">
            <v>11599.873288753401</v>
          </cell>
          <cell r="ET110">
            <v>31596.94703556328</v>
          </cell>
          <cell r="EU110">
            <v>14914.75150306859</v>
          </cell>
          <cell r="EV110">
            <v>6363.2000000000007</v>
          </cell>
          <cell r="EW110">
            <v>871.66798699870196</v>
          </cell>
          <cell r="EX110">
            <v>359.34545459891831</v>
          </cell>
          <cell r="FA110">
            <v>705.15462904386754</v>
          </cell>
          <cell r="FB110">
            <v>25153.00746222516</v>
          </cell>
          <cell r="FC110">
            <v>16856.674005360372</v>
          </cell>
          <cell r="FD110">
            <v>2904.2411103919262</v>
          </cell>
          <cell r="FE110">
            <v>3941.0371522693399</v>
          </cell>
          <cell r="FF110">
            <v>3941.0371522693399</v>
          </cell>
          <cell r="FG110">
            <v>1916.8333080182281</v>
          </cell>
          <cell r="FH110">
            <v>820.53922499999999</v>
          </cell>
          <cell r="FI110">
            <v>33288.403694594541</v>
          </cell>
          <cell r="FJ110">
            <v>6796.4526570698154</v>
          </cell>
          <cell r="FK110">
            <v>11402.461290483951</v>
          </cell>
          <cell r="FL110">
            <v>33288.403694594534</v>
          </cell>
          <cell r="FM110">
            <v>15977.724411143659</v>
          </cell>
          <cell r="FN110">
            <v>6363.2000000000007</v>
          </cell>
          <cell r="FO110">
            <v>-433.25265706981457</v>
          </cell>
          <cell r="FP110">
            <v>503.06014924450329</v>
          </cell>
          <cell r="FS110">
            <v>853.86039994315649</v>
          </cell>
          <cell r="FT110">
            <v>26494.83977503351</v>
          </cell>
          <cell r="FU110">
            <v>17755.08061496451</v>
          </cell>
          <cell r="FV110">
            <v>3062.061566172677</v>
          </cell>
          <cell r="FW110">
            <v>4154.1523146456457</v>
          </cell>
          <cell r="FX110">
            <v>4154.1523146456457</v>
          </cell>
          <cell r="FY110">
            <v>2129.1974250733201</v>
          </cell>
          <cell r="FZ110">
            <v>820.53922499999999</v>
          </cell>
          <cell r="GA110">
            <v>35211.883813326007</v>
          </cell>
          <cell r="GB110">
            <v>8268.0635173368501</v>
          </cell>
          <cell r="GC110">
            <v>11225.42405179325</v>
          </cell>
          <cell r="GD110">
            <v>35211.883813326007</v>
          </cell>
          <cell r="GE110">
            <v>17158.46306448858</v>
          </cell>
          <cell r="GF110">
            <v>6363.2000000000007</v>
          </cell>
          <cell r="GG110">
            <v>-1904.8635173368491</v>
          </cell>
          <cell r="GH110">
            <v>529.89679550067012</v>
          </cell>
          <cell r="GK110">
            <v>948.45877172839482</v>
          </cell>
          <cell r="GL110">
            <v>8021.4</v>
          </cell>
          <cell r="GM110">
            <v>5428.4</v>
          </cell>
          <cell r="GN110">
            <v>73.200000000000017</v>
          </cell>
          <cell r="GO110">
            <v>760.4</v>
          </cell>
          <cell r="GP110">
            <v>841.7</v>
          </cell>
          <cell r="GQ110">
            <v>-652.4</v>
          </cell>
          <cell r="GR110">
            <v>820.53922499999999</v>
          </cell>
          <cell r="GS110">
            <v>53192.4</v>
          </cell>
          <cell r="GT110">
            <v>3812</v>
          </cell>
          <cell r="GU110">
            <v>30580.400000000001</v>
          </cell>
          <cell r="GV110">
            <v>53192.399999999987</v>
          </cell>
          <cell r="GW110">
            <v>22026.2</v>
          </cell>
          <cell r="GX110">
            <v>13254.9</v>
          </cell>
          <cell r="GY110">
            <v>9442.9000000000015</v>
          </cell>
          <cell r="GZ110">
            <v>258.2</v>
          </cell>
          <cell r="HC110">
            <v>0</v>
          </cell>
          <cell r="HD110">
            <v>7773.5</v>
          </cell>
          <cell r="HE110">
            <v>5085.6000000000004</v>
          </cell>
          <cell r="HF110">
            <v>-131.99999999999949</v>
          </cell>
          <cell r="HG110">
            <v>455.7</v>
          </cell>
          <cell r="HH110">
            <v>753.1</v>
          </cell>
          <cell r="HI110">
            <v>-731.9</v>
          </cell>
          <cell r="HJ110">
            <v>820.53922499999999</v>
          </cell>
          <cell r="HK110">
            <v>50593.600000000013</v>
          </cell>
          <cell r="HL110">
            <v>2275.1</v>
          </cell>
          <cell r="HM110">
            <v>26480.9</v>
          </cell>
          <cell r="HN110">
            <v>50593.5</v>
          </cell>
          <cell r="HO110">
            <v>20560.2</v>
          </cell>
          <cell r="HP110">
            <v>13388.1</v>
          </cell>
          <cell r="HQ110">
            <v>11113</v>
          </cell>
          <cell r="HR110">
            <v>256.8</v>
          </cell>
          <cell r="HU110">
            <v>0</v>
          </cell>
          <cell r="HV110">
            <v>7517.3</v>
          </cell>
          <cell r="HW110">
            <v>4906.3</v>
          </cell>
          <cell r="HX110">
            <v>-48.599999999999447</v>
          </cell>
          <cell r="HY110">
            <v>490.5</v>
          </cell>
          <cell r="HZ110">
            <v>751.4</v>
          </cell>
          <cell r="IA110">
            <v>7024.4</v>
          </cell>
          <cell r="IB110">
            <v>820.53922499999999</v>
          </cell>
          <cell r="IC110">
            <v>50570.8</v>
          </cell>
          <cell r="ID110">
            <v>3292.5</v>
          </cell>
          <cell r="IE110">
            <v>26156.3</v>
          </cell>
          <cell r="IF110">
            <v>50570.8</v>
          </cell>
          <cell r="IG110">
            <v>28045.200000000001</v>
          </cell>
          <cell r="IH110">
            <v>6210.9000000000005</v>
          </cell>
          <cell r="II110">
            <v>2918.400000000001</v>
          </cell>
          <cell r="IJ110">
            <v>225.9</v>
          </cell>
          <cell r="IM110">
            <v>0</v>
          </cell>
          <cell r="IN110">
            <v>6613.4</v>
          </cell>
          <cell r="IO110">
            <v>4168.6000000000004</v>
          </cell>
          <cell r="IP110">
            <v>-420.09999999999928</v>
          </cell>
          <cell r="IQ110">
            <v>-55.7</v>
          </cell>
          <cell r="IR110">
            <v>670.7</v>
          </cell>
          <cell r="IS110">
            <v>-2661.8</v>
          </cell>
          <cell r="IT110">
            <v>820.53922499999999</v>
          </cell>
          <cell r="IU110">
            <v>42747</v>
          </cell>
          <cell r="IV110">
            <v>7775</v>
          </cell>
          <cell r="IW110">
            <v>20027.5</v>
          </cell>
          <cell r="IX110">
            <v>42747</v>
          </cell>
          <cell r="IY110">
            <v>23120.400000000001</v>
          </cell>
          <cell r="IZ110">
            <v>6111.7</v>
          </cell>
          <cell r="JA110">
            <v>-1663.3</v>
          </cell>
          <cell r="JB110">
            <v>291.89999999999998</v>
          </cell>
          <cell r="JE110">
            <v>0</v>
          </cell>
          <cell r="JF110">
            <v>4577.0000000000009</v>
          </cell>
          <cell r="JG110">
            <v>3030.7</v>
          </cell>
          <cell r="JH110">
            <v>435.49999999999977</v>
          </cell>
          <cell r="JI110">
            <v>657.59999999999991</v>
          </cell>
          <cell r="JJ110">
            <v>-120.3510467746632</v>
          </cell>
          <cell r="JK110">
            <v>134.91928440929959</v>
          </cell>
          <cell r="JL110">
            <v>820.53922499999999</v>
          </cell>
          <cell r="JM110">
            <v>18738.93</v>
          </cell>
          <cell r="JN110">
            <v>4657.21</v>
          </cell>
          <cell r="JO110">
            <v>2517.6950000000002</v>
          </cell>
          <cell r="JP110">
            <v>18738.93</v>
          </cell>
          <cell r="JQ110">
            <v>9423.253999999999</v>
          </cell>
          <cell r="JR110">
            <v>2434.6370000000002</v>
          </cell>
          <cell r="JS110">
            <v>-2222.5729999999999</v>
          </cell>
          <cell r="JT110">
            <v>119.9</v>
          </cell>
          <cell r="JW110">
            <v>0</v>
          </cell>
          <cell r="JX110">
            <v>5789.7</v>
          </cell>
          <cell r="JY110">
            <v>3791.3</v>
          </cell>
          <cell r="JZ110">
            <v>467.8000000000003</v>
          </cell>
          <cell r="KA110">
            <v>705.20000000000027</v>
          </cell>
          <cell r="KB110">
            <v>-58.900000000000432</v>
          </cell>
          <cell r="KC110">
            <v>-872.61698033900029</v>
          </cell>
          <cell r="KD110">
            <v>820.53922499999999</v>
          </cell>
          <cell r="KE110">
            <v>17843.155999999999</v>
          </cell>
          <cell r="KF110">
            <v>2528.4839999999999</v>
          </cell>
          <cell r="KG110">
            <v>2559.1460000000002</v>
          </cell>
          <cell r="KH110">
            <v>17843.155999999999</v>
          </cell>
          <cell r="KI110">
            <v>9049.7000000000007</v>
          </cell>
          <cell r="KJ110">
            <v>1608.95</v>
          </cell>
          <cell r="KK110">
            <v>-919.53400000000033</v>
          </cell>
          <cell r="KL110">
            <v>213.3</v>
          </cell>
          <cell r="KO110">
            <v>0</v>
          </cell>
          <cell r="KP110">
            <v>7517.3</v>
          </cell>
          <cell r="KQ110">
            <v>4906.3</v>
          </cell>
          <cell r="KR110">
            <v>-48.599999999999447</v>
          </cell>
          <cell r="KS110">
            <v>490.5</v>
          </cell>
          <cell r="KT110">
            <v>751.4</v>
          </cell>
          <cell r="KU110">
            <v>7024.4</v>
          </cell>
          <cell r="KV110">
            <v>820.53922499999999</v>
          </cell>
          <cell r="KW110">
            <v>50570.8</v>
          </cell>
          <cell r="KX110">
            <v>3292.5</v>
          </cell>
          <cell r="KY110">
            <v>26156.3</v>
          </cell>
          <cell r="KZ110">
            <v>50570.8</v>
          </cell>
          <cell r="LA110">
            <v>28045.200000000001</v>
          </cell>
          <cell r="LB110">
            <v>6210.9000000000005</v>
          </cell>
          <cell r="LC110">
            <v>2918.400000000001</v>
          </cell>
          <cell r="LD110">
            <v>225.9</v>
          </cell>
          <cell r="LG110">
            <v>0</v>
          </cell>
          <cell r="LH110">
            <v>6613.4</v>
          </cell>
          <cell r="LI110">
            <v>4168.6000000000004</v>
          </cell>
          <cell r="LJ110">
            <v>-420.09999999999928</v>
          </cell>
          <cell r="LK110">
            <v>-55.7</v>
          </cell>
          <cell r="LL110">
            <v>670.7</v>
          </cell>
          <cell r="LM110">
            <v>-2661.8</v>
          </cell>
          <cell r="LN110">
            <v>820.53922499999999</v>
          </cell>
          <cell r="LO110">
            <v>42747</v>
          </cell>
          <cell r="LP110">
            <v>7775</v>
          </cell>
          <cell r="LQ110">
            <v>20027.5</v>
          </cell>
          <cell r="LR110">
            <v>42747</v>
          </cell>
          <cell r="LS110">
            <v>23120.400000000001</v>
          </cell>
          <cell r="LT110">
            <v>6111.7</v>
          </cell>
          <cell r="LU110">
            <v>-1663.3</v>
          </cell>
          <cell r="LV110">
            <v>291.89999999999998</v>
          </cell>
          <cell r="LY110">
            <v>0</v>
          </cell>
          <cell r="LZ110">
            <v>4577.0000000000009</v>
          </cell>
          <cell r="MA110">
            <v>3030.7</v>
          </cell>
          <cell r="MB110">
            <v>435.49999999999977</v>
          </cell>
          <cell r="MC110">
            <v>657.59999999999991</v>
          </cell>
          <cell r="MD110">
            <v>-120.3510467746632</v>
          </cell>
          <cell r="ME110">
            <v>134.91928440929959</v>
          </cell>
          <cell r="MF110">
            <v>820.53922499999999</v>
          </cell>
          <cell r="MG110">
            <v>18738.93</v>
          </cell>
          <cell r="MH110">
            <v>4657.21</v>
          </cell>
          <cell r="MI110">
            <v>2517.6950000000002</v>
          </cell>
          <cell r="MJ110">
            <v>18738.93</v>
          </cell>
          <cell r="MK110">
            <v>9423.253999999999</v>
          </cell>
          <cell r="ML110">
            <v>2434.6370000000002</v>
          </cell>
          <cell r="MM110">
            <v>-2222.5729999999999</v>
          </cell>
          <cell r="MN110">
            <v>119.9</v>
          </cell>
          <cell r="MQ110">
            <v>0</v>
          </cell>
          <cell r="MR110">
            <v>5789.7</v>
          </cell>
          <cell r="MS110">
            <v>3791.3</v>
          </cell>
          <cell r="MT110">
            <v>467.8000000000003</v>
          </cell>
          <cell r="MU110">
            <v>705.20000000000027</v>
          </cell>
          <cell r="MV110">
            <v>-58.900000000000432</v>
          </cell>
          <cell r="MW110">
            <v>-872.61698033900029</v>
          </cell>
          <cell r="MX110">
            <v>820.53922499999999</v>
          </cell>
          <cell r="MY110">
            <v>17843.155999999999</v>
          </cell>
          <cell r="MZ110">
            <v>2528.4839999999999</v>
          </cell>
          <cell r="NA110">
            <v>2559.1460000000002</v>
          </cell>
          <cell r="NB110">
            <v>17843.155999999999</v>
          </cell>
          <cell r="NC110">
            <v>9049.7000000000007</v>
          </cell>
          <cell r="ND110">
            <v>1608.95</v>
          </cell>
          <cell r="NE110">
            <v>-919.53400000000033</v>
          </cell>
          <cell r="NF110">
            <v>213.3</v>
          </cell>
          <cell r="NI110">
            <v>0</v>
          </cell>
          <cell r="NJ110">
            <v>5975.5788975537307</v>
          </cell>
          <cell r="NK110">
            <v>4022.6679585896309</v>
          </cell>
          <cell r="NL110">
            <v>430.95194731501562</v>
          </cell>
          <cell r="NM110">
            <v>658.85194731501565</v>
          </cell>
          <cell r="NN110">
            <v>870.74572351398456</v>
          </cell>
          <cell r="NO110">
            <v>320.01094733000008</v>
          </cell>
          <cell r="NP110">
            <v>820.53922499999999</v>
          </cell>
          <cell r="NQ110">
            <v>19489.255000000001</v>
          </cell>
          <cell r="NR110">
            <v>3237.9360000000001</v>
          </cell>
          <cell r="NS110">
            <v>2761.5369999999998</v>
          </cell>
          <cell r="NT110">
            <v>19489.255000000001</v>
          </cell>
          <cell r="NU110">
            <v>9265.6139999999996</v>
          </cell>
          <cell r="NV110">
            <v>2426.4699999999998</v>
          </cell>
          <cell r="NW110">
            <v>-811.46599999999989</v>
          </cell>
          <cell r="NX110">
            <v>42.8</v>
          </cell>
          <cell r="OA110">
            <v>0</v>
          </cell>
          <cell r="OB110">
            <v>7046.2696283879995</v>
          </cell>
          <cell r="OC110">
            <v>4454.9740553853526</v>
          </cell>
          <cell r="OD110">
            <v>-431.94276470308711</v>
          </cell>
          <cell r="OE110">
            <v>-172.57883652796289</v>
          </cell>
          <cell r="OF110">
            <v>616.31819762999999</v>
          </cell>
          <cell r="OG110">
            <v>-226.52649865485961</v>
          </cell>
          <cell r="OH110">
            <v>820.53922499999999</v>
          </cell>
          <cell r="OI110">
            <v>20315.234</v>
          </cell>
          <cell r="OJ110">
            <v>3407.9690000000001</v>
          </cell>
          <cell r="OK110">
            <v>2838.0540000000001</v>
          </cell>
          <cell r="OL110">
            <v>20315.234</v>
          </cell>
          <cell r="OM110">
            <v>9209.9150000000009</v>
          </cell>
          <cell r="ON110">
            <v>2389.3989999999999</v>
          </cell>
          <cell r="OO110">
            <v>-1018.57</v>
          </cell>
          <cell r="OP110">
            <v>172</v>
          </cell>
          <cell r="OS110">
            <v>0</v>
          </cell>
          <cell r="OT110">
            <v>5143.0461462308131</v>
          </cell>
          <cell r="OU110">
            <v>3467.2026423644811</v>
          </cell>
          <cell r="OV110">
            <v>430.9654320834232</v>
          </cell>
          <cell r="OW110">
            <v>649.49986179447535</v>
          </cell>
          <cell r="OX110">
            <v>781.5</v>
          </cell>
          <cell r="OY110">
            <v>-50.234567916577049</v>
          </cell>
          <cell r="OZ110">
            <v>820.53922499999999</v>
          </cell>
          <cell r="PA110">
            <v>19790.760999999999</v>
          </cell>
          <cell r="PB110">
            <v>2955.1990000000001</v>
          </cell>
          <cell r="PC110">
            <v>2743.056</v>
          </cell>
          <cell r="PD110">
            <v>19790.760999999999</v>
          </cell>
          <cell r="PE110">
            <v>9154.3069999999989</v>
          </cell>
          <cell r="PF110">
            <v>2426.7370000000001</v>
          </cell>
          <cell r="PG110">
            <v>-528.46199999999999</v>
          </cell>
          <cell r="PH110">
            <v>143.6</v>
          </cell>
          <cell r="PK110">
            <v>0</v>
          </cell>
          <cell r="PL110">
            <v>5687.217384467981</v>
          </cell>
          <cell r="PM110">
            <v>3778.233219919558</v>
          </cell>
          <cell r="PN110">
            <v>447.75412591370679</v>
          </cell>
          <cell r="PO110">
            <v>658.35322577227021</v>
          </cell>
          <cell r="PP110">
            <v>795.59999999999991</v>
          </cell>
          <cell r="PQ110">
            <v>446.15412591370688</v>
          </cell>
          <cell r="PR110">
            <v>820.53922499999999</v>
          </cell>
          <cell r="PS110">
            <v>20092.267</v>
          </cell>
          <cell r="PT110">
            <v>2266.7719999999999</v>
          </cell>
          <cell r="PU110">
            <v>2642.7939999999999</v>
          </cell>
          <cell r="PV110">
            <v>20092.267</v>
          </cell>
          <cell r="PW110">
            <v>9460.1539999999986</v>
          </cell>
          <cell r="PX110">
            <v>2433.6509999999998</v>
          </cell>
          <cell r="PY110">
            <v>166.87900000000039</v>
          </cell>
          <cell r="PZ110">
            <v>103.288</v>
          </cell>
          <cell r="QC110">
            <v>0</v>
          </cell>
          <cell r="QD110">
            <v>5194.1000000000004</v>
          </cell>
          <cell r="QE110">
            <v>3492.4</v>
          </cell>
          <cell r="QF110">
            <v>225.2999999999997</v>
          </cell>
          <cell r="QG110">
            <v>464.49999999999972</v>
          </cell>
          <cell r="QH110">
            <v>576.9</v>
          </cell>
          <cell r="QI110">
            <v>-118.7680000000004</v>
          </cell>
          <cell r="QJ110">
            <v>820.53922499999999</v>
          </cell>
          <cell r="QK110">
            <v>29046.526000000002</v>
          </cell>
          <cell r="QL110">
            <v>2253.46</v>
          </cell>
          <cell r="QM110">
            <v>12630.727999999999</v>
          </cell>
          <cell r="QN110">
            <v>29046.526000000002</v>
          </cell>
          <cell r="QO110">
            <v>13040.825000000001</v>
          </cell>
          <cell r="QP110">
            <v>6333.7080000000014</v>
          </cell>
          <cell r="QQ110">
            <v>4080.248000000001</v>
          </cell>
          <cell r="QR110">
            <v>80.778000000000006</v>
          </cell>
          <cell r="QU110">
            <v>0</v>
          </cell>
          <cell r="QV110">
            <v>6194.947701324596</v>
          </cell>
          <cell r="QW110">
            <v>3996.0779400619799</v>
          </cell>
          <cell r="QX110">
            <v>202.87171848530821</v>
          </cell>
          <cell r="QY110">
            <v>443.66738210252589</v>
          </cell>
          <cell r="QZ110">
            <v>978.17234570396306</v>
          </cell>
          <cell r="RA110">
            <v>185.93118520264491</v>
          </cell>
          <cell r="RB110">
            <v>820.53922499999999</v>
          </cell>
          <cell r="RC110">
            <v>28971.305</v>
          </cell>
          <cell r="RD110">
            <v>2671.2530000000002</v>
          </cell>
          <cell r="RE110">
            <v>12859.819</v>
          </cell>
          <cell r="RF110">
            <v>28971.300999999999</v>
          </cell>
          <cell r="RG110">
            <v>12976.71</v>
          </cell>
          <cell r="RH110">
            <v>6175.3820000000014</v>
          </cell>
          <cell r="RI110">
            <v>3504.1290000000008</v>
          </cell>
          <cell r="RJ110">
            <v>139.55000000000001</v>
          </cell>
          <cell r="RM110">
            <v>0</v>
          </cell>
          <cell r="RN110">
            <v>4745</v>
          </cell>
          <cell r="RO110">
            <v>3120</v>
          </cell>
          <cell r="RP110">
            <v>124.2210731622211</v>
          </cell>
          <cell r="RQ110">
            <v>345.65506247612927</v>
          </cell>
          <cell r="RR110">
            <v>566.6550624761295</v>
          </cell>
          <cell r="RS110">
            <v>-444.8030836324624</v>
          </cell>
          <cell r="RT110">
            <v>820.53922499999999</v>
          </cell>
          <cell r="RU110">
            <v>27909.605</v>
          </cell>
          <cell r="RV110">
            <v>2366.6840000000002</v>
          </cell>
          <cell r="RW110">
            <v>12434.813</v>
          </cell>
          <cell r="RX110">
            <v>27909.605</v>
          </cell>
          <cell r="RY110">
            <v>12462.446</v>
          </cell>
          <cell r="RZ110">
            <v>6363.2000000000007</v>
          </cell>
          <cell r="SA110">
            <v>3996.516000000001</v>
          </cell>
          <cell r="SB110">
            <v>38.098999999999997</v>
          </cell>
          <cell r="SE110">
            <v>0</v>
          </cell>
          <cell r="SF110">
            <v>5337.4997166477187</v>
          </cell>
          <cell r="SG110">
            <v>3540.6661376405391</v>
          </cell>
          <cell r="SH110">
            <v>401.72310724553608</v>
          </cell>
          <cell r="SI110">
            <v>624.33476740987703</v>
          </cell>
          <cell r="SJ110">
            <v>704.33476740987703</v>
          </cell>
          <cell r="SK110">
            <v>220.00243511037269</v>
          </cell>
          <cell r="SL110">
            <v>820.53922499999999</v>
          </cell>
          <cell r="SM110">
            <v>27870.175343746949</v>
          </cell>
          <cell r="SN110">
            <v>2621.2379390175288</v>
          </cell>
          <cell r="SO110">
            <v>12362.85183501867</v>
          </cell>
          <cell r="SP110">
            <v>27870.175343746949</v>
          </cell>
          <cell r="SQ110">
            <v>12682.448435110369</v>
          </cell>
          <cell r="SR110">
            <v>6363.2000000000007</v>
          </cell>
          <cell r="SS110">
            <v>3741.9620609824719</v>
          </cell>
          <cell r="ST110">
            <v>90.73749518301122</v>
          </cell>
          <cell r="SW110">
            <v>0</v>
          </cell>
          <cell r="SX110">
            <v>5288.9361863252479</v>
          </cell>
          <cell r="SY110">
            <v>3556.6471726815171</v>
          </cell>
          <cell r="SZ110">
            <v>539.77312183907225</v>
          </cell>
          <cell r="TA110">
            <v>764.77114578915734</v>
          </cell>
          <cell r="TB110">
            <v>764.77114578915734</v>
          </cell>
          <cell r="TC110">
            <v>361.41287016275231</v>
          </cell>
          <cell r="TD110">
            <v>820.53922499999999</v>
          </cell>
          <cell r="TE110">
            <v>28582.877395850501</v>
          </cell>
          <cell r="TF110">
            <v>3102.227061210107</v>
          </cell>
          <cell r="TG110">
            <v>12290.00633445635</v>
          </cell>
          <cell r="TH110">
            <v>28582.877395850501</v>
          </cell>
          <cell r="TI110">
            <v>12909.73277098473</v>
          </cell>
          <cell r="TJ110">
            <v>6363.2000000000007</v>
          </cell>
          <cell r="TK110">
            <v>3260.9729387898942</v>
          </cell>
          <cell r="TL110">
            <v>89.911915167529216</v>
          </cell>
          <cell r="TO110">
            <v>134.12853428839929</v>
          </cell>
          <cell r="TP110">
            <v>6414.2036347199373</v>
          </cell>
          <cell r="TQ110">
            <v>4148.1642132134266</v>
          </cell>
          <cell r="TR110">
            <v>830.1765912781425</v>
          </cell>
          <cell r="TS110">
            <v>1054.8767205473321</v>
          </cell>
          <cell r="TT110">
            <v>1054.8767205473321</v>
          </cell>
          <cell r="TU110">
            <v>599.10018356464184</v>
          </cell>
          <cell r="TV110">
            <v>820.53922499999999</v>
          </cell>
          <cell r="TW110">
            <v>29107.853982578821</v>
          </cell>
          <cell r="TX110">
            <v>3290.7917016638689</v>
          </cell>
          <cell r="TY110">
            <v>12239.006310537639</v>
          </cell>
          <cell r="TZ110">
            <v>29107.853982578821</v>
          </cell>
          <cell r="UA110">
            <v>13277.7335609766</v>
          </cell>
          <cell r="UB110">
            <v>6363.2000000000007</v>
          </cell>
          <cell r="UC110">
            <v>3072.4082983361318</v>
          </cell>
          <cell r="UD110">
            <v>109.0414617902389</v>
          </cell>
          <cell r="UG110">
            <v>231.09939357276909</v>
          </cell>
          <cell r="UZ110">
            <v>-2513.5</v>
          </cell>
          <cell r="VA110">
            <v>-599.30899999999997</v>
          </cell>
          <cell r="VB110">
            <v>-758.36800000000017</v>
          </cell>
          <cell r="VC110">
            <v>-933.80633182317843</v>
          </cell>
          <cell r="VD110">
            <v>-793.82758866420068</v>
          </cell>
          <cell r="VE110">
            <v>-682.10439341438632</v>
          </cell>
          <cell r="VF110">
            <v>-649.14310095871679</v>
          </cell>
          <cell r="VG110">
            <v>-557.12341902759431</v>
          </cell>
          <cell r="VI110">
            <v>-84.359000000000009</v>
          </cell>
          <cell r="VJ110">
            <v>-390.77800000000002</v>
          </cell>
          <cell r="VK110">
            <v>-1064.9000000000001</v>
          </cell>
          <cell r="VL110">
            <v>-629.9</v>
          </cell>
          <cell r="VM110">
            <v>-84.359000000000009</v>
          </cell>
          <cell r="VN110">
            <v>-390.77800000000002</v>
          </cell>
          <cell r="VO110">
            <v>-170.387</v>
          </cell>
          <cell r="VP110">
            <v>27.669</v>
          </cell>
          <cell r="VQ110">
            <v>-351.47573579639931</v>
          </cell>
          <cell r="VR110">
            <v>23.799999999999951</v>
          </cell>
          <cell r="VS110">
            <v>-430.5680000000001</v>
          </cell>
          <cell r="VT110">
            <v>-127.6926102278871</v>
          </cell>
          <cell r="VU110">
            <v>-528.36347858325439</v>
          </cell>
          <cell r="VV110">
            <v>-142.24443667170431</v>
          </cell>
          <cell r="VW110">
            <v>-133.32301793483211</v>
          </cell>
          <cell r="VX110">
            <v>-129.8753986333877</v>
          </cell>
          <cell r="VY110">
            <v>-1900.9</v>
          </cell>
          <cell r="VZ110">
            <v>-495.3</v>
          </cell>
          <cell r="WA110">
            <v>-402.1</v>
          </cell>
          <cell r="WB110">
            <v>-1064.9000000000001</v>
          </cell>
          <cell r="WC110">
            <v>-629.9</v>
          </cell>
          <cell r="AZQ110">
            <v>11749.24755</v>
          </cell>
          <cell r="AZR110">
            <v>8.5500000000000007</v>
          </cell>
          <cell r="AZS110">
            <v>0.57894736842105243</v>
          </cell>
          <cell r="AZT110">
            <v>0.89662064017147625</v>
          </cell>
          <cell r="AZU110">
            <v>15.969891858383541</v>
          </cell>
          <cell r="AZV110">
            <v>4.7956626771399851</v>
          </cell>
          <cell r="AZW110">
            <v>0.99410173573284089</v>
          </cell>
          <cell r="AZX110">
            <v>0.88488351540139087</v>
          </cell>
          <cell r="AZY110">
            <v>5.5409487005189932E-2</v>
          </cell>
          <cell r="AZZ110">
            <v>3.4695309529698293E-2</v>
          </cell>
          <cell r="BAA110">
            <v>1.689128258884639</v>
          </cell>
          <cell r="BAB110">
            <v>8.4771150954446384</v>
          </cell>
          <cell r="BAC110">
            <v>4.0982464109677537</v>
          </cell>
          <cell r="BAD110">
            <v>0.63172918185142646</v>
          </cell>
          <cell r="BAE110">
            <v>0.84692963520352293</v>
          </cell>
          <cell r="BAF110">
            <v>9.9907766459209568E-2</v>
          </cell>
          <cell r="BAG110">
            <v>6.0017003305362103E-2</v>
          </cell>
          <cell r="BAH110">
            <v>2.1292716067592239</v>
          </cell>
          <cell r="BAI110">
            <v>6.7248042081990063</v>
          </cell>
          <cell r="BAJ110">
            <v>3.390868139314573</v>
          </cell>
          <cell r="BAK110">
            <v>0.23419150508610781</v>
          </cell>
          <cell r="BAL110">
            <v>0.7877601948368157</v>
          </cell>
          <cell r="BAM110">
            <v>0.117142472917853</v>
          </cell>
          <cell r="BAN110">
            <v>6.0017003305362103E-2</v>
          </cell>
          <cell r="BAO110">
            <v>2.336065418467018</v>
          </cell>
          <cell r="BAP110">
            <v>6.1295092801508613</v>
          </cell>
          <cell r="BAQ110">
            <v>2.8713240844263992</v>
          </cell>
          <cell r="BAR110">
            <v>-0.109933664751254</v>
          </cell>
          <cell r="BAS110">
            <v>0.73535174644804191</v>
          </cell>
          <cell r="BAT110">
            <v>0.1199691056557048</v>
          </cell>
          <cell r="BAU110">
            <v>7.2673624103115994E-2</v>
          </cell>
          <cell r="BAV110">
            <v>2.594875857486667</v>
          </cell>
          <cell r="BAW110">
            <v>5.5181578803550391</v>
          </cell>
          <cell r="BAX110">
            <v>2.3697696393934189</v>
          </cell>
          <cell r="BAY110">
            <v>-0.45854445698131241</v>
          </cell>
          <cell r="BAZ110">
            <v>0.68474941525015853</v>
          </cell>
          <cell r="BBA110">
            <v>0.1240902181664475</v>
          </cell>
          <cell r="BBB110">
            <v>8.0725064962002172E-2</v>
          </cell>
        </row>
        <row r="111">
          <cell r="A111" t="str">
            <v>NU</v>
          </cell>
          <cell r="B111" t="str">
            <v>Nubank</v>
          </cell>
          <cell r="C111" t="str">
            <v>Banks</v>
          </cell>
          <cell r="D111" t="str">
            <v>Bernardo Guttmann</v>
          </cell>
          <cell r="E111">
            <v>46111</v>
          </cell>
          <cell r="F111" t="str">
            <v>Buy</v>
          </cell>
          <cell r="G111" t="b">
            <v>0</v>
          </cell>
          <cell r="H111" t="str">
            <v>USD</v>
          </cell>
          <cell r="I111" t="str">
            <v>USD</v>
          </cell>
          <cell r="J111">
            <v>21</v>
          </cell>
          <cell r="K111">
            <v>0.127</v>
          </cell>
          <cell r="BP111">
            <v>8682.2160000000003</v>
          </cell>
          <cell r="BU111">
            <v>1972.11176</v>
          </cell>
          <cell r="BV111">
            <v>4894.0720000000001</v>
          </cell>
          <cell r="BW111">
            <v>49931.214000000007</v>
          </cell>
          <cell r="BZ111">
            <v>42284.137999999999</v>
          </cell>
          <cell r="CA111">
            <v>7647.076</v>
          </cell>
          <cell r="CG111">
            <v>0</v>
          </cell>
          <cell r="CH111">
            <v>11196.061</v>
          </cell>
          <cell r="CM111">
            <v>2871.6729999999989</v>
          </cell>
          <cell r="CN111">
            <v>4907.3519999999999</v>
          </cell>
          <cell r="CO111">
            <v>74893.877000000008</v>
          </cell>
          <cell r="CR111">
            <v>63572.315000000002</v>
          </cell>
          <cell r="CS111">
            <v>11321.562</v>
          </cell>
          <cell r="CY111">
            <v>0</v>
          </cell>
          <cell r="CZ111">
            <v>14893.218258390731</v>
          </cell>
          <cell r="DE111">
            <v>4093.7805263109922</v>
          </cell>
          <cell r="DF111">
            <v>4907.3519999999999</v>
          </cell>
          <cell r="DG111">
            <v>91234.025226100581</v>
          </cell>
          <cell r="DJ111">
            <v>75818.682699789584</v>
          </cell>
          <cell r="DK111">
            <v>15415.342526310989</v>
          </cell>
          <cell r="DQ111">
            <v>0</v>
          </cell>
          <cell r="DR111">
            <v>19036.400901119359</v>
          </cell>
          <cell r="DW111">
            <v>5439.3771751954846</v>
          </cell>
          <cell r="DX111">
            <v>4907.3519999999999</v>
          </cell>
          <cell r="DY111">
            <v>114851.07969302181</v>
          </cell>
          <cell r="EB111">
            <v>95356.204285314234</v>
          </cell>
          <cell r="EC111">
            <v>19494.875407707601</v>
          </cell>
          <cell r="EI111">
            <v>1359.8442937988709</v>
          </cell>
          <cell r="EJ111">
            <v>23575.542565959098</v>
          </cell>
          <cell r="EO111">
            <v>6895.1614574193591</v>
          </cell>
          <cell r="EP111">
            <v>4907.3519999999999</v>
          </cell>
          <cell r="EQ111">
            <v>138203.79198138849</v>
          </cell>
          <cell r="ET111">
            <v>114227.06162635831</v>
          </cell>
          <cell r="EU111">
            <v>23976.73035503018</v>
          </cell>
          <cell r="FA111">
            <v>2413.306510096776</v>
          </cell>
          <cell r="FB111">
            <v>28654.414755715599</v>
          </cell>
          <cell r="FG111">
            <v>8519.8121303268163</v>
          </cell>
          <cell r="FH111">
            <v>4907.3519999999999</v>
          </cell>
          <cell r="FI111">
            <v>163046.47652463999</v>
          </cell>
          <cell r="FL111">
            <v>134809.8401044464</v>
          </cell>
          <cell r="FM111">
            <v>28236.63642019359</v>
          </cell>
          <cell r="FS111">
            <v>4259.9060651634081</v>
          </cell>
          <cell r="FT111">
            <v>34046.14643484696</v>
          </cell>
          <cell r="FY111">
            <v>10148.207919198399</v>
          </cell>
          <cell r="FZ111">
            <v>4907.3519999999999</v>
          </cell>
          <cell r="GA111">
            <v>185561.45832412731</v>
          </cell>
          <cell r="GD111">
            <v>153772.9491322143</v>
          </cell>
          <cell r="GE111">
            <v>31788.50919191301</v>
          </cell>
          <cell r="GK111">
            <v>6596.3351474789279</v>
          </cell>
          <cell r="LZ111">
            <v>2075.1860000000001</v>
          </cell>
          <cell r="ME111">
            <v>378.81399999999979</v>
          </cell>
          <cell r="MF111">
            <v>4886.3609999999999</v>
          </cell>
          <cell r="MG111">
            <v>43839.497000000003</v>
          </cell>
          <cell r="MJ111">
            <v>37036.805999999997</v>
          </cell>
          <cell r="MK111">
            <v>6802.6909999999998</v>
          </cell>
          <cell r="MQ111">
            <v>0</v>
          </cell>
          <cell r="MR111">
            <v>2183.5</v>
          </cell>
          <cell r="MW111">
            <v>487.27175999999997</v>
          </cell>
          <cell r="MX111">
            <v>4880.9530000000004</v>
          </cell>
          <cell r="MY111">
            <v>44802.73</v>
          </cell>
          <cell r="NB111">
            <v>37879.29</v>
          </cell>
          <cell r="NC111">
            <v>6923.44</v>
          </cell>
          <cell r="NI111">
            <v>0</v>
          </cell>
          <cell r="NJ111">
            <v>2182.2289999999998</v>
          </cell>
          <cell r="NO111">
            <v>553.38599999999963</v>
          </cell>
          <cell r="NP111">
            <v>4889.4089999999997</v>
          </cell>
          <cell r="NQ111">
            <v>48637.85</v>
          </cell>
          <cell r="NT111">
            <v>40993.502000000008</v>
          </cell>
          <cell r="NU111">
            <v>7644.348</v>
          </cell>
          <cell r="OA111">
            <v>0</v>
          </cell>
          <cell r="OB111">
            <v>2241.3009999999999</v>
          </cell>
          <cell r="OG111">
            <v>552.6400000000001</v>
          </cell>
          <cell r="OH111">
            <v>4894.0720000000001</v>
          </cell>
          <cell r="OI111">
            <v>49931.214000000007</v>
          </cell>
          <cell r="OL111">
            <v>42284.137999999999</v>
          </cell>
          <cell r="OM111">
            <v>7647.076</v>
          </cell>
          <cell r="OS111">
            <v>0</v>
          </cell>
          <cell r="OT111">
            <v>2351.4850000000001</v>
          </cell>
          <cell r="OY111">
            <v>557.20999999999924</v>
          </cell>
          <cell r="OZ111">
            <v>4892.6279999999997</v>
          </cell>
          <cell r="PA111">
            <v>54192.525000000001</v>
          </cell>
          <cell r="PD111">
            <v>45583.608</v>
          </cell>
          <cell r="PE111">
            <v>8608.9169999999995</v>
          </cell>
          <cell r="PK111">
            <v>0</v>
          </cell>
          <cell r="PL111">
            <v>2638.4810000000002</v>
          </cell>
          <cell r="PQ111">
            <v>636.98700000000008</v>
          </cell>
          <cell r="PR111">
            <v>4899.768</v>
          </cell>
          <cell r="PS111">
            <v>62730.144</v>
          </cell>
          <cell r="PV111">
            <v>53154.027999999991</v>
          </cell>
          <cell r="PW111">
            <v>9576.116</v>
          </cell>
          <cell r="QC111">
            <v>0</v>
          </cell>
          <cell r="QD111">
            <v>2897.0050000000001</v>
          </cell>
          <cell r="QI111">
            <v>782.67599999999959</v>
          </cell>
          <cell r="QJ111">
            <v>4905.1329999999998</v>
          </cell>
          <cell r="QK111">
            <v>68362.816000000006</v>
          </cell>
          <cell r="QN111">
            <v>57809.276000000013</v>
          </cell>
          <cell r="QO111">
            <v>10553.54</v>
          </cell>
          <cell r="QU111">
            <v>0</v>
          </cell>
          <cell r="QV111">
            <v>3309.09</v>
          </cell>
          <cell r="RA111">
            <v>894.8</v>
          </cell>
          <cell r="RB111">
            <v>4907.3519999999999</v>
          </cell>
          <cell r="RC111">
            <v>74893.877000000008</v>
          </cell>
          <cell r="RF111">
            <v>63572.315000000002</v>
          </cell>
          <cell r="RG111">
            <v>11321.562</v>
          </cell>
          <cell r="RM111">
            <v>0</v>
          </cell>
          <cell r="RN111">
            <v>3344.0766301446552</v>
          </cell>
          <cell r="RS111">
            <v>885.12717661483168</v>
          </cell>
          <cell r="RT111">
            <v>4907.3519999999999</v>
          </cell>
          <cell r="RU111">
            <v>76601.514423320652</v>
          </cell>
          <cell r="RX111">
            <v>64394.825246705826</v>
          </cell>
          <cell r="RY111">
            <v>12206.689176614829</v>
          </cell>
          <cell r="SE111">
            <v>0</v>
          </cell>
          <cell r="SF111">
            <v>3635.287031757181</v>
          </cell>
          <cell r="SK111">
            <v>1017.763773930535</v>
          </cell>
          <cell r="SL111">
            <v>4907.3519999999999</v>
          </cell>
          <cell r="SM111">
            <v>81197.261452619336</v>
          </cell>
          <cell r="SP111">
            <v>67972.808502073967</v>
          </cell>
          <cell r="SQ111">
            <v>13224.45295054537</v>
          </cell>
          <cell r="SW111">
            <v>0</v>
          </cell>
          <cell r="SX111">
            <v>3798.4712414975588</v>
          </cell>
          <cell r="TC111">
            <v>1176.670593469059</v>
          </cell>
          <cell r="TD111">
            <v>4907.3519999999999</v>
          </cell>
          <cell r="TE111">
            <v>85474.113079918432</v>
          </cell>
          <cell r="TH111">
            <v>71072.989535904009</v>
          </cell>
          <cell r="TI111">
            <v>14401.123544014419</v>
          </cell>
          <cell r="TO111">
            <v>0</v>
          </cell>
          <cell r="TP111">
            <v>4115.3833549913352</v>
          </cell>
          <cell r="TU111">
            <v>1014.218982296567</v>
          </cell>
          <cell r="TV111">
            <v>4907.3519999999999</v>
          </cell>
          <cell r="TW111">
            <v>91234.025226100581</v>
          </cell>
          <cell r="TZ111">
            <v>75818.682699789584</v>
          </cell>
          <cell r="UA111">
            <v>15415.342526310989</v>
          </cell>
          <cell r="UG111">
            <v>0</v>
          </cell>
          <cell r="UH111">
            <v>39145.569796432697</v>
          </cell>
          <cell r="UM111">
            <v>11556.427048251069</v>
          </cell>
          <cell r="UN111">
            <v>4907.3519999999999</v>
          </cell>
          <cell r="UO111">
            <v>207329.6160381535</v>
          </cell>
          <cell r="UR111">
            <v>172074.17873176519</v>
          </cell>
          <cell r="US111">
            <v>35255.437306388339</v>
          </cell>
          <cell r="UY111">
            <v>8089.4989337757524</v>
          </cell>
          <cell r="VA111">
            <v>6796.1840000000002</v>
          </cell>
          <cell r="VB111">
            <v>8856.0030000000006</v>
          </cell>
          <cell r="VC111">
            <v>12054.4134000056</v>
          </cell>
          <cell r="VD111">
            <v>15557.41475421581</v>
          </cell>
          <cell r="VE111">
            <v>19367.287433614441</v>
          </cell>
          <cell r="VF111">
            <v>23649.58156561248</v>
          </cell>
          <cell r="VG111">
            <v>28221.89483265231</v>
          </cell>
          <cell r="VH111">
            <v>32492.87945250886</v>
          </cell>
          <cell r="VM111">
            <v>1619.5329999999999</v>
          </cell>
          <cell r="VN111">
            <v>1718.116</v>
          </cell>
          <cell r="VO111">
            <v>1712.848</v>
          </cell>
          <cell r="VP111">
            <v>1745.6869999999999</v>
          </cell>
          <cell r="VQ111">
            <v>1835.932</v>
          </cell>
          <cell r="VR111">
            <v>2098.7539999999999</v>
          </cell>
          <cell r="VS111">
            <v>2301.7669999999998</v>
          </cell>
          <cell r="VT111">
            <v>2619.5500000000002</v>
          </cell>
          <cell r="VU111">
            <v>2692.86907008957</v>
          </cell>
          <cell r="VV111">
            <v>2944.3736785484521</v>
          </cell>
          <cell r="VW111">
            <v>3079.4180637535701</v>
          </cell>
          <cell r="VX111">
            <v>3337.7525876140039</v>
          </cell>
          <cell r="ACM111">
            <v>-3168.9830000000011</v>
          </cell>
          <cell r="ACN111">
            <v>2795.1977599999991</v>
          </cell>
          <cell r="ACO111">
            <v>0.14652047008257019</v>
          </cell>
          <cell r="ACP111">
            <v>0.1808561004470271</v>
          </cell>
          <cell r="ACQ111">
            <v>-4204.8750000000009</v>
          </cell>
          <cell r="ACR111">
            <v>3868.4199999999992</v>
          </cell>
          <cell r="ACS111">
            <v>0.129904625789381</v>
          </cell>
          <cell r="ACT111">
            <v>0.1656880999926785</v>
          </cell>
          <cell r="ACU111">
            <v>-5652.4954078469573</v>
          </cell>
          <cell r="ACV111">
            <v>5637.9139170391554</v>
          </cell>
          <cell r="ACW111">
            <v>0.165265377913798</v>
          </cell>
          <cell r="ACX111">
            <v>0.19869973209117481</v>
          </cell>
          <cell r="ACY111">
            <v>-7254.4530130554122</v>
          </cell>
          <cell r="ACZ111">
            <v>7635.0495147339216</v>
          </cell>
          <cell r="ADA111">
            <v>0.1644369514907838</v>
          </cell>
          <cell r="ADB111">
            <v>0.1907422472817368</v>
          </cell>
          <cell r="ADC111">
            <v>-8972.8255003976374</v>
          </cell>
          <cell r="ADD111">
            <v>9777.1459209439054</v>
          </cell>
          <cell r="ADE111">
            <v>0.1635642666173851</v>
          </cell>
          <cell r="ADF111">
            <v>0.1848389305443813</v>
          </cell>
          <cell r="ADG111">
            <v>-10933.364876896811</v>
          </cell>
          <cell r="ADH111">
            <v>12208.424586814759</v>
          </cell>
          <cell r="ADI111">
            <v>0.1573038178301838</v>
          </cell>
          <cell r="ADJ111">
            <v>0.17467744662881349</v>
          </cell>
          <cell r="ADK111">
            <v>-12876.325295380189</v>
          </cell>
          <cell r="ADL111">
            <v>14863.58254404272</v>
          </cell>
          <cell r="ADM111">
            <v>0.15049739768544251</v>
          </cell>
          <cell r="ADN111">
            <v>0.16526204462140071</v>
          </cell>
          <cell r="ADO111">
            <v>-14755.10949818994</v>
          </cell>
          <cell r="ADP111">
            <v>17328.722435401429</v>
          </cell>
          <cell r="ADQ111">
            <v>0.1451672259456227</v>
          </cell>
          <cell r="ADR111">
            <v>0.1580084584254835</v>
          </cell>
          <cell r="ADS111">
            <v>43905.018318850212</v>
          </cell>
          <cell r="ADT111">
            <v>36404.098922822697</v>
          </cell>
          <cell r="ADU111">
            <v>-16455.028001407609</v>
          </cell>
          <cell r="ADV111">
            <v>19626.41925969666</v>
          </cell>
          <cell r="ADW111">
            <v>12761.86451422032</v>
          </cell>
          <cell r="ADX111">
            <v>4907.3519999999999</v>
          </cell>
          <cell r="ADY111">
            <v>227434.44899316979</v>
          </cell>
          <cell r="ADZ111">
            <v>188988.54555822641</v>
          </cell>
          <cell r="AEA111">
            <v>38445.90343494343</v>
          </cell>
          <cell r="AEB111">
            <v>0.14089218360495659</v>
          </cell>
          <cell r="AEC111">
            <v>0.15232099500684079</v>
          </cell>
          <cell r="AED111">
            <v>9571.3983856652412</v>
          </cell>
          <cell r="AEE111">
            <v>-830.71900000000005</v>
          </cell>
          <cell r="AEF111">
            <v>578.53699999999981</v>
          </cell>
          <cell r="AEG111">
            <v>0.1178008789438878</v>
          </cell>
          <cell r="AEH111">
            <v>0.1388591915837297</v>
          </cell>
          <cell r="AEI111">
            <v>-759.76499999999987</v>
          </cell>
          <cell r="AEJ111">
            <v>725.42075999999997</v>
          </cell>
          <cell r="AEK111">
            <v>0.12636373743841939</v>
          </cell>
          <cell r="AEL111">
            <v>0.1581611139029897</v>
          </cell>
          <cell r="AEM111">
            <v>-774.14400000000012</v>
          </cell>
          <cell r="AEN111">
            <v>723.78999999999962</v>
          </cell>
          <cell r="AEO111">
            <v>0.12985905635764949</v>
          </cell>
          <cell r="AEP111">
            <v>0.15781774611913379</v>
          </cell>
          <cell r="AEQ111">
            <v>-804.35500000000002</v>
          </cell>
          <cell r="AER111">
            <v>767.45</v>
          </cell>
          <cell r="AES111">
            <v>0.14652047008257019</v>
          </cell>
          <cell r="AET111">
            <v>0.1808561004470271</v>
          </cell>
          <cell r="AEU111">
            <v>-973.54200000000014</v>
          </cell>
          <cell r="AEV111">
            <v>795.07499999999925</v>
          </cell>
          <cell r="AEW111">
            <v>0.13791776253566709</v>
          </cell>
          <cell r="AEX111">
            <v>0.16858365372886269</v>
          </cell>
          <cell r="AEY111">
            <v>-1012.192</v>
          </cell>
          <cell r="AEZ111">
            <v>879.36200000000008</v>
          </cell>
          <cell r="AFA111">
            <v>0.12872108948876149</v>
          </cell>
          <cell r="AFB111">
            <v>0.15902061485770549</v>
          </cell>
          <cell r="AFC111">
            <v>-977.48500000000013</v>
          </cell>
          <cell r="AFD111">
            <v>1116.287</v>
          </cell>
          <cell r="AFE111">
            <v>0.1188497601646631</v>
          </cell>
          <cell r="AFF111">
            <v>0.14589339215844549</v>
          </cell>
          <cell r="AFG111">
            <v>-1241.6559999999999</v>
          </cell>
          <cell r="AFH111">
            <v>1077.6959999999999</v>
          </cell>
          <cell r="AFI111">
            <v>0.129904625789381</v>
          </cell>
          <cell r="AFJ111">
            <v>0.1656880999926785</v>
          </cell>
          <cell r="AFK111">
            <v>-1403.093195300577</v>
          </cell>
          <cell r="AFL111">
            <v>1218.9883642548839</v>
          </cell>
          <cell r="AFM111">
            <v>0.1397139572429591</v>
          </cell>
          <cell r="AFN111">
            <v>0.17540885517118479</v>
          </cell>
          <cell r="AFO111">
            <v>-1367.762549001355</v>
          </cell>
          <cell r="AFP111">
            <v>1401.6541698858409</v>
          </cell>
          <cell r="AFQ111">
            <v>0.162200585697378</v>
          </cell>
          <cell r="AFR111">
            <v>0.20045124621775781</v>
          </cell>
          <cell r="AFS111">
            <v>-1275.2978370275589</v>
          </cell>
          <cell r="AFT111">
            <v>1620.4990648748731</v>
          </cell>
          <cell r="AFU111">
            <v>0.14642397746463659</v>
          </cell>
          <cell r="AFV111">
            <v>0.1781327959949579</v>
          </cell>
          <cell r="AFW111">
            <v>-1606.341826517468</v>
          </cell>
          <cell r="AFX111">
            <v>1396.7723180235571</v>
          </cell>
          <cell r="AFY111">
            <v>0.165265377913798</v>
          </cell>
          <cell r="AFZ111">
            <v>0.19869973209117481</v>
          </cell>
          <cell r="AGA111">
            <v>4300.3991406023006</v>
          </cell>
          <cell r="AGB111">
            <v>3531.6408497367829</v>
          </cell>
          <cell r="AGC111">
            <v>-1886.582741477408</v>
          </cell>
          <cell r="AGD111">
            <v>1663.7574141593459</v>
          </cell>
          <cell r="AGE111">
            <v>1185.297369215029</v>
          </cell>
          <cell r="AGF111">
            <v>4907.3519999999999</v>
          </cell>
          <cell r="AGG111">
            <v>93728.069005390033</v>
          </cell>
          <cell r="AGH111">
            <v>77423.753452167774</v>
          </cell>
          <cell r="AGI111">
            <v>16304.315553222261</v>
          </cell>
          <cell r="AGJ111">
            <v>0.1706610058972515</v>
          </cell>
          <cell r="AGK111">
            <v>0.2033044494228177</v>
          </cell>
          <cell r="AGL111">
            <v>296.32434230375742</v>
          </cell>
          <cell r="AGM111">
            <v>4516.4569112168047</v>
          </cell>
          <cell r="AGN111">
            <v>3682.0951449924441</v>
          </cell>
          <cell r="AGO111">
            <v>-1741.803769139834</v>
          </cell>
          <cell r="AGP111">
            <v>1806.4245465493809</v>
          </cell>
          <cell r="AGQ111">
            <v>1286.936571695041</v>
          </cell>
          <cell r="AGR111">
            <v>4907.3519999999999</v>
          </cell>
          <cell r="AGS111">
            <v>100134.31193541861</v>
          </cell>
          <cell r="AGT111">
            <v>82864.793953425018</v>
          </cell>
          <cell r="AGU111">
            <v>17269.51798199354</v>
          </cell>
          <cell r="AGV111">
            <v>0.17333748011326289</v>
          </cell>
          <cell r="AGW111">
            <v>0.20463979814679409</v>
          </cell>
          <cell r="AGX111">
            <v>321.73414292376009</v>
          </cell>
          <cell r="AGY111">
            <v>4853.7626763589378</v>
          </cell>
          <cell r="AGZ111">
            <v>3967.1265892681522</v>
          </cell>
          <cell r="AHA111">
            <v>-1705.724750880531</v>
          </cell>
          <cell r="AHB111">
            <v>2112.2752107117062</v>
          </cell>
          <cell r="AHC111">
            <v>1504.8313107471561</v>
          </cell>
          <cell r="AHD111">
            <v>4907.3519999999999</v>
          </cell>
          <cell r="AHE111">
            <v>106219.5574008798</v>
          </cell>
          <cell r="AHF111">
            <v>87821.415935825848</v>
          </cell>
          <cell r="AHG111">
            <v>18398.141465053912</v>
          </cell>
          <cell r="AHH111">
            <v>0.16483840583445339</v>
          </cell>
          <cell r="AHI111">
            <v>0.1927798396826553</v>
          </cell>
          <cell r="AHJ111">
            <v>376.20782768678902</v>
          </cell>
          <cell r="AHK111">
            <v>5365.782172941309</v>
          </cell>
          <cell r="AHL111">
            <v>4376.5521702184251</v>
          </cell>
          <cell r="AHM111">
            <v>-1920.3417515576391</v>
          </cell>
          <cell r="AHN111">
            <v>2052.592343313489</v>
          </cell>
          <cell r="AHO111">
            <v>1462.311923538258</v>
          </cell>
          <cell r="AHP111">
            <v>4907.3519999999999</v>
          </cell>
          <cell r="AHQ111">
            <v>114851.07969302181</v>
          </cell>
          <cell r="AHR111">
            <v>95356.204285314234</v>
          </cell>
          <cell r="AHS111">
            <v>19494.875407707601</v>
          </cell>
          <cell r="AHT111">
            <v>0.1644369514907838</v>
          </cell>
          <cell r="AHU111">
            <v>0.1907422472817368</v>
          </cell>
          <cell r="AHV111">
            <v>365.57798088456462</v>
          </cell>
          <cell r="AIE111">
            <v>0.16193983361838249</v>
          </cell>
          <cell r="AIF111">
            <v>0.14363082087702991</v>
          </cell>
          <cell r="AIG111">
            <v>0.17809047324861421</v>
          </cell>
          <cell r="AIH111">
            <v>0.17452740888498669</v>
          </cell>
          <cell r="AII111">
            <v>0.17172502221722019</v>
          </cell>
          <cell r="AIJ111">
            <v>0.16396817403314889</v>
          </cell>
          <cell r="AIK111">
            <v>0.1561609736448876</v>
          </cell>
          <cell r="AIL111">
            <v>0.12719514557406689</v>
          </cell>
          <cell r="AIM111">
            <v>0.1436062723585288</v>
          </cell>
          <cell r="AIN111">
            <v>0.14534994489843339</v>
          </cell>
          <cell r="AIO111">
            <v>0.16193983361838249</v>
          </cell>
          <cell r="AIP111">
            <v>0.15130252104371919</v>
          </cell>
          <cell r="AIQ111">
            <v>0.14196457172606991</v>
          </cell>
          <cell r="AIR111">
            <v>0.13040548002556049</v>
          </cell>
          <cell r="AIS111">
            <v>0.14363082087702991</v>
          </cell>
          <cell r="AIT111">
            <v>0.15340617532700951</v>
          </cell>
          <cell r="AIU111">
            <v>0.1768731696267993</v>
          </cell>
          <cell r="AIV111">
            <v>0.15858717399142719</v>
          </cell>
          <cell r="AIW111">
            <v>0.17809047324861421</v>
          </cell>
          <cell r="AJA111">
            <v>0.18318271554508889</v>
          </cell>
          <cell r="AJE111">
            <v>0.18534474697569309</v>
          </cell>
          <cell r="AJI111">
            <v>0.1755564699846838</v>
          </cell>
          <cell r="AJM111">
            <v>0.17452740888498669</v>
          </cell>
          <cell r="APF111">
            <v>0.15009299869711759</v>
          </cell>
          <cell r="APH111">
            <v>0.14527616527288961</v>
          </cell>
          <cell r="AZQ111">
            <v>64583.578700900012</v>
          </cell>
          <cell r="AZR111">
            <v>13.37</v>
          </cell>
          <cell r="AZS111">
            <v>0.57068062827225141</v>
          </cell>
          <cell r="AZT111">
            <v>0.83421375240883322</v>
          </cell>
          <cell r="AZU111">
            <v>15.77602372325951</v>
          </cell>
          <cell r="AZX111">
            <v>4.1895649474326246</v>
          </cell>
          <cell r="AZY111">
            <v>0.26556533008097</v>
          </cell>
          <cell r="AZZ111">
            <v>0</v>
          </cell>
          <cell r="BAA111">
            <v>1.108413901263958</v>
          </cell>
          <cell r="BAB111">
            <v>11.87334075588883</v>
          </cell>
          <cell r="BAE111">
            <v>3.3128490103284212</v>
          </cell>
          <cell r="BAF111">
            <v>0.27901574446815608</v>
          </cell>
          <cell r="BAG111">
            <v>2.105557358622992E-2</v>
          </cell>
          <cell r="BAH111">
            <v>1.4050676326905751</v>
          </cell>
          <cell r="BAI111">
            <v>9.3665070933772725</v>
          </cell>
          <cell r="BAL111">
            <v>2.6935940699416809</v>
          </cell>
          <cell r="BAM111">
            <v>0.28757721988447821</v>
          </cell>
          <cell r="BAN111">
            <v>3.7367184641057143E-2</v>
          </cell>
          <cell r="BAO111">
            <v>1.7361322624353861</v>
          </cell>
          <cell r="BAP111">
            <v>7.5803993929643854</v>
          </cell>
          <cell r="BAS111">
            <v>2.2872263445200112</v>
          </cell>
          <cell r="BAT111">
            <v>0.30172900212129461</v>
          </cell>
          <cell r="BAU111">
            <v>6.5959585251413821E-2</v>
          </cell>
          <cell r="BAV111">
            <v>2.0679600565026508</v>
          </cell>
          <cell r="BAW111">
            <v>6.3640377902309888</v>
          </cell>
          <cell r="BAZ111">
            <v>2.031664281926441</v>
          </cell>
          <cell r="BBA111">
            <v>0.31924139184797318</v>
          </cell>
          <cell r="BBB111">
            <v>0.10213641424282061</v>
          </cell>
        </row>
        <row r="112">
          <cell r="A112" t="str">
            <v>ORVR3</v>
          </cell>
          <cell r="B112" t="str">
            <v>Orizon</v>
          </cell>
          <cell r="C112" t="str">
            <v>Sanitation</v>
          </cell>
          <cell r="D112" t="str">
            <v>Raul Cavendish</v>
          </cell>
          <cell r="E112">
            <v>46078</v>
          </cell>
          <cell r="F112" t="str">
            <v>Buy</v>
          </cell>
          <cell r="G112" t="b">
            <v>0</v>
          </cell>
          <cell r="H112" t="str">
            <v>BRL</v>
          </cell>
          <cell r="I112" t="str">
            <v>BRL</v>
          </cell>
          <cell r="J112">
            <v>97.479706126795804</v>
          </cell>
          <cell r="K112">
            <v>0.1</v>
          </cell>
          <cell r="L112">
            <v>9.1039732058196252E-2</v>
          </cell>
          <cell r="M112">
            <v>0.14111172400474259</v>
          </cell>
          <cell r="AX112">
            <v>776.27599999999995</v>
          </cell>
          <cell r="AY112">
            <v>405.04799999999989</v>
          </cell>
          <cell r="AZ112">
            <v>116.57599999999989</v>
          </cell>
          <cell r="BA112">
            <v>284.09899999999988</v>
          </cell>
          <cell r="BB112">
            <v>284.09899999999988</v>
          </cell>
          <cell r="BC112">
            <v>-11.917000000000099</v>
          </cell>
          <cell r="BD112">
            <v>156.14693199999999</v>
          </cell>
          <cell r="BE112">
            <v>2262.3440000000001</v>
          </cell>
          <cell r="BF112">
            <v>592.63600000000008</v>
          </cell>
          <cell r="BG112">
            <v>1386.6369999999999</v>
          </cell>
          <cell r="BH112">
            <v>2262.3440000000001</v>
          </cell>
          <cell r="BI112">
            <v>744.59299999999996</v>
          </cell>
          <cell r="BJ112">
            <v>1161.684</v>
          </cell>
          <cell r="BK112">
            <v>802.35500000000013</v>
          </cell>
          <cell r="BL112">
            <v>-103.548</v>
          </cell>
          <cell r="BM112">
            <v>0</v>
          </cell>
          <cell r="BN112">
            <v>0</v>
          </cell>
          <cell r="BO112">
            <v>0</v>
          </cell>
          <cell r="BP112">
            <v>903.47300000000007</v>
          </cell>
          <cell r="BQ112">
            <v>543.7700000000001</v>
          </cell>
          <cell r="BR112">
            <v>249.3639362000001</v>
          </cell>
          <cell r="BS112">
            <v>409.84293620000011</v>
          </cell>
          <cell r="BT112">
            <v>409.84293620000011</v>
          </cell>
          <cell r="BU112">
            <v>65.408936200000142</v>
          </cell>
          <cell r="BV112">
            <v>156.14693199999999</v>
          </cell>
          <cell r="BW112">
            <v>3334.1979999999999</v>
          </cell>
          <cell r="BX112">
            <v>954.15000000000009</v>
          </cell>
          <cell r="BY112">
            <v>2007.136</v>
          </cell>
          <cell r="BZ112">
            <v>3334.1979999999999</v>
          </cell>
          <cell r="CA112">
            <v>873.87099999999998</v>
          </cell>
          <cell r="CB112">
            <v>1898.8910000000001</v>
          </cell>
          <cell r="CC112">
            <v>1223.0730000000001</v>
          </cell>
          <cell r="CD112">
            <v>-695.58270203999996</v>
          </cell>
          <cell r="CE112">
            <v>0</v>
          </cell>
          <cell r="CF112">
            <v>0</v>
          </cell>
          <cell r="CG112">
            <v>0</v>
          </cell>
          <cell r="CH112">
            <v>1090.7934099580259</v>
          </cell>
          <cell r="CI112">
            <v>664.36121487752314</v>
          </cell>
          <cell r="CJ112">
            <v>317.97332159620743</v>
          </cell>
          <cell r="CK112">
            <v>505.15336939620738</v>
          </cell>
          <cell r="CL112">
            <v>505.15336939620738</v>
          </cell>
          <cell r="CM112">
            <v>85.830019093060827</v>
          </cell>
          <cell r="CN112">
            <v>156.14693199999999</v>
          </cell>
          <cell r="CO112">
            <v>4423.8024768358373</v>
          </cell>
          <cell r="CP112">
            <v>1583.000321753</v>
          </cell>
          <cell r="CQ112">
            <v>2491.551919947296</v>
          </cell>
          <cell r="CR112">
            <v>4423.8024768358373</v>
          </cell>
          <cell r="CS112">
            <v>1577.9637671914261</v>
          </cell>
          <cell r="CT112">
            <v>2249.0979741978372</v>
          </cell>
          <cell r="CU112">
            <v>1050.026379627637</v>
          </cell>
          <cell r="CV112">
            <v>-1017.894586882038</v>
          </cell>
          <cell r="CW112">
            <v>0</v>
          </cell>
          <cell r="CX112">
            <v>183.511021938205</v>
          </cell>
          <cell r="CY112">
            <v>0</v>
          </cell>
          <cell r="CZ112">
            <v>3304.5733530340708</v>
          </cell>
          <cell r="DA112">
            <v>1656.199172168994</v>
          </cell>
          <cell r="DB112">
            <v>1112.527483768456</v>
          </cell>
          <cell r="DC112">
            <v>1373.788802169845</v>
          </cell>
          <cell r="DD112">
            <v>1373.788802169845</v>
          </cell>
          <cell r="DE112">
            <v>422.50054875431351</v>
          </cell>
          <cell r="DF112">
            <v>156.14693199999999</v>
          </cell>
          <cell r="DG112">
            <v>8127.7590336744306</v>
          </cell>
          <cell r="DH112">
            <v>3257.457531640548</v>
          </cell>
          <cell r="DI112">
            <v>3933.8613277927202</v>
          </cell>
          <cell r="DJ112">
            <v>8647.5662009225744</v>
          </cell>
          <cell r="DK112">
            <v>2978.739034456617</v>
          </cell>
          <cell r="DL112">
            <v>4275.0145920056439</v>
          </cell>
          <cell r="DM112">
            <v>1930.837270420742</v>
          </cell>
          <cell r="DN112">
            <v>-1932.561659638252</v>
          </cell>
          <cell r="DO112">
            <v>0</v>
          </cell>
          <cell r="DP112">
            <v>777.52405923058654</v>
          </cell>
          <cell r="DQ112">
            <v>0</v>
          </cell>
          <cell r="DR112">
            <v>4681.2218813005402</v>
          </cell>
          <cell r="DS112">
            <v>2476.7710689652858</v>
          </cell>
          <cell r="DT112">
            <v>1791.9497187564079</v>
          </cell>
          <cell r="DU112">
            <v>2120.83072044445</v>
          </cell>
          <cell r="DV112">
            <v>2120.83072044445</v>
          </cell>
          <cell r="DW112">
            <v>890.86399653449666</v>
          </cell>
          <cell r="DX112">
            <v>156.14693199999999</v>
          </cell>
          <cell r="DY112">
            <v>11798.807683655399</v>
          </cell>
          <cell r="DZ112">
            <v>5684.5804771921994</v>
          </cell>
          <cell r="EA112">
            <v>4676.4879575021823</v>
          </cell>
          <cell r="EB112">
            <v>12267.121188379429</v>
          </cell>
          <cell r="EC112">
            <v>5508.1940940326294</v>
          </cell>
          <cell r="ED112">
            <v>5132.2206971236474</v>
          </cell>
          <cell r="EE112">
            <v>560.49618529352028</v>
          </cell>
          <cell r="EF112">
            <v>-1840.7761710544521</v>
          </cell>
          <cell r="EG112">
            <v>493.83715069203708</v>
          </cell>
          <cell r="EH112">
            <v>1339.874828632637</v>
          </cell>
          <cell r="EI112">
            <v>0</v>
          </cell>
          <cell r="EJ112">
            <v>5364.5119698674807</v>
          </cell>
          <cell r="EK112">
            <v>2867.5053086093558</v>
          </cell>
          <cell r="EL112">
            <v>2125.427483471422</v>
          </cell>
          <cell r="EM112">
            <v>2491.3357348440418</v>
          </cell>
          <cell r="EN112">
            <v>2491.3357348440418</v>
          </cell>
          <cell r="EO112">
            <v>1157.722211004507</v>
          </cell>
          <cell r="EP112">
            <v>156.14693199999999</v>
          </cell>
          <cell r="EQ112">
            <v>13204.42508034875</v>
          </cell>
          <cell r="ER112">
            <v>6199.9303321653751</v>
          </cell>
          <cell r="ES112">
            <v>5420.1235005874023</v>
          </cell>
          <cell r="ET112">
            <v>13614.991035243271</v>
          </cell>
          <cell r="EU112">
            <v>5663.1308700052059</v>
          </cell>
          <cell r="EV112">
            <v>6019.855732689919</v>
          </cell>
          <cell r="EW112">
            <v>1158.0496751555379</v>
          </cell>
          <cell r="EX112">
            <v>-2025.778011985821</v>
          </cell>
          <cell r="EY112">
            <v>760.41651121178438</v>
          </cell>
          <cell r="EZ112">
            <v>1641.3646933438749</v>
          </cell>
          <cell r="FA112">
            <v>673.32821087812954</v>
          </cell>
          <cell r="FB112">
            <v>5958.2102695031881</v>
          </cell>
          <cell r="FC112">
            <v>3231.5070474045428</v>
          </cell>
          <cell r="FD112">
            <v>2440.0631148188631</v>
          </cell>
          <cell r="FE112">
            <v>2834.4510423827292</v>
          </cell>
          <cell r="FF112">
            <v>2834.4510423827292</v>
          </cell>
          <cell r="FG112">
            <v>1362.1039890442819</v>
          </cell>
          <cell r="FH112">
            <v>156.14693199999999</v>
          </cell>
          <cell r="FI112">
            <v>13983.46454397786</v>
          </cell>
          <cell r="FJ112">
            <v>6818.4628721081644</v>
          </cell>
          <cell r="FK112">
            <v>5513.4841192965878</v>
          </cell>
          <cell r="FL112">
            <v>14330.408189620601</v>
          </cell>
          <cell r="FM112">
            <v>5845.8617936896953</v>
          </cell>
          <cell r="FN112">
            <v>6410.0545697083608</v>
          </cell>
          <cell r="FO112">
            <v>1040.0438262418841</v>
          </cell>
          <cell r="FP112">
            <v>-835.81583441206465</v>
          </cell>
          <cell r="FQ112">
            <v>1672.9943617735951</v>
          </cell>
          <cell r="FR112">
            <v>2042.952041462446</v>
          </cell>
          <cell r="FS112">
            <v>812.74957354987373</v>
          </cell>
          <cell r="FT112">
            <v>6358.2802510335168</v>
          </cell>
          <cell r="FU112">
            <v>3476.2657446617559</v>
          </cell>
          <cell r="FV112">
            <v>2652.02288446693</v>
          </cell>
          <cell r="FW112">
            <v>3058.124458463381</v>
          </cell>
          <cell r="FX112">
            <v>3058.124458463381</v>
          </cell>
          <cell r="FY112">
            <v>1520.7994700830329</v>
          </cell>
          <cell r="FZ112">
            <v>156.14693199999999</v>
          </cell>
          <cell r="GA112">
            <v>14692.026899888609</v>
          </cell>
          <cell r="GB112">
            <v>7485.0018550134964</v>
          </cell>
          <cell r="GC112">
            <v>5484.1546526277789</v>
          </cell>
          <cell r="GD112">
            <v>14969.07218489775</v>
          </cell>
          <cell r="GE112">
            <v>6057.7173114612169</v>
          </cell>
          <cell r="GF112">
            <v>6711.4722555704757</v>
          </cell>
          <cell r="GG112">
            <v>777.49418484092439</v>
          </cell>
          <cell r="GH112">
            <v>-603.91734843937707</v>
          </cell>
          <cell r="GI112">
            <v>1939.738704947622</v>
          </cell>
          <cell r="GJ112">
            <v>2253.0893683792392</v>
          </cell>
          <cell r="GK112">
            <v>905.98170818316646</v>
          </cell>
          <cell r="JF112">
            <v>1104.502331235042</v>
          </cell>
          <cell r="JG112">
            <v>567.61233508818236</v>
          </cell>
          <cell r="JH112">
            <v>391.98914883117749</v>
          </cell>
          <cell r="JI112">
            <v>470.53282143427901</v>
          </cell>
          <cell r="JJ112">
            <v>470.53282143427901</v>
          </cell>
          <cell r="JK112">
            <v>180.46312767630039</v>
          </cell>
          <cell r="JL112">
            <v>156.14693199999999</v>
          </cell>
          <cell r="JM112">
            <v>8785.875044551467</v>
          </cell>
          <cell r="JN112">
            <v>3551.633640289976</v>
          </cell>
          <cell r="JO112">
            <v>5527.5815283314059</v>
          </cell>
          <cell r="JP112">
            <v>9295.6448728048672</v>
          </cell>
          <cell r="JQ112">
            <v>3299.813751218504</v>
          </cell>
          <cell r="JR112">
            <v>4512.2767789854088</v>
          </cell>
          <cell r="JS112">
            <v>1978.5583496500601</v>
          </cell>
          <cell r="JT112">
            <v>-21.6</v>
          </cell>
          <cell r="JU112">
            <v>0</v>
          </cell>
          <cell r="JV112">
            <v>0</v>
          </cell>
          <cell r="JW112">
            <v>0</v>
          </cell>
          <cell r="JX112">
            <v>1217.185026203982</v>
          </cell>
          <cell r="JY112">
            <v>680.98673670863946</v>
          </cell>
          <cell r="JZ112">
            <v>489.5456877610834</v>
          </cell>
          <cell r="KA112">
            <v>570.74196202155235</v>
          </cell>
          <cell r="KB112">
            <v>570.74196202155235</v>
          </cell>
          <cell r="KC112">
            <v>257.4681986932772</v>
          </cell>
          <cell r="KD112">
            <v>156.14693199999999</v>
          </cell>
          <cell r="KE112">
            <v>10652.725080905229</v>
          </cell>
          <cell r="KF112">
            <v>5048.7501403353353</v>
          </cell>
          <cell r="KG112">
            <v>5922.7642027887769</v>
          </cell>
          <cell r="KH112">
            <v>11149.091582974041</v>
          </cell>
          <cell r="KI112">
            <v>4697.8054143759182</v>
          </cell>
          <cell r="KJ112">
            <v>4717.9812358876879</v>
          </cell>
          <cell r="KK112">
            <v>796.36512066734076</v>
          </cell>
          <cell r="KL112">
            <v>-18.346</v>
          </cell>
          <cell r="KM112">
            <v>0</v>
          </cell>
          <cell r="KN112">
            <v>0</v>
          </cell>
          <cell r="KO112">
            <v>0</v>
          </cell>
          <cell r="KP112">
            <v>1143.846875625296</v>
          </cell>
          <cell r="KQ112">
            <v>586.57982940438126</v>
          </cell>
          <cell r="KR112">
            <v>424.95293890744358</v>
          </cell>
          <cell r="KS112">
            <v>508.40555393763981</v>
          </cell>
          <cell r="KT112">
            <v>508.40555393763981</v>
          </cell>
          <cell r="KU112">
            <v>208.21470668457351</v>
          </cell>
          <cell r="KV112">
            <v>156.14693199999999</v>
          </cell>
          <cell r="KW112">
            <v>11060.480060612281</v>
          </cell>
          <cell r="KX112">
            <v>5237.2452377238387</v>
          </cell>
          <cell r="KY112">
            <v>6282.1461622143624</v>
          </cell>
          <cell r="KZ112">
            <v>11540.03171530369</v>
          </cell>
          <cell r="LA112">
            <v>5079.7893023677516</v>
          </cell>
          <cell r="LB112">
            <v>4924.0583859003809</v>
          </cell>
          <cell r="LC112">
            <v>679.50557314485104</v>
          </cell>
          <cell r="LD112">
            <v>-14.805999999999999</v>
          </cell>
          <cell r="LE112">
            <v>0</v>
          </cell>
          <cell r="LF112">
            <v>0</v>
          </cell>
          <cell r="LG112">
            <v>0</v>
          </cell>
          <cell r="LH112">
            <v>1215.68764823622</v>
          </cell>
          <cell r="LI112">
            <v>641.592167764083</v>
          </cell>
          <cell r="LJ112">
            <v>485.46194325670388</v>
          </cell>
          <cell r="LK112">
            <v>571.15038305097926</v>
          </cell>
          <cell r="LL112">
            <v>571.15038305097926</v>
          </cell>
          <cell r="LM112">
            <v>244.71796348034599</v>
          </cell>
          <cell r="LN112">
            <v>156.14693199999999</v>
          </cell>
          <cell r="LO112">
            <v>11798.807683655399</v>
          </cell>
          <cell r="LP112">
            <v>5684.5804771921994</v>
          </cell>
          <cell r="LQ112">
            <v>6240.0911404512681</v>
          </cell>
          <cell r="LR112">
            <v>12267.121188379429</v>
          </cell>
          <cell r="LS112">
            <v>5508.1940940326294</v>
          </cell>
          <cell r="LT112">
            <v>5132.2206971236474</v>
          </cell>
          <cell r="LU112">
            <v>560.49618529352028</v>
          </cell>
          <cell r="LV112">
            <v>-48.795999999999992</v>
          </cell>
          <cell r="LW112">
            <v>0</v>
          </cell>
          <cell r="LX112">
            <v>0</v>
          </cell>
          <cell r="LY112">
            <v>0</v>
          </cell>
          <cell r="LZ112">
            <v>1223.325001604858</v>
          </cell>
          <cell r="MA112">
            <v>641.2541380991288</v>
          </cell>
          <cell r="MB112">
            <v>451.67381113295602</v>
          </cell>
          <cell r="MC112">
            <v>539.60679591129781</v>
          </cell>
          <cell r="MD112">
            <v>539.60679591129781</v>
          </cell>
          <cell r="ME112">
            <v>230.36841014287091</v>
          </cell>
          <cell r="MF112">
            <v>156.14693199999999</v>
          </cell>
          <cell r="MG112">
            <v>12071.68764540926</v>
          </cell>
          <cell r="MH112">
            <v>5749.7684981239663</v>
          </cell>
          <cell r="MI112">
            <v>6209.0383878823059</v>
          </cell>
          <cell r="MJ112">
            <v>12528.215221197959</v>
          </cell>
          <cell r="MK112">
            <v>5542.0674337220917</v>
          </cell>
          <cell r="ML112">
            <v>5353.0114685767348</v>
          </cell>
          <cell r="MM112">
            <v>747.77715082566465</v>
          </cell>
          <cell r="MN112">
            <v>-138.87771204000001</v>
          </cell>
          <cell r="MO112">
            <v>0</v>
          </cell>
          <cell r="MP112">
            <v>0</v>
          </cell>
          <cell r="MQ112">
            <v>228.06472604144221</v>
          </cell>
          <cell r="MR112">
            <v>1407.542412279729</v>
          </cell>
          <cell r="MS112">
            <v>801.05270240989012</v>
          </cell>
          <cell r="MT112">
            <v>595.33776236368237</v>
          </cell>
          <cell r="MU112">
            <v>685.6474719153216</v>
          </cell>
          <cell r="MV112">
            <v>685.6474719153216</v>
          </cell>
          <cell r="MW112">
            <v>346.62543499214428</v>
          </cell>
          <cell r="MX112">
            <v>156.14693199999999</v>
          </cell>
          <cell r="MY112">
            <v>12746.03459169234</v>
          </cell>
          <cell r="MZ112">
            <v>6051.6765130813546</v>
          </cell>
          <cell r="NA112">
            <v>6185.3365003346607</v>
          </cell>
          <cell r="NB112">
            <v>13187.66155837012</v>
          </cell>
          <cell r="NC112">
            <v>5574.5631472489067</v>
          </cell>
          <cell r="ND112">
            <v>5574.2681457936069</v>
          </cell>
          <cell r="NE112">
            <v>880.67085898794721</v>
          </cell>
          <cell r="NF112">
            <v>-156.9</v>
          </cell>
          <cell r="NG112">
            <v>0</v>
          </cell>
          <cell r="NH112">
            <v>0</v>
          </cell>
          <cell r="NI112">
            <v>343.15918064222291</v>
          </cell>
          <cell r="NJ112">
            <v>1331.976603657688</v>
          </cell>
          <cell r="NK112">
            <v>685.01250295904674</v>
          </cell>
          <cell r="NL112">
            <v>509.83585198926681</v>
          </cell>
          <cell r="NM112">
            <v>602.50168976046393</v>
          </cell>
          <cell r="NN112">
            <v>602.50168976046393</v>
          </cell>
          <cell r="NO112">
            <v>272.79092857074869</v>
          </cell>
          <cell r="NP112">
            <v>156.14693199999999</v>
          </cell>
          <cell r="NQ112">
            <v>12844.04861655593</v>
          </cell>
          <cell r="NR112">
            <v>6021.1618827887014</v>
          </cell>
          <cell r="NS112">
            <v>6168.1786811496286</v>
          </cell>
          <cell r="NT112">
            <v>13267.647266772939</v>
          </cell>
          <cell r="NU112">
            <v>5619.4949607583749</v>
          </cell>
          <cell r="NV112">
            <v>5795.9197223674319</v>
          </cell>
          <cell r="NW112">
            <v>1005.259904356137</v>
          </cell>
          <cell r="NX112">
            <v>-311.57598999999999</v>
          </cell>
          <cell r="NY112">
            <v>0</v>
          </cell>
          <cell r="NZ112">
            <v>0</v>
          </cell>
          <cell r="OA112">
            <v>270.06301928504092</v>
          </cell>
          <cell r="OB112">
            <v>1401.667952325206</v>
          </cell>
          <cell r="OC112">
            <v>740.18596514129115</v>
          </cell>
          <cell r="OD112">
            <v>568.58005798551801</v>
          </cell>
          <cell r="OE112">
            <v>663.57977725695935</v>
          </cell>
          <cell r="OF112">
            <v>663.57977725695935</v>
          </cell>
          <cell r="OG112">
            <v>307.93743729874433</v>
          </cell>
          <cell r="OH112">
            <v>156.14693199999999</v>
          </cell>
          <cell r="OI112">
            <v>13204.42508034875</v>
          </cell>
          <cell r="OJ112">
            <v>6199.9303321653751</v>
          </cell>
          <cell r="OK112">
            <v>6177.4066596496104</v>
          </cell>
          <cell r="OL112">
            <v>13614.991035243271</v>
          </cell>
          <cell r="OM112">
            <v>5663.1308700052059</v>
          </cell>
          <cell r="ON112">
            <v>6019.855732689919</v>
          </cell>
          <cell r="OO112">
            <v>1158.0496751555379</v>
          </cell>
          <cell r="OP112">
            <v>-88.229000000000013</v>
          </cell>
          <cell r="OQ112">
            <v>0</v>
          </cell>
          <cell r="OR112">
            <v>0</v>
          </cell>
          <cell r="OS112">
            <v>304.85806292575683</v>
          </cell>
          <cell r="OT112">
            <v>1429.7151809541961</v>
          </cell>
          <cell r="OU112">
            <v>756.90074479229838</v>
          </cell>
          <cell r="OV112">
            <v>553.08600859652142</v>
          </cell>
          <cell r="OW112">
            <v>650.42949568408358</v>
          </cell>
          <cell r="OX112">
            <v>650.42949568408358</v>
          </cell>
          <cell r="OY112">
            <v>298.08916852495952</v>
          </cell>
          <cell r="OZ112">
            <v>156.14693199999999</v>
          </cell>
          <cell r="PA112">
            <v>13389.00213302932</v>
          </cell>
          <cell r="PB112">
            <v>6340.6535175280833</v>
          </cell>
          <cell r="PC112">
            <v>6214.88155463368</v>
          </cell>
          <cell r="PD112">
            <v>13786.1773739244</v>
          </cell>
          <cell r="PE112">
            <v>5703.4220877970556</v>
          </cell>
          <cell r="PF112">
            <v>6116.1865205914328</v>
          </cell>
          <cell r="PG112">
            <v>1163.6133395635341</v>
          </cell>
          <cell r="PH112">
            <v>-157.381</v>
          </cell>
          <cell r="PI112">
            <v>0</v>
          </cell>
          <cell r="PJ112">
            <v>0</v>
          </cell>
          <cell r="PK112">
            <v>295.10827683971002</v>
          </cell>
          <cell r="PL112">
            <v>1580.244233636387</v>
          </cell>
          <cell r="PM112">
            <v>910.84808557143003</v>
          </cell>
          <cell r="PN112">
            <v>691.8176804555942</v>
          </cell>
          <cell r="PO112">
            <v>790.00020318691327</v>
          </cell>
          <cell r="PP112">
            <v>790.00020318691327</v>
          </cell>
          <cell r="PQ112">
            <v>408.26699074359948</v>
          </cell>
          <cell r="PR112">
            <v>156.14693199999999</v>
          </cell>
          <cell r="PS112">
            <v>13869.3629184402</v>
          </cell>
          <cell r="PT112">
            <v>6638.8664236909572</v>
          </cell>
          <cell r="PU112">
            <v>6283.4520122953782</v>
          </cell>
          <cell r="PV112">
            <v>14250.227628139481</v>
          </cell>
          <cell r="PW112">
            <v>5744.4722871053609</v>
          </cell>
          <cell r="PX112">
            <v>6213.0183537146168</v>
          </cell>
          <cell r="PY112">
            <v>1124.255503352631</v>
          </cell>
          <cell r="PZ112">
            <v>-247.99401</v>
          </cell>
          <cell r="QA112">
            <v>0</v>
          </cell>
          <cell r="QB112">
            <v>0</v>
          </cell>
          <cell r="QC112">
            <v>404.18432083616358</v>
          </cell>
          <cell r="QD112">
            <v>1437.611421943408</v>
          </cell>
          <cell r="QE112">
            <v>753.22452880414164</v>
          </cell>
          <cell r="QF112">
            <v>567.16823889496516</v>
          </cell>
          <cell r="QG112">
            <v>666.18518139620016</v>
          </cell>
          <cell r="QH112">
            <v>666.18518139620016</v>
          </cell>
          <cell r="QI112">
            <v>308.10477683058173</v>
          </cell>
          <cell r="QJ112">
            <v>156.14693199999999</v>
          </cell>
          <cell r="QK112">
            <v>13734.978736758359</v>
          </cell>
          <cell r="QL112">
            <v>6589.655836905119</v>
          </cell>
          <cell r="QM112">
            <v>6395.560059956113</v>
          </cell>
          <cell r="QN112">
            <v>14096.631864270879</v>
          </cell>
          <cell r="QO112">
            <v>5795.7442080857891</v>
          </cell>
          <cell r="QP112">
            <v>6310.2742860859598</v>
          </cell>
          <cell r="QQ112">
            <v>1051.7898356984749</v>
          </cell>
          <cell r="QR112">
            <v>-228.23699999999999</v>
          </cell>
          <cell r="QS112">
            <v>0</v>
          </cell>
          <cell r="QT112">
            <v>9.3226569992695207</v>
          </cell>
          <cell r="QU112">
            <v>305.02372906227617</v>
          </cell>
          <cell r="QV112">
            <v>1510.639432969198</v>
          </cell>
          <cell r="QW112">
            <v>810.53368823667313</v>
          </cell>
          <cell r="QX112">
            <v>627.99118687178202</v>
          </cell>
          <cell r="QY112">
            <v>727.83616211553249</v>
          </cell>
          <cell r="QZ112">
            <v>727.83616211553249</v>
          </cell>
          <cell r="RA112">
            <v>347.64305294514111</v>
          </cell>
          <cell r="RB112">
            <v>156.14693199999999</v>
          </cell>
          <cell r="RC112">
            <v>13983.46454397786</v>
          </cell>
          <cell r="RD112">
            <v>6818.4628721081644</v>
          </cell>
          <cell r="RE112">
            <v>6557.0729808058377</v>
          </cell>
          <cell r="RF112">
            <v>14330.408189620601</v>
          </cell>
          <cell r="RG112">
            <v>5845.8617936896953</v>
          </cell>
          <cell r="RH112">
            <v>6410.0545697083608</v>
          </cell>
          <cell r="RI112">
            <v>1040.0438262418841</v>
          </cell>
          <cell r="RJ112">
            <v>-384.2825768820382</v>
          </cell>
          <cell r="RK112">
            <v>0</v>
          </cell>
          <cell r="RL112">
            <v>174.18836493893551</v>
          </cell>
          <cell r="RM112">
            <v>344.16662241568969</v>
          </cell>
          <cell r="RN112">
            <v>1520.5438516534191</v>
          </cell>
          <cell r="RO112">
            <v>809.07364662534587</v>
          </cell>
          <cell r="RP112">
            <v>596.92472608914761</v>
          </cell>
          <cell r="RQ112">
            <v>697.62691697979119</v>
          </cell>
          <cell r="RR112">
            <v>697.62691697979119</v>
          </cell>
          <cell r="RS112">
            <v>332.31493173517902</v>
          </cell>
          <cell r="RT112">
            <v>156.14693199999999</v>
          </cell>
          <cell r="RU112">
            <v>14129.80795844061</v>
          </cell>
          <cell r="RV112">
            <v>6952.0102646939285</v>
          </cell>
          <cell r="RW112">
            <v>6738.8615575899694</v>
          </cell>
          <cell r="RX112">
            <v>14461.640949674809</v>
          </cell>
          <cell r="RY112">
            <v>5892.300066561821</v>
          </cell>
          <cell r="RZ112">
            <v>6484.1047272817641</v>
          </cell>
          <cell r="SA112">
            <v>1018.7921697067879</v>
          </cell>
          <cell r="SB112">
            <v>-481.33034791962689</v>
          </cell>
          <cell r="SC112">
            <v>0</v>
          </cell>
          <cell r="SD112">
            <v>139.175861749837</v>
          </cell>
          <cell r="SE112">
            <v>328.99178241782698</v>
          </cell>
          <cell r="SF112">
            <v>1702.0555367808299</v>
          </cell>
          <cell r="SG112">
            <v>993.42745939395707</v>
          </cell>
          <cell r="SH112">
            <v>765.71891130046606</v>
          </cell>
          <cell r="SI112">
            <v>866.97117915515844</v>
          </cell>
          <cell r="SJ112">
            <v>866.97117915515844</v>
          </cell>
          <cell r="SK112">
            <v>459.75528683034412</v>
          </cell>
          <cell r="SL112">
            <v>156.14693199999999</v>
          </cell>
          <cell r="SM112">
            <v>14626.830562082831</v>
          </cell>
          <cell r="SN112">
            <v>7274.5884121505906</v>
          </cell>
          <cell r="SO112">
            <v>6985.3029972598924</v>
          </cell>
          <cell r="SP112">
            <v>14940.848469795479</v>
          </cell>
          <cell r="SQ112">
            <v>5943.2896655898858</v>
          </cell>
          <cell r="SR112">
            <v>6558.690864888742</v>
          </cell>
          <cell r="SS112">
            <v>964.57234692285419</v>
          </cell>
          <cell r="ST112">
            <v>-482.02007038412148</v>
          </cell>
          <cell r="SU112">
            <v>0</v>
          </cell>
          <cell r="SV112">
            <v>218.95252024297051</v>
          </cell>
          <cell r="SW112">
            <v>455.15773396204042</v>
          </cell>
          <cell r="SX112">
            <v>1529.1732002371859</v>
          </cell>
          <cell r="SY112">
            <v>806.54325246489213</v>
          </cell>
          <cell r="SZ112">
            <v>613.11358892206874</v>
          </cell>
          <cell r="TA112">
            <v>714.91448909636506</v>
          </cell>
          <cell r="TB112">
            <v>714.91448909636506</v>
          </cell>
          <cell r="TC112">
            <v>342.82290177316798</v>
          </cell>
          <cell r="TD112">
            <v>156.14693199999999</v>
          </cell>
          <cell r="TE112">
            <v>14452.165010568329</v>
          </cell>
          <cell r="TF112">
            <v>7233.4489127008574</v>
          </cell>
          <cell r="TG112">
            <v>7221.7316526183095</v>
          </cell>
          <cell r="TH112">
            <v>14745.71669869238</v>
          </cell>
          <cell r="TI112">
            <v>6000.9281824571481</v>
          </cell>
          <cell r="TJ112">
            <v>6633.7308907993174</v>
          </cell>
          <cell r="TK112">
            <v>826.8776276067947</v>
          </cell>
          <cell r="TL112">
            <v>-482.64784157512031</v>
          </cell>
          <cell r="TM112">
            <v>0</v>
          </cell>
          <cell r="TN112">
            <v>229.34485630697671</v>
          </cell>
          <cell r="TO112">
            <v>339.39467275543637</v>
          </cell>
          <cell r="TP112">
            <v>1606.5076623620821</v>
          </cell>
          <cell r="TQ112">
            <v>867.2213861775615</v>
          </cell>
          <cell r="TR112">
            <v>676.26565815524793</v>
          </cell>
          <cell r="TS112">
            <v>778.61187323206718</v>
          </cell>
          <cell r="TT112">
            <v>778.61187323206718</v>
          </cell>
          <cell r="TU112">
            <v>385.90634974434289</v>
          </cell>
          <cell r="TV112">
            <v>156.14693199999999</v>
          </cell>
          <cell r="TW112">
            <v>14692.026899888609</v>
          </cell>
          <cell r="TX112">
            <v>7485.0018550134964</v>
          </cell>
          <cell r="TY112">
            <v>7483.2719411735516</v>
          </cell>
          <cell r="TZ112">
            <v>14969.07218489775</v>
          </cell>
          <cell r="UA112">
            <v>6057.7173114612169</v>
          </cell>
          <cell r="UB112">
            <v>6711.4722555704757</v>
          </cell>
          <cell r="UC112">
            <v>777.49418484092439</v>
          </cell>
          <cell r="UD112">
            <v>-486.56339975938369</v>
          </cell>
          <cell r="UE112">
            <v>0</v>
          </cell>
          <cell r="UF112">
            <v>190.05082093080239</v>
          </cell>
          <cell r="UG112">
            <v>382.04728624689949</v>
          </cell>
          <cell r="UH112">
            <v>6718.6521800949831</v>
          </cell>
          <cell r="UI112">
            <v>3665.4813468037369</v>
          </cell>
          <cell r="UJ112">
            <v>2812.0531764007078</v>
          </cell>
          <cell r="UK112">
            <v>3226.291600758701</v>
          </cell>
          <cell r="UL112">
            <v>3226.291600758701</v>
          </cell>
          <cell r="UM112">
            <v>1866.9465816528941</v>
          </cell>
          <cell r="UN112">
            <v>156.14693199999999</v>
          </cell>
          <cell r="UO112">
            <v>15391.26226987333</v>
          </cell>
          <cell r="UP112">
            <v>8190.681092012901</v>
          </cell>
          <cell r="UQ112">
            <v>5400.5072819897496</v>
          </cell>
          <cell r="UR112">
            <v>15591.700121447229</v>
          </cell>
          <cell r="US112">
            <v>6296.4106137122708</v>
          </cell>
          <cell r="UT112">
            <v>6975.9450985464464</v>
          </cell>
          <cell r="UU112">
            <v>438.62792041641842</v>
          </cell>
          <cell r="UV112">
            <v>-500.90148430786849</v>
          </cell>
          <cell r="UW112">
            <v>2106.8393655459522</v>
          </cell>
          <cell r="UX112">
            <v>2420.1035291695271</v>
          </cell>
          <cell r="UY112">
            <v>1175.02816322287</v>
          </cell>
          <cell r="UZ112">
            <v>-118.804</v>
          </cell>
          <cell r="VA112">
            <v>-170.77</v>
          </cell>
          <cell r="VB112">
            <v>-223.15518555875579</v>
          </cell>
          <cell r="VC112">
            <v>-290.94097856551389</v>
          </cell>
          <cell r="VD112">
            <v>-228.62513796515159</v>
          </cell>
          <cell r="VE112">
            <v>-184.06233920885569</v>
          </cell>
          <cell r="VF112">
            <v>-176.16364107155081</v>
          </cell>
          <cell r="VG112">
            <v>-127.35924708873171</v>
          </cell>
          <cell r="VH112">
            <v>236.60382255117489</v>
          </cell>
          <cell r="VI112">
            <v>-70.603084953423163</v>
          </cell>
          <cell r="VJ112">
            <v>-63.116387460162578</v>
          </cell>
          <cell r="VK112">
            <v>-43.184947532058807</v>
          </cell>
          <cell r="VL112">
            <v>-51.720718019507018</v>
          </cell>
          <cell r="VM112">
            <v>-48.742173081822791</v>
          </cell>
          <cell r="VN112">
            <v>-44.827494304252433</v>
          </cell>
          <cell r="VO112">
            <v>-39.706204269402363</v>
          </cell>
          <cell r="VP112">
            <v>-50.786467553378159</v>
          </cell>
          <cell r="VQ112">
            <v>-51.656742758997211</v>
          </cell>
          <cell r="VR112">
            <v>-44.78726212347938</v>
          </cell>
          <cell r="VS112">
            <v>-36.967251750017233</v>
          </cell>
          <cell r="VT112">
            <v>-42.752384439057103</v>
          </cell>
          <cell r="VU112">
            <v>-40.106629092592641</v>
          </cell>
          <cell r="VV112">
            <v>-33.093941922947963</v>
          </cell>
          <cell r="VW112">
            <v>-25.600942758963029</v>
          </cell>
          <cell r="VX112">
            <v>-28.557733314228042</v>
          </cell>
          <cell r="AZQ112">
            <v>10109.809812</v>
          </cell>
          <cell r="AZR112">
            <v>73.62</v>
          </cell>
          <cell r="AZS112">
            <v>0.32409272109203752</v>
          </cell>
          <cell r="AZT112">
            <v>2.7057883452638918</v>
          </cell>
          <cell r="AZU112">
            <v>23.928512854734571</v>
          </cell>
          <cell r="AZV112">
            <v>8.7645546851182807</v>
          </cell>
          <cell r="AZW112">
            <v>1.405483337301237</v>
          </cell>
          <cell r="AZX112">
            <v>3.3939897705218871</v>
          </cell>
          <cell r="AZY112">
            <v>0.14183872567117531</v>
          </cell>
          <cell r="AZZ112">
            <v>0</v>
          </cell>
          <cell r="BAA112">
            <v>5.7052929899032323</v>
          </cell>
          <cell r="BAB112">
            <v>11.34832011544707</v>
          </cell>
          <cell r="BAC112">
            <v>5.0311917374798334</v>
          </cell>
          <cell r="BAD112">
            <v>0.26428143457675879</v>
          </cell>
          <cell r="BAE112">
            <v>1.8354127758411041</v>
          </cell>
          <cell r="BAF112">
            <v>0.1617343146095061</v>
          </cell>
          <cell r="BAG112">
            <v>0</v>
          </cell>
          <cell r="BAH112">
            <v>7.4143128921963548</v>
          </cell>
          <cell r="BAI112">
            <v>8.7325005220623151</v>
          </cell>
          <cell r="BAJ112">
            <v>4.5228185545457631</v>
          </cell>
          <cell r="BAK112">
            <v>0.46483083711237833</v>
          </cell>
          <cell r="BAL112">
            <v>1.785197983953831</v>
          </cell>
          <cell r="BAM112">
            <v>0.20443147749531759</v>
          </cell>
          <cell r="BAN112">
            <v>6.6601471580495203E-2</v>
          </cell>
          <cell r="BAO112">
            <v>8.7232196726368088</v>
          </cell>
          <cell r="BAP112">
            <v>7.4222011632852878</v>
          </cell>
          <cell r="BAQ112">
            <v>3.9336906764383421</v>
          </cell>
          <cell r="BAR112">
            <v>0.36692954321327431</v>
          </cell>
          <cell r="BAS112">
            <v>1.7293959674026189</v>
          </cell>
          <cell r="BAT112">
            <v>0.2330031117934746</v>
          </cell>
          <cell r="BAU112">
            <v>8.0392172421005159E-2</v>
          </cell>
          <cell r="BAV112">
            <v>9.7395411527075879</v>
          </cell>
          <cell r="BAW112">
            <v>6.6476941969528829</v>
          </cell>
          <cell r="BAX112">
            <v>3.5601245615462882</v>
          </cell>
          <cell r="BAY112">
            <v>0.25423889557182788</v>
          </cell>
          <cell r="BAZ112">
            <v>1.668914096217764</v>
          </cell>
          <cell r="BBA112">
            <v>0.25105157469228162</v>
          </cell>
          <cell r="BBB112">
            <v>8.9614119852956781E-2</v>
          </cell>
        </row>
        <row r="113">
          <cell r="A113" t="str">
            <v>PAGS</v>
          </cell>
          <cell r="B113" t="str">
            <v>PagBank</v>
          </cell>
          <cell r="C113" t="str">
            <v>Financials Non-Banks</v>
          </cell>
          <cell r="D113" t="str">
            <v>Bernardo Guttmann</v>
          </cell>
          <cell r="E113">
            <v>45957</v>
          </cell>
          <cell r="F113" t="str">
            <v>Buy</v>
          </cell>
          <cell r="G113" t="b">
            <v>0</v>
          </cell>
          <cell r="H113" t="str">
            <v>BRL</v>
          </cell>
          <cell r="I113" t="str">
            <v>USD</v>
          </cell>
          <cell r="J113">
            <v>11.4</v>
          </cell>
          <cell r="K113">
            <v>0.182978787198774</v>
          </cell>
          <cell r="AX113">
            <v>15948.401</v>
          </cell>
          <cell r="AY113">
            <v>6186.6889999999994</v>
          </cell>
          <cell r="AZ113">
            <v>2017.107</v>
          </cell>
          <cell r="BC113">
            <v>1653.684</v>
          </cell>
          <cell r="BD113">
            <v>315.868808</v>
          </cell>
          <cell r="BE113">
            <v>55108.093992703289</v>
          </cell>
          <cell r="BF113">
            <v>2899.0604780707549</v>
          </cell>
          <cell r="BG113">
            <v>2451.0110899226452</v>
          </cell>
          <cell r="BH113">
            <v>41867.405762131508</v>
          </cell>
          <cell r="BI113">
            <v>13240.684999999999</v>
          </cell>
          <cell r="BO113">
            <v>0</v>
          </cell>
          <cell r="BP113">
            <v>18809.632000000001</v>
          </cell>
          <cell r="BQ113">
            <v>7408.7720000000008</v>
          </cell>
          <cell r="BR113">
            <v>2379.9290000000001</v>
          </cell>
          <cell r="BU113">
            <v>2116.3679999999999</v>
          </cell>
          <cell r="BV113">
            <v>303.82491299999998</v>
          </cell>
          <cell r="BW113">
            <v>72900.617800000007</v>
          </cell>
          <cell r="BX113">
            <v>927.66800000000001</v>
          </cell>
          <cell r="BY113">
            <v>2572.3359</v>
          </cell>
          <cell r="BZ113">
            <v>58232.247400000007</v>
          </cell>
          <cell r="CA113">
            <v>14668.371999999999</v>
          </cell>
          <cell r="CG113">
            <v>0</v>
          </cell>
          <cell r="CH113">
            <v>20435.38508028552</v>
          </cell>
          <cell r="CI113">
            <v>7763.6675457365118</v>
          </cell>
          <cell r="CJ113">
            <v>2413.5471979516569</v>
          </cell>
          <cell r="CM113">
            <v>2180.3069824637701</v>
          </cell>
          <cell r="CN113">
            <v>291.87154399999997</v>
          </cell>
          <cell r="CO113">
            <v>72899.282105066421</v>
          </cell>
          <cell r="CP113">
            <v>1146.809207237151</v>
          </cell>
          <cell r="CQ113">
            <v>2680.182580248364</v>
          </cell>
          <cell r="CR113">
            <v>57972.912969253834</v>
          </cell>
          <cell r="CS113">
            <v>14926.369135812591</v>
          </cell>
          <cell r="CY113">
            <v>1206.8296803434121</v>
          </cell>
          <cell r="CZ113">
            <v>21216.57368271425</v>
          </cell>
          <cell r="DA113">
            <v>8091.8804714496609</v>
          </cell>
          <cell r="DB113">
            <v>2600.301660512861</v>
          </cell>
          <cell r="DE113">
            <v>2262.2624446461891</v>
          </cell>
          <cell r="DF113">
            <v>291.87154399999997</v>
          </cell>
          <cell r="DG113">
            <v>75754.477051076174</v>
          </cell>
          <cell r="DH113">
            <v>748.15686758607626</v>
          </cell>
          <cell r="DI113">
            <v>2801.7241029528782</v>
          </cell>
          <cell r="DJ113">
            <v>60601.881670798954</v>
          </cell>
          <cell r="DK113">
            <v>15152.595380277209</v>
          </cell>
          <cell r="DQ113">
            <v>2036.0362001815699</v>
          </cell>
          <cell r="DR113">
            <v>20840.84883628639</v>
          </cell>
          <cell r="DS113">
            <v>8468.3565150348986</v>
          </cell>
          <cell r="DT113">
            <v>3074.0282138289281</v>
          </cell>
          <cell r="DW113">
            <v>2674.4045460311668</v>
          </cell>
          <cell r="DX113">
            <v>291.87154399999997</v>
          </cell>
          <cell r="DY113">
            <v>78774.149486794005</v>
          </cell>
          <cell r="DZ113">
            <v>692.42861130597885</v>
          </cell>
          <cell r="EA113">
            <v>2916.600079056358</v>
          </cell>
          <cell r="EB113">
            <v>63086.673197310563</v>
          </cell>
          <cell r="EC113">
            <v>15687.47628948344</v>
          </cell>
          <cell r="EI113">
            <v>2139.5236368249339</v>
          </cell>
          <cell r="EJ113">
            <v>22328.838658433149</v>
          </cell>
          <cell r="EK113">
            <v>9281.2925399933865</v>
          </cell>
          <cell r="EL113">
            <v>3501.821307586973</v>
          </cell>
          <cell r="EO113">
            <v>3046.5845376006669</v>
          </cell>
          <cell r="EP113">
            <v>291.87154399999997</v>
          </cell>
          <cell r="EQ113">
            <v>81907.065967412404</v>
          </cell>
          <cell r="ER113">
            <v>701.91208330976951</v>
          </cell>
          <cell r="ES113">
            <v>3033.2702146234192</v>
          </cell>
          <cell r="ET113">
            <v>65610.272770408847</v>
          </cell>
          <cell r="EU113">
            <v>16296.79319700357</v>
          </cell>
          <cell r="FA113">
            <v>2437.2676300805342</v>
          </cell>
          <cell r="FB113">
            <v>24666.876749948871</v>
          </cell>
          <cell r="FC113">
            <v>10272.06745460357</v>
          </cell>
          <cell r="FD113">
            <v>3887.4315695750652</v>
          </cell>
          <cell r="FG113">
            <v>3382.065465530306</v>
          </cell>
          <cell r="FH113">
            <v>291.87154399999997</v>
          </cell>
          <cell r="FI113">
            <v>85208.027922627851</v>
          </cell>
          <cell r="FJ113">
            <v>754.4971422770177</v>
          </cell>
          <cell r="FK113">
            <v>3154.607400922248</v>
          </cell>
          <cell r="FL113">
            <v>68234.821632518215</v>
          </cell>
          <cell r="FM113">
            <v>16973.206290109629</v>
          </cell>
          <cell r="FS113">
            <v>2705.6523724242461</v>
          </cell>
          <cell r="FT113">
            <v>26866.119170777161</v>
          </cell>
          <cell r="FU113">
            <v>11116.54094856441</v>
          </cell>
          <cell r="FV113">
            <v>4162.6655030420316</v>
          </cell>
          <cell r="FY113">
            <v>3621.5189876465679</v>
          </cell>
          <cell r="FZ113">
            <v>291.87154399999997</v>
          </cell>
          <cell r="GA113">
            <v>88661.868055092666</v>
          </cell>
          <cell r="GB113">
            <v>830.01847264936077</v>
          </cell>
          <cell r="GC113">
            <v>3280.7983297949959</v>
          </cell>
          <cell r="GD113">
            <v>70964.357967453718</v>
          </cell>
          <cell r="GE113">
            <v>17697.510087638952</v>
          </cell>
          <cell r="GK113">
            <v>2897.2151901172551</v>
          </cell>
          <cell r="JF113">
            <v>3749.6703190674521</v>
          </cell>
          <cell r="JG113">
            <v>1421.396059414405</v>
          </cell>
          <cell r="JH113">
            <v>436.03800000000001</v>
          </cell>
          <cell r="JK113">
            <v>369.84458774000001</v>
          </cell>
          <cell r="JL113">
            <v>324.44277099999999</v>
          </cell>
          <cell r="JM113">
            <v>43916.979064276064</v>
          </cell>
          <cell r="JN113">
            <v>1816.1644145744219</v>
          </cell>
          <cell r="JO113">
            <v>2437.984222783226</v>
          </cell>
          <cell r="JP113">
            <v>30984.46131324377</v>
          </cell>
          <cell r="JQ113">
            <v>12207.16589204197</v>
          </cell>
          <cell r="JW113">
            <v>0</v>
          </cell>
          <cell r="JX113">
            <v>3825.912772318864</v>
          </cell>
          <cell r="JY113">
            <v>1494.398311910981</v>
          </cell>
          <cell r="JZ113">
            <v>485.262</v>
          </cell>
          <cell r="KC113">
            <v>385.09378464999998</v>
          </cell>
          <cell r="KD113">
            <v>322.09651000000002</v>
          </cell>
          <cell r="KE113">
            <v>43708.083997054848</v>
          </cell>
          <cell r="KF113">
            <v>1724.081317753338</v>
          </cell>
          <cell r="KG113">
            <v>2473.7128286016541</v>
          </cell>
          <cell r="KH113">
            <v>30310.753676295109</v>
          </cell>
          <cell r="KI113">
            <v>12525.54587274492</v>
          </cell>
          <cell r="KO113">
            <v>0</v>
          </cell>
          <cell r="KP113">
            <v>4026.1463157526241</v>
          </cell>
          <cell r="KQ113">
            <v>1532.5085358282729</v>
          </cell>
          <cell r="KR113">
            <v>512.06500000000005</v>
          </cell>
          <cell r="KU113">
            <v>410.72606206688607</v>
          </cell>
          <cell r="KV113">
            <v>319.72732400000001</v>
          </cell>
          <cell r="KW113">
            <v>48305.667107499998</v>
          </cell>
          <cell r="KX113">
            <v>1974.6180495000001</v>
          </cell>
          <cell r="KY113">
            <v>2478.1137229999999</v>
          </cell>
          <cell r="KZ113">
            <v>34458.777786999999</v>
          </cell>
          <cell r="LA113">
            <v>12868.207506999999</v>
          </cell>
          <cell r="LG113">
            <v>0</v>
          </cell>
          <cell r="LH113">
            <v>4346.6113611698474</v>
          </cell>
          <cell r="LI113">
            <v>1738.326876807648</v>
          </cell>
          <cell r="LJ113">
            <v>583.74199999999996</v>
          </cell>
          <cell r="LM113">
            <v>488.01877702306899</v>
          </cell>
          <cell r="LN113">
            <v>315.868808</v>
          </cell>
          <cell r="LO113">
            <v>55108.093992703289</v>
          </cell>
          <cell r="LP113">
            <v>2899.0604780707549</v>
          </cell>
          <cell r="LQ113">
            <v>2451.0110899226452</v>
          </cell>
          <cell r="LR113">
            <v>41867.405762131508</v>
          </cell>
          <cell r="LS113">
            <v>13240.684999999999</v>
          </cell>
          <cell r="LY113">
            <v>0</v>
          </cell>
          <cell r="LZ113">
            <v>4306.4000000000005</v>
          </cell>
          <cell r="MA113">
            <v>1749.988467991627</v>
          </cell>
          <cell r="MB113">
            <v>572.36800000000005</v>
          </cell>
          <cell r="ME113">
            <v>482.56799999999998</v>
          </cell>
          <cell r="MF113">
            <v>319.069299</v>
          </cell>
          <cell r="MG113">
            <v>59165.532299999992</v>
          </cell>
          <cell r="MH113">
            <v>4366.3590000000004</v>
          </cell>
          <cell r="MI113">
            <v>2505.7204000000002</v>
          </cell>
          <cell r="MJ113">
            <v>45395.703788629973</v>
          </cell>
          <cell r="MK113">
            <v>13769.351641970001</v>
          </cell>
          <cell r="MQ113">
            <v>0</v>
          </cell>
          <cell r="MR113">
            <v>4556.7068366544299</v>
          </cell>
          <cell r="MS113">
            <v>1819.4154176471011</v>
          </cell>
          <cell r="MT113">
            <v>577.726</v>
          </cell>
          <cell r="MW113">
            <v>503.64579639857101</v>
          </cell>
          <cell r="MX113">
            <v>319.069299</v>
          </cell>
          <cell r="MY113">
            <v>66478.270482221167</v>
          </cell>
          <cell r="MZ113">
            <v>1374.2179925954331</v>
          </cell>
          <cell r="NA113">
            <v>2593.967837365537</v>
          </cell>
          <cell r="NB113">
            <v>52160.251599930198</v>
          </cell>
          <cell r="NC113">
            <v>14317.891017293539</v>
          </cell>
          <cell r="NI113">
            <v>0</v>
          </cell>
          <cell r="NJ113">
            <v>4831.4914511986444</v>
          </cell>
          <cell r="NK113">
            <v>1896.5854899597889</v>
          </cell>
          <cell r="NL113">
            <v>593.53899999999999</v>
          </cell>
          <cell r="NO113">
            <v>531.150745191429</v>
          </cell>
          <cell r="NP113">
            <v>311.98803199999998</v>
          </cell>
          <cell r="NQ113">
            <v>67219.152779495082</v>
          </cell>
          <cell r="NR113">
            <v>720.10589696999989</v>
          </cell>
          <cell r="NS113">
            <v>2616.1129003700012</v>
          </cell>
          <cell r="NT113">
            <v>52776.661658543089</v>
          </cell>
          <cell r="NU113">
            <v>14442.81989176067</v>
          </cell>
          <cell r="OA113">
            <v>0</v>
          </cell>
          <cell r="OB113">
            <v>5115.0999999999995</v>
          </cell>
          <cell r="OC113">
            <v>1942.889506845964</v>
          </cell>
          <cell r="OD113">
            <v>636.29600000000005</v>
          </cell>
          <cell r="OG113">
            <v>598.99600000000009</v>
          </cell>
          <cell r="OH113">
            <v>303.82491299999998</v>
          </cell>
          <cell r="OI113">
            <v>72900.617800000007</v>
          </cell>
          <cell r="OJ113">
            <v>927.66800000000001</v>
          </cell>
          <cell r="OK113">
            <v>2572.3359</v>
          </cell>
          <cell r="OL113">
            <v>58232.247400000007</v>
          </cell>
          <cell r="OM113">
            <v>14668.371999999999</v>
          </cell>
          <cell r="OS113">
            <v>0</v>
          </cell>
          <cell r="OT113">
            <v>4850.1600000000008</v>
          </cell>
          <cell r="OU113">
            <v>1873.505669445967</v>
          </cell>
          <cell r="OV113">
            <v>579.90785999999946</v>
          </cell>
          <cell r="OY113">
            <v>525.0978599999994</v>
          </cell>
          <cell r="OZ113">
            <v>301.42054899999999</v>
          </cell>
          <cell r="PA113">
            <v>69137.847062164627</v>
          </cell>
          <cell r="PB113">
            <v>954.12338679873517</v>
          </cell>
          <cell r="PC113">
            <v>2659.2044000000001</v>
          </cell>
          <cell r="PD113">
            <v>54195.001327776212</v>
          </cell>
          <cell r="PE113">
            <v>14942.8478</v>
          </cell>
          <cell r="PK113">
            <v>240.774131700102</v>
          </cell>
          <cell r="PL113">
            <v>5058.1750000000002</v>
          </cell>
          <cell r="PM113">
            <v>1948.0060000000001</v>
          </cell>
          <cell r="PN113">
            <v>616.24599999999998</v>
          </cell>
          <cell r="PQ113">
            <v>536.75900000000001</v>
          </cell>
          <cell r="PR113">
            <v>291.87154399999997</v>
          </cell>
          <cell r="PS113">
            <v>71193.204000000012</v>
          </cell>
          <cell r="PT113">
            <v>1128.2070000000001</v>
          </cell>
          <cell r="PU113">
            <v>2617.15</v>
          </cell>
          <cell r="PV113">
            <v>56609.50499999999</v>
          </cell>
          <cell r="PW113">
            <v>14583.7</v>
          </cell>
          <cell r="QC113">
            <v>190.27456199212801</v>
          </cell>
          <cell r="QD113">
            <v>5134.2791939668596</v>
          </cell>
          <cell r="QE113">
            <v>1922.1292485905581</v>
          </cell>
          <cell r="QF113">
            <v>593.20124859055761</v>
          </cell>
          <cell r="QI113">
            <v>530.84849561252213</v>
          </cell>
          <cell r="QJ113">
            <v>291.87154399999997</v>
          </cell>
          <cell r="QK113">
            <v>72217.578120439517</v>
          </cell>
          <cell r="QL113">
            <v>1308.843171524888</v>
          </cell>
          <cell r="QM113">
            <v>2648.6662901241821</v>
          </cell>
          <cell r="QN113">
            <v>57291.208984626908</v>
          </cell>
          <cell r="QO113">
            <v>14926.369135812591</v>
          </cell>
          <cell r="QU113">
            <v>188.17935979993391</v>
          </cell>
          <cell r="QV113">
            <v>5392.7708863186608</v>
          </cell>
          <cell r="QW113">
            <v>2020.026627699988</v>
          </cell>
          <cell r="QX113">
            <v>624.19208936110022</v>
          </cell>
          <cell r="RA113">
            <v>587.60162685124783</v>
          </cell>
          <cell r="RB113">
            <v>291.87154399999997</v>
          </cell>
          <cell r="RC113">
            <v>72899.282105066421</v>
          </cell>
          <cell r="RD113">
            <v>1146.809207237151</v>
          </cell>
          <cell r="RE113">
            <v>2680.182580248364</v>
          </cell>
          <cell r="RF113">
            <v>57972.912969253834</v>
          </cell>
          <cell r="RG113">
            <v>14926.369135812591</v>
          </cell>
          <cell r="RM113">
            <v>587.60162685124783</v>
          </cell>
          <cell r="RN113">
            <v>4996.0312638491487</v>
          </cell>
          <cell r="RO113">
            <v>1929.158057910751</v>
          </cell>
          <cell r="RP113">
            <v>636.01337594521965</v>
          </cell>
          <cell r="RS113">
            <v>553.3316370723411</v>
          </cell>
          <cell r="RT113">
            <v>291.87154399999997</v>
          </cell>
          <cell r="RU113">
            <v>73611.857444159905</v>
          </cell>
          <cell r="RV113">
            <v>1045.9227249154501</v>
          </cell>
          <cell r="RW113">
            <v>2710.5679609244921</v>
          </cell>
          <cell r="RX113">
            <v>58630.155144640077</v>
          </cell>
          <cell r="RY113">
            <v>14981.70229951982</v>
          </cell>
          <cell r="SE113">
            <v>497.99847336510697</v>
          </cell>
          <cell r="SF113">
            <v>5043.1123412090501</v>
          </cell>
          <cell r="SG113">
            <v>1897.2543897201381</v>
          </cell>
          <cell r="SH113">
            <v>591.92350602890747</v>
          </cell>
          <cell r="SK113">
            <v>514.97345024514948</v>
          </cell>
          <cell r="SL113">
            <v>291.87154399999997</v>
          </cell>
          <cell r="SM113">
            <v>74320.596964570723</v>
          </cell>
          <cell r="SN113">
            <v>941.2004239110538</v>
          </cell>
          <cell r="SO113">
            <v>2740.9533416006211</v>
          </cell>
          <cell r="SP113">
            <v>59287.397320026379</v>
          </cell>
          <cell r="SQ113">
            <v>15033.19964454434</v>
          </cell>
          <cell r="SW113">
            <v>463.47610522063462</v>
          </cell>
          <cell r="SX113">
            <v>5393.4856497141864</v>
          </cell>
          <cell r="SY113">
            <v>2055.58085463314</v>
          </cell>
          <cell r="SZ113">
            <v>659.56131095001535</v>
          </cell>
          <cell r="TC113">
            <v>573.81834052651334</v>
          </cell>
          <cell r="TD113">
            <v>291.87154399999997</v>
          </cell>
          <cell r="TE113">
            <v>75035.220974009644</v>
          </cell>
          <cell r="TF113">
            <v>842.36261193476093</v>
          </cell>
          <cell r="TG113">
            <v>2771.3387222767501</v>
          </cell>
          <cell r="TH113">
            <v>59944.639495412659</v>
          </cell>
          <cell r="TI113">
            <v>15090.581478596991</v>
          </cell>
          <cell r="TO113">
            <v>516.43650647386198</v>
          </cell>
          <cell r="TP113">
            <v>5783.9444279418649</v>
          </cell>
          <cell r="TQ113">
            <v>2209.887169185632</v>
          </cell>
          <cell r="TR113">
            <v>712.80346758871804</v>
          </cell>
          <cell r="TU113">
            <v>620.13901680218464</v>
          </cell>
          <cell r="TV113">
            <v>291.87154399999997</v>
          </cell>
          <cell r="TW113">
            <v>75754.477051076174</v>
          </cell>
          <cell r="TX113">
            <v>748.15686758607626</v>
          </cell>
          <cell r="TY113">
            <v>2801.7241029528782</v>
          </cell>
          <cell r="TZ113">
            <v>60601.881670798954</v>
          </cell>
          <cell r="UA113">
            <v>15152.595380277209</v>
          </cell>
          <cell r="UG113">
            <v>558.12511512196625</v>
          </cell>
          <cell r="UH113">
            <v>28810.906450375242</v>
          </cell>
          <cell r="UI113">
            <v>11796.53977354685</v>
          </cell>
          <cell r="UJ113">
            <v>4481.8140664752209</v>
          </cell>
          <cell r="UM113">
            <v>3899.1782378334428</v>
          </cell>
          <cell r="UN113">
            <v>291.87154399999997</v>
          </cell>
          <cell r="UO113">
            <v>92280.427230079338</v>
          </cell>
          <cell r="UP113">
            <v>935.118990251387</v>
          </cell>
          <cell r="UQ113">
            <v>3412.037161150035</v>
          </cell>
          <cell r="UR113">
            <v>73803.08149487371</v>
          </cell>
          <cell r="US113">
            <v>18477.345735205628</v>
          </cell>
          <cell r="UY113">
            <v>3119.3425902667541</v>
          </cell>
          <cell r="ACP113">
            <v>0.2838</v>
          </cell>
          <cell r="ACT113">
            <v>0.27965386058038888</v>
          </cell>
          <cell r="ACX113">
            <v>0.2460347195708126</v>
          </cell>
          <cell r="ADB113">
            <v>0.22634460143608501</v>
          </cell>
          <cell r="ADF113">
            <v>0.2088977260512542</v>
          </cell>
          <cell r="ADJ113">
            <v>0.19525479642919821</v>
          </cell>
          <cell r="ADN113">
            <v>0.1892979205647109</v>
          </cell>
          <cell r="ADR113">
            <v>0.18640311297429649</v>
          </cell>
          <cell r="AEH113">
            <v>0</v>
          </cell>
          <cell r="AEL113">
            <v>0</v>
          </cell>
          <cell r="AEP113">
            <v>0</v>
          </cell>
          <cell r="AET113">
            <v>0</v>
          </cell>
          <cell r="AEX113">
            <v>0</v>
          </cell>
          <cell r="AFB113">
            <v>0</v>
          </cell>
          <cell r="AFF113">
            <v>0.29913715996387391</v>
          </cell>
          <cell r="AFJ113">
            <v>0.27965386058038888</v>
          </cell>
          <cell r="AFN113">
            <v>0.31716532114538071</v>
          </cell>
          <cell r="AFR113">
            <v>0.28766777057303861</v>
          </cell>
          <cell r="AFV113">
            <v>0.26467718855443778</v>
          </cell>
          <cell r="AFZ113">
            <v>0.2460347195708126</v>
          </cell>
          <cell r="AIC113">
            <v>0</v>
          </cell>
          <cell r="AID113">
            <v>0</v>
          </cell>
          <cell r="AIE113">
            <v>0.2838</v>
          </cell>
          <cell r="AIF113">
            <v>0.27965386058038888</v>
          </cell>
          <cell r="AIG113">
            <v>0.2460347195708126</v>
          </cell>
          <cell r="AIH113">
            <v>0.22634460143608501</v>
          </cell>
          <cell r="AII113">
            <v>0.2088977260512542</v>
          </cell>
          <cell r="AIJ113">
            <v>0.19525479642919821</v>
          </cell>
          <cell r="AIK113">
            <v>0.1892979205647109</v>
          </cell>
          <cell r="AIL113">
            <v>0.30530000000000002</v>
          </cell>
          <cell r="AIM113">
            <v>0.33360000000000001</v>
          </cell>
          <cell r="AIN113">
            <v>0.30559999999999998</v>
          </cell>
          <cell r="AIO113">
            <v>0.2838</v>
          </cell>
          <cell r="AIP113">
            <v>0.3122144228807448</v>
          </cell>
          <cell r="AIQ113">
            <v>0.29359936603167819</v>
          </cell>
          <cell r="AIR113">
            <v>0.29913715996387391</v>
          </cell>
          <cell r="AIS113">
            <v>0.27965386058038888</v>
          </cell>
          <cell r="AIT113">
            <v>0.31716532114538071</v>
          </cell>
          <cell r="AIU113">
            <v>0.28766777057303861</v>
          </cell>
          <cell r="AIV113">
            <v>0.26467718855443778</v>
          </cell>
          <cell r="AIW113">
            <v>0.2460347195708126</v>
          </cell>
          <cell r="APF113">
            <v>0.18640311297429649</v>
          </cell>
          <cell r="APV113">
            <v>0</v>
          </cell>
          <cell r="APW113">
            <v>0</v>
          </cell>
          <cell r="APY113">
            <v>0</v>
          </cell>
          <cell r="APZ113">
            <v>0</v>
          </cell>
          <cell r="AQB113">
            <v>0.34860000000000002</v>
          </cell>
          <cell r="AQC113">
            <v>0</v>
          </cell>
          <cell r="AQE113">
            <v>0.3327</v>
          </cell>
          <cell r="AQF113">
            <v>0</v>
          </cell>
          <cell r="AQG113">
            <v>0</v>
          </cell>
          <cell r="AQH113">
            <v>0.2838</v>
          </cell>
          <cell r="AQI113">
            <v>0.27965386058038888</v>
          </cell>
          <cell r="AQJ113">
            <v>0.2460347195708126</v>
          </cell>
          <cell r="AQK113">
            <v>0.22634460143608501</v>
          </cell>
          <cell r="AQL113">
            <v>0.2088977260512542</v>
          </cell>
          <cell r="AQM113">
            <v>0.19525479642919821</v>
          </cell>
          <cell r="AQN113">
            <v>0.1892979205647109</v>
          </cell>
          <cell r="AQO113">
            <v>0.18640311297429649</v>
          </cell>
          <cell r="AQP113">
            <v>0</v>
          </cell>
          <cell r="AQQ113">
            <v>0</v>
          </cell>
          <cell r="AQR113">
            <v>0</v>
          </cell>
          <cell r="AQS113">
            <v>0</v>
          </cell>
          <cell r="AQT113">
            <v>0</v>
          </cell>
          <cell r="AQU113">
            <v>0</v>
          </cell>
          <cell r="AQV113">
            <v>0</v>
          </cell>
          <cell r="AQW113">
            <v>0</v>
          </cell>
          <cell r="AQX113">
            <v>0</v>
          </cell>
          <cell r="AQY113">
            <v>0</v>
          </cell>
          <cell r="AQZ113">
            <v>0.29913715996387391</v>
          </cell>
          <cell r="ARA113">
            <v>0.27965386058038888</v>
          </cell>
          <cell r="ARB113">
            <v>0.31716532114538071</v>
          </cell>
          <cell r="ARC113">
            <v>0.28766777057303861</v>
          </cell>
          <cell r="ARD113">
            <v>0.26467718855443778</v>
          </cell>
          <cell r="ARE113">
            <v>0.2460347195708126</v>
          </cell>
          <cell r="AZQ113">
            <v>2451.3846030300001</v>
          </cell>
          <cell r="AZR113">
            <v>8.77</v>
          </cell>
          <cell r="AZS113">
            <v>0.29988597491448132</v>
          </cell>
          <cell r="AZT113">
            <v>7.7508838773477313</v>
          </cell>
          <cell r="AZU113">
            <v>5.5148671314358069</v>
          </cell>
          <cell r="AZX113">
            <v>0.82336236701072918</v>
          </cell>
          <cell r="AZY113">
            <v>0.1492986770827904</v>
          </cell>
          <cell r="AZZ113">
            <v>0.163195228198668</v>
          </cell>
          <cell r="BAA113">
            <v>9.1629506233439724</v>
          </cell>
          <cell r="BAB113">
            <v>4.6649923689276767</v>
          </cell>
          <cell r="BAE113">
            <v>0.7952889660795589</v>
          </cell>
          <cell r="BAF113">
            <v>0.17048022873022811</v>
          </cell>
          <cell r="BAG113">
            <v>0.17149009831797279</v>
          </cell>
          <cell r="BAH113">
            <v>10.43810059674974</v>
          </cell>
          <cell r="BAI113">
            <v>4.0951027764640324</v>
          </cell>
          <cell r="BAL113">
            <v>0.76555409692225884</v>
          </cell>
          <cell r="BAM113">
            <v>0.18694380549425091</v>
          </cell>
          <cell r="BAN113">
            <v>0.1953552923257203</v>
          </cell>
          <cell r="BAO113">
            <v>11.58751353139896</v>
          </cell>
          <cell r="BAP113">
            <v>3.6888927567534942</v>
          </cell>
          <cell r="BAS113">
            <v>0.73504537595414432</v>
          </cell>
          <cell r="BAT113">
            <v>0.1992590797356332</v>
          </cell>
          <cell r="BAU113">
            <v>0.21686724249041631</v>
          </cell>
          <cell r="BAV113">
            <v>12.40792075176252</v>
          </cell>
          <cell r="BAW113">
            <v>3.4449845054570369</v>
          </cell>
          <cell r="BAZ113">
            <v>0.70496226513666227</v>
          </cell>
          <cell r="BBA113">
            <v>0.20463437905742821</v>
          </cell>
          <cell r="BBB113">
            <v>0.23222165404017281</v>
          </cell>
        </row>
        <row r="114">
          <cell r="A114" t="str">
            <v>PAGS34</v>
          </cell>
          <cell r="B114" t="str">
            <v>PagBank</v>
          </cell>
          <cell r="C114" t="str">
            <v>Financials Non-Banks</v>
          </cell>
          <cell r="D114" t="str">
            <v>Bernardo Guttmann</v>
          </cell>
          <cell r="E114">
            <v>45957</v>
          </cell>
          <cell r="F114" t="str">
            <v>Buy</v>
          </cell>
          <cell r="G114" t="b">
            <v>0</v>
          </cell>
          <cell r="H114" t="str">
            <v>BRL</v>
          </cell>
          <cell r="I114" t="str">
            <v>BRL</v>
          </cell>
          <cell r="J114">
            <v>12.3</v>
          </cell>
          <cell r="K114">
            <v>0.182978787198774</v>
          </cell>
          <cell r="AX114">
            <v>15948.401</v>
          </cell>
          <cell r="AY114">
            <v>6186.6889999999994</v>
          </cell>
          <cell r="AZ114">
            <v>2017.107</v>
          </cell>
          <cell r="BC114">
            <v>1653.684</v>
          </cell>
          <cell r="BD114">
            <v>315.868808</v>
          </cell>
          <cell r="BE114">
            <v>55108.093992703289</v>
          </cell>
          <cell r="BF114">
            <v>2899.0604780707549</v>
          </cell>
          <cell r="BG114">
            <v>2451.0110899226452</v>
          </cell>
          <cell r="BH114">
            <v>41867.405762131508</v>
          </cell>
          <cell r="BI114">
            <v>13240.684999999999</v>
          </cell>
          <cell r="BO114">
            <v>0</v>
          </cell>
          <cell r="BP114">
            <v>18809.632000000001</v>
          </cell>
          <cell r="BQ114">
            <v>7408.7720000000008</v>
          </cell>
          <cell r="BR114">
            <v>2379.9290000000001</v>
          </cell>
          <cell r="BU114">
            <v>2116.3679999999999</v>
          </cell>
          <cell r="BV114">
            <v>303.82491299999998</v>
          </cell>
          <cell r="BW114">
            <v>72900.617800000007</v>
          </cell>
          <cell r="BX114">
            <v>927.66800000000001</v>
          </cell>
          <cell r="BY114">
            <v>2572.3359</v>
          </cell>
          <cell r="BZ114">
            <v>58232.247400000007</v>
          </cell>
          <cell r="CA114">
            <v>14668.371999999999</v>
          </cell>
          <cell r="CG114">
            <v>0</v>
          </cell>
          <cell r="CH114">
            <v>20435.38508028552</v>
          </cell>
          <cell r="CI114">
            <v>7763.6675457365118</v>
          </cell>
          <cell r="CJ114">
            <v>2413.5471979516569</v>
          </cell>
          <cell r="CM114">
            <v>2180.3069824637701</v>
          </cell>
          <cell r="CN114">
            <v>291.87154399999997</v>
          </cell>
          <cell r="CO114">
            <v>72899.282105066421</v>
          </cell>
          <cell r="CP114">
            <v>1146.809207237151</v>
          </cell>
          <cell r="CQ114">
            <v>2680.182580248364</v>
          </cell>
          <cell r="CR114">
            <v>57972.912969253834</v>
          </cell>
          <cell r="CS114">
            <v>14926.369135812591</v>
          </cell>
          <cell r="CY114">
            <v>1206.8296803434121</v>
          </cell>
          <cell r="CZ114">
            <v>21216.57368271425</v>
          </cell>
          <cell r="DA114">
            <v>8091.8804714496609</v>
          </cell>
          <cell r="DB114">
            <v>2600.301660512861</v>
          </cell>
          <cell r="DE114">
            <v>2262.2624446461891</v>
          </cell>
          <cell r="DF114">
            <v>291.87154399999997</v>
          </cell>
          <cell r="DG114">
            <v>75754.477051076174</v>
          </cell>
          <cell r="DH114">
            <v>748.15686758607626</v>
          </cell>
          <cell r="DI114">
            <v>2801.7241029528782</v>
          </cell>
          <cell r="DJ114">
            <v>60601.881670798954</v>
          </cell>
          <cell r="DK114">
            <v>15152.595380277209</v>
          </cell>
          <cell r="DQ114">
            <v>2036.0362001815699</v>
          </cell>
          <cell r="DR114">
            <v>20840.84883628639</v>
          </cell>
          <cell r="DS114">
            <v>8468.3565150348986</v>
          </cell>
          <cell r="DT114">
            <v>3074.0282138289281</v>
          </cell>
          <cell r="DW114">
            <v>2674.4045460311668</v>
          </cell>
          <cell r="DX114">
            <v>291.87154399999997</v>
          </cell>
          <cell r="DY114">
            <v>78774.149486794005</v>
          </cell>
          <cell r="DZ114">
            <v>692.42861130597885</v>
          </cell>
          <cell r="EA114">
            <v>2916.600079056358</v>
          </cell>
          <cell r="EB114">
            <v>63086.673197310563</v>
          </cell>
          <cell r="EC114">
            <v>15687.47628948344</v>
          </cell>
          <cell r="EI114">
            <v>2139.5236368249339</v>
          </cell>
          <cell r="EJ114">
            <v>22328.838658433149</v>
          </cell>
          <cell r="EK114">
            <v>9281.2925399933865</v>
          </cell>
          <cell r="EL114">
            <v>3501.821307586973</v>
          </cell>
          <cell r="EO114">
            <v>3046.5845376006669</v>
          </cell>
          <cell r="EP114">
            <v>291.87154399999997</v>
          </cell>
          <cell r="EQ114">
            <v>81907.065967412404</v>
          </cell>
          <cell r="ER114">
            <v>701.91208330976951</v>
          </cell>
          <cell r="ES114">
            <v>3033.2702146234192</v>
          </cell>
          <cell r="ET114">
            <v>65610.272770408847</v>
          </cell>
          <cell r="EU114">
            <v>16296.79319700357</v>
          </cell>
          <cell r="FA114">
            <v>2437.2676300805342</v>
          </cell>
          <cell r="FB114">
            <v>24666.876749948871</v>
          </cell>
          <cell r="FC114">
            <v>10272.06745460357</v>
          </cell>
          <cell r="FD114">
            <v>3887.4315695750652</v>
          </cell>
          <cell r="FG114">
            <v>3382.065465530306</v>
          </cell>
          <cell r="FH114">
            <v>291.87154399999997</v>
          </cell>
          <cell r="FI114">
            <v>85208.027922627851</v>
          </cell>
          <cell r="FJ114">
            <v>754.4971422770177</v>
          </cell>
          <cell r="FK114">
            <v>3154.607400922248</v>
          </cell>
          <cell r="FL114">
            <v>68234.821632518215</v>
          </cell>
          <cell r="FM114">
            <v>16973.206290109629</v>
          </cell>
          <cell r="FS114">
            <v>2705.6523724242461</v>
          </cell>
          <cell r="FT114">
            <v>26866.119170777161</v>
          </cell>
          <cell r="FU114">
            <v>11116.54094856441</v>
          </cell>
          <cell r="FV114">
            <v>4162.6655030420316</v>
          </cell>
          <cell r="FY114">
            <v>3621.5189876465679</v>
          </cell>
          <cell r="FZ114">
            <v>291.87154399999997</v>
          </cell>
          <cell r="GA114">
            <v>88661.868055092666</v>
          </cell>
          <cell r="GB114">
            <v>830.01847264936077</v>
          </cell>
          <cell r="GC114">
            <v>3280.7983297949959</v>
          </cell>
          <cell r="GD114">
            <v>70964.357967453718</v>
          </cell>
          <cell r="GE114">
            <v>17697.510087638952</v>
          </cell>
          <cell r="GK114">
            <v>2897.2151901172551</v>
          </cell>
          <cell r="JF114">
            <v>3749.6703190674521</v>
          </cell>
          <cell r="JG114">
            <v>1421.396059414405</v>
          </cell>
          <cell r="JH114">
            <v>436.03800000000001</v>
          </cell>
          <cell r="JK114">
            <v>369.84458774000001</v>
          </cell>
          <cell r="JL114">
            <v>324.44277099999999</v>
          </cell>
          <cell r="JM114">
            <v>43916.979064276064</v>
          </cell>
          <cell r="JN114">
            <v>1816.1644145744219</v>
          </cell>
          <cell r="JO114">
            <v>2437.984222783226</v>
          </cell>
          <cell r="JP114">
            <v>30984.46131324377</v>
          </cell>
          <cell r="JQ114">
            <v>12207.16589204197</v>
          </cell>
          <cell r="JW114">
            <v>0</v>
          </cell>
          <cell r="JX114">
            <v>3825.912772318864</v>
          </cell>
          <cell r="JY114">
            <v>1494.398311910981</v>
          </cell>
          <cell r="JZ114">
            <v>485.262</v>
          </cell>
          <cell r="KC114">
            <v>385.09378464999998</v>
          </cell>
          <cell r="KD114">
            <v>322.09651000000002</v>
          </cell>
          <cell r="KE114">
            <v>43708.083997054848</v>
          </cell>
          <cell r="KF114">
            <v>1724.081317753338</v>
          </cell>
          <cell r="KG114">
            <v>2473.7128286016541</v>
          </cell>
          <cell r="KH114">
            <v>30310.753676295109</v>
          </cell>
          <cell r="KI114">
            <v>12525.54587274492</v>
          </cell>
          <cell r="KO114">
            <v>0</v>
          </cell>
          <cell r="KP114">
            <v>4026.1463157526241</v>
          </cell>
          <cell r="KQ114">
            <v>1532.5085358282729</v>
          </cell>
          <cell r="KR114">
            <v>512.06500000000005</v>
          </cell>
          <cell r="KU114">
            <v>410.72606206688607</v>
          </cell>
          <cell r="KV114">
            <v>319.72732400000001</v>
          </cell>
          <cell r="KW114">
            <v>48305.667107499998</v>
          </cell>
          <cell r="KX114">
            <v>1974.6180495000001</v>
          </cell>
          <cell r="KY114">
            <v>2478.1137229999999</v>
          </cell>
          <cell r="KZ114">
            <v>34458.777786999999</v>
          </cell>
          <cell r="LA114">
            <v>12868.207506999999</v>
          </cell>
          <cell r="LG114">
            <v>0</v>
          </cell>
          <cell r="LH114">
            <v>4346.6113611698474</v>
          </cell>
          <cell r="LI114">
            <v>1738.326876807648</v>
          </cell>
          <cell r="LJ114">
            <v>583.74199999999996</v>
          </cell>
          <cell r="LM114">
            <v>488.01877702306899</v>
          </cell>
          <cell r="LN114">
            <v>315.868808</v>
          </cell>
          <cell r="LO114">
            <v>55108.093992703289</v>
          </cell>
          <cell r="LP114">
            <v>2899.0604780707549</v>
          </cell>
          <cell r="LQ114">
            <v>2451.0110899226452</v>
          </cell>
          <cell r="LR114">
            <v>41867.405762131508</v>
          </cell>
          <cell r="LS114">
            <v>13240.684999999999</v>
          </cell>
          <cell r="LY114">
            <v>0</v>
          </cell>
          <cell r="LZ114">
            <v>4306.4000000000005</v>
          </cell>
          <cell r="MA114">
            <v>1749.988467991627</v>
          </cell>
          <cell r="MB114">
            <v>572.36800000000005</v>
          </cell>
          <cell r="ME114">
            <v>482.56799999999998</v>
          </cell>
          <cell r="MF114">
            <v>319.069299</v>
          </cell>
          <cell r="MG114">
            <v>59165.532299999992</v>
          </cell>
          <cell r="MH114">
            <v>4366.3590000000004</v>
          </cell>
          <cell r="MI114">
            <v>2505.7204000000002</v>
          </cell>
          <cell r="MJ114">
            <v>45395.703788629973</v>
          </cell>
          <cell r="MK114">
            <v>13769.351641970001</v>
          </cell>
          <cell r="MQ114">
            <v>0</v>
          </cell>
          <cell r="MR114">
            <v>4556.7068366544299</v>
          </cell>
          <cell r="MS114">
            <v>1819.4154176471011</v>
          </cell>
          <cell r="MT114">
            <v>577.726</v>
          </cell>
          <cell r="MW114">
            <v>503.64579639857101</v>
          </cell>
          <cell r="MX114">
            <v>319.069299</v>
          </cell>
          <cell r="MY114">
            <v>66478.270482221167</v>
          </cell>
          <cell r="MZ114">
            <v>1374.2179925954331</v>
          </cell>
          <cell r="NA114">
            <v>2593.967837365537</v>
          </cell>
          <cell r="NB114">
            <v>52160.251599930198</v>
          </cell>
          <cell r="NC114">
            <v>14317.891017293539</v>
          </cell>
          <cell r="NI114">
            <v>0</v>
          </cell>
          <cell r="NJ114">
            <v>4831.4914511986444</v>
          </cell>
          <cell r="NK114">
            <v>1896.5854899597889</v>
          </cell>
          <cell r="NL114">
            <v>593.53899999999999</v>
          </cell>
          <cell r="NO114">
            <v>531.150745191429</v>
          </cell>
          <cell r="NP114">
            <v>311.98803199999998</v>
          </cell>
          <cell r="NQ114">
            <v>67219.152779495082</v>
          </cell>
          <cell r="NR114">
            <v>720.10589696999989</v>
          </cell>
          <cell r="NS114">
            <v>2616.1129003700012</v>
          </cell>
          <cell r="NT114">
            <v>52776.661658543089</v>
          </cell>
          <cell r="NU114">
            <v>14442.81989176067</v>
          </cell>
          <cell r="OA114">
            <v>0</v>
          </cell>
          <cell r="OB114">
            <v>5115.0999999999995</v>
          </cell>
          <cell r="OC114">
            <v>1942.889506845964</v>
          </cell>
          <cell r="OD114">
            <v>636.29600000000005</v>
          </cell>
          <cell r="OG114">
            <v>598.99600000000009</v>
          </cell>
          <cell r="OH114">
            <v>303.82491299999998</v>
          </cell>
          <cell r="OI114">
            <v>72900.617800000007</v>
          </cell>
          <cell r="OJ114">
            <v>927.66800000000001</v>
          </cell>
          <cell r="OK114">
            <v>2572.3359</v>
          </cell>
          <cell r="OL114">
            <v>58232.247400000007</v>
          </cell>
          <cell r="OM114">
            <v>14668.371999999999</v>
          </cell>
          <cell r="OS114">
            <v>0</v>
          </cell>
          <cell r="OT114">
            <v>4850.1600000000008</v>
          </cell>
          <cell r="OU114">
            <v>1873.505669445967</v>
          </cell>
          <cell r="OV114">
            <v>579.90785999999946</v>
          </cell>
          <cell r="OY114">
            <v>525.0978599999994</v>
          </cell>
          <cell r="OZ114">
            <v>301.42054899999999</v>
          </cell>
          <cell r="PA114">
            <v>69137.847062164627</v>
          </cell>
          <cell r="PB114">
            <v>954.12338679873517</v>
          </cell>
          <cell r="PC114">
            <v>2659.2044000000001</v>
          </cell>
          <cell r="PD114">
            <v>54195.001327776212</v>
          </cell>
          <cell r="PE114">
            <v>14942.8478</v>
          </cell>
          <cell r="PK114">
            <v>240.774131700102</v>
          </cell>
          <cell r="PL114">
            <v>5058.1750000000002</v>
          </cell>
          <cell r="PM114">
            <v>1948.0060000000001</v>
          </cell>
          <cell r="PN114">
            <v>616.24599999999998</v>
          </cell>
          <cell r="PQ114">
            <v>536.75900000000001</v>
          </cell>
          <cell r="PR114">
            <v>291.87154399999997</v>
          </cell>
          <cell r="PS114">
            <v>71193.204000000012</v>
          </cell>
          <cell r="PT114">
            <v>1128.2070000000001</v>
          </cell>
          <cell r="PU114">
            <v>2617.15</v>
          </cell>
          <cell r="PV114">
            <v>56609.50499999999</v>
          </cell>
          <cell r="PW114">
            <v>14583.7</v>
          </cell>
          <cell r="QC114">
            <v>190.27456199212801</v>
          </cell>
          <cell r="QD114">
            <v>5134.2791939668596</v>
          </cell>
          <cell r="QE114">
            <v>1922.1292485905581</v>
          </cell>
          <cell r="QF114">
            <v>593.20124859055761</v>
          </cell>
          <cell r="QI114">
            <v>530.84849561252213</v>
          </cell>
          <cell r="QJ114">
            <v>291.87154399999997</v>
          </cell>
          <cell r="QK114">
            <v>72217.578120439517</v>
          </cell>
          <cell r="QL114">
            <v>1308.843171524888</v>
          </cell>
          <cell r="QM114">
            <v>2648.6662901241821</v>
          </cell>
          <cell r="QN114">
            <v>57291.208984626908</v>
          </cell>
          <cell r="QO114">
            <v>14926.369135812591</v>
          </cell>
          <cell r="QU114">
            <v>188.17935979993391</v>
          </cell>
          <cell r="QV114">
            <v>5392.7708863186608</v>
          </cell>
          <cell r="QW114">
            <v>2020.026627699988</v>
          </cell>
          <cell r="QX114">
            <v>624.19208936110022</v>
          </cell>
          <cell r="RA114">
            <v>587.60162685124783</v>
          </cell>
          <cell r="RB114">
            <v>291.87154399999997</v>
          </cell>
          <cell r="RC114">
            <v>72899.282105066421</v>
          </cell>
          <cell r="RD114">
            <v>1146.809207237151</v>
          </cell>
          <cell r="RE114">
            <v>2680.182580248364</v>
          </cell>
          <cell r="RF114">
            <v>57972.912969253834</v>
          </cell>
          <cell r="RG114">
            <v>14926.369135812591</v>
          </cell>
          <cell r="RM114">
            <v>587.60162685124783</v>
          </cell>
          <cell r="RN114">
            <v>4996.0312638491487</v>
          </cell>
          <cell r="RO114">
            <v>1929.158057910751</v>
          </cell>
          <cell r="RP114">
            <v>636.01337594521965</v>
          </cell>
          <cell r="RS114">
            <v>553.3316370723411</v>
          </cell>
          <cell r="RT114">
            <v>291.87154399999997</v>
          </cell>
          <cell r="RU114">
            <v>73611.857444159905</v>
          </cell>
          <cell r="RV114">
            <v>1045.9227249154501</v>
          </cell>
          <cell r="RW114">
            <v>2710.5679609244921</v>
          </cell>
          <cell r="RX114">
            <v>58630.155144640077</v>
          </cell>
          <cell r="RY114">
            <v>14981.70229951982</v>
          </cell>
          <cell r="SE114">
            <v>497.99847336510697</v>
          </cell>
          <cell r="SF114">
            <v>5043.1123412090501</v>
          </cell>
          <cell r="SG114">
            <v>1897.2543897201381</v>
          </cell>
          <cell r="SH114">
            <v>591.92350602890747</v>
          </cell>
          <cell r="SK114">
            <v>514.97345024514948</v>
          </cell>
          <cell r="SL114">
            <v>291.87154399999997</v>
          </cell>
          <cell r="SM114">
            <v>74320.596964570723</v>
          </cell>
          <cell r="SN114">
            <v>941.2004239110538</v>
          </cell>
          <cell r="SO114">
            <v>2740.9533416006211</v>
          </cell>
          <cell r="SP114">
            <v>59287.397320026379</v>
          </cell>
          <cell r="SQ114">
            <v>15033.19964454434</v>
          </cell>
          <cell r="SW114">
            <v>463.47610522063462</v>
          </cell>
          <cell r="SX114">
            <v>5393.4856497141864</v>
          </cell>
          <cell r="SY114">
            <v>2055.58085463314</v>
          </cell>
          <cell r="SZ114">
            <v>659.56131095001535</v>
          </cell>
          <cell r="TC114">
            <v>573.81834052651334</v>
          </cell>
          <cell r="TD114">
            <v>291.87154399999997</v>
          </cell>
          <cell r="TE114">
            <v>75035.220974009644</v>
          </cell>
          <cell r="TF114">
            <v>842.36261193476093</v>
          </cell>
          <cell r="TG114">
            <v>2771.3387222767501</v>
          </cell>
          <cell r="TH114">
            <v>59944.639495412659</v>
          </cell>
          <cell r="TI114">
            <v>15090.581478596991</v>
          </cell>
          <cell r="TO114">
            <v>516.43650647386198</v>
          </cell>
          <cell r="TP114">
            <v>5783.9444279418649</v>
          </cell>
          <cell r="TQ114">
            <v>2209.887169185632</v>
          </cell>
          <cell r="TR114">
            <v>712.80346758871804</v>
          </cell>
          <cell r="TU114">
            <v>620.13901680218464</v>
          </cell>
          <cell r="TV114">
            <v>291.87154399999997</v>
          </cell>
          <cell r="TW114">
            <v>75754.477051076174</v>
          </cell>
          <cell r="TX114">
            <v>748.15686758607626</v>
          </cell>
          <cell r="TY114">
            <v>2801.7241029528782</v>
          </cell>
          <cell r="TZ114">
            <v>60601.881670798954</v>
          </cell>
          <cell r="UA114">
            <v>15152.595380277209</v>
          </cell>
          <cell r="UG114">
            <v>558.12511512196625</v>
          </cell>
          <cell r="UH114">
            <v>28810.906450375242</v>
          </cell>
          <cell r="UI114">
            <v>11796.53977354685</v>
          </cell>
          <cell r="UJ114">
            <v>4481.8140664752209</v>
          </cell>
          <cell r="UM114">
            <v>3899.1782378334428</v>
          </cell>
          <cell r="UN114">
            <v>291.87154399999997</v>
          </cell>
          <cell r="UO114">
            <v>92280.427230079338</v>
          </cell>
          <cell r="UP114">
            <v>935.118990251387</v>
          </cell>
          <cell r="UQ114">
            <v>3412.037161150035</v>
          </cell>
          <cell r="UR114">
            <v>73803.08149487371</v>
          </cell>
          <cell r="US114">
            <v>18477.345735205628</v>
          </cell>
          <cell r="UY114">
            <v>3119.3425902667541</v>
          </cell>
          <cell r="ACP114">
            <v>0.2838</v>
          </cell>
          <cell r="ACT114">
            <v>0.27965386058038888</v>
          </cell>
          <cell r="ACX114">
            <v>0.2460347195708126</v>
          </cell>
          <cell r="ADB114">
            <v>0.22634460143608501</v>
          </cell>
          <cell r="ADF114">
            <v>0.2088977260512542</v>
          </cell>
          <cell r="ADJ114">
            <v>0.19525479642919821</v>
          </cell>
          <cell r="ADN114">
            <v>0.1892979205647109</v>
          </cell>
          <cell r="ADR114">
            <v>0.18640311297429649</v>
          </cell>
          <cell r="AEH114">
            <v>0</v>
          </cell>
          <cell r="AEL114">
            <v>0</v>
          </cell>
          <cell r="AEP114">
            <v>0</v>
          </cell>
          <cell r="AET114">
            <v>0</v>
          </cell>
          <cell r="AEX114">
            <v>0</v>
          </cell>
          <cell r="AFB114">
            <v>0</v>
          </cell>
          <cell r="AFF114">
            <v>0.29913715996387391</v>
          </cell>
          <cell r="AFJ114">
            <v>0.27965386058038888</v>
          </cell>
          <cell r="AFN114">
            <v>0.31716532114538071</v>
          </cell>
          <cell r="AFR114">
            <v>0.28766777057303861</v>
          </cell>
          <cell r="AFV114">
            <v>0.26467718855443778</v>
          </cell>
          <cell r="AFZ114">
            <v>0.2460347195708126</v>
          </cell>
          <cell r="AIC114">
            <v>0</v>
          </cell>
          <cell r="AID114">
            <v>0</v>
          </cell>
          <cell r="AIE114">
            <v>0.2838</v>
          </cell>
          <cell r="AIF114">
            <v>0.27965386058038888</v>
          </cell>
          <cell r="AIG114">
            <v>0.2460347195708126</v>
          </cell>
          <cell r="AIH114">
            <v>0.22634460143608501</v>
          </cell>
          <cell r="AII114">
            <v>0.2088977260512542</v>
          </cell>
          <cell r="AIJ114">
            <v>0.19525479642919821</v>
          </cell>
          <cell r="AIK114">
            <v>0.1892979205647109</v>
          </cell>
          <cell r="AIL114">
            <v>0.30530000000000002</v>
          </cell>
          <cell r="AIM114">
            <v>0.33360000000000001</v>
          </cell>
          <cell r="AIN114">
            <v>0.30559999999999998</v>
          </cell>
          <cell r="AIO114">
            <v>0.2838</v>
          </cell>
          <cell r="AIP114">
            <v>0.3122144228807448</v>
          </cell>
          <cell r="AIQ114">
            <v>0.29359936603167819</v>
          </cell>
          <cell r="AIR114">
            <v>0.29913715996387391</v>
          </cell>
          <cell r="AIS114">
            <v>0.27965386058038888</v>
          </cell>
          <cell r="AIT114">
            <v>0.31716532114538071</v>
          </cell>
          <cell r="AIU114">
            <v>0.28766777057303861</v>
          </cell>
          <cell r="AIV114">
            <v>0.26467718855443778</v>
          </cell>
          <cell r="AIW114">
            <v>0.2460347195708126</v>
          </cell>
          <cell r="APF114">
            <v>0.18640311297429649</v>
          </cell>
          <cell r="APV114">
            <v>0</v>
          </cell>
          <cell r="APW114">
            <v>0</v>
          </cell>
          <cell r="APY114">
            <v>0</v>
          </cell>
          <cell r="APZ114">
            <v>0</v>
          </cell>
          <cell r="AQB114">
            <v>0.34860000000000002</v>
          </cell>
          <cell r="AQC114">
            <v>0</v>
          </cell>
          <cell r="AQE114">
            <v>0.3327</v>
          </cell>
          <cell r="AQF114">
            <v>0</v>
          </cell>
          <cell r="AQG114">
            <v>0</v>
          </cell>
          <cell r="AQH114">
            <v>0.2838</v>
          </cell>
          <cell r="AQI114">
            <v>0.27965386058038888</v>
          </cell>
          <cell r="AQJ114">
            <v>0.2460347195708126</v>
          </cell>
          <cell r="AQK114">
            <v>0.22634460143608501</v>
          </cell>
          <cell r="AQL114">
            <v>0.2088977260512542</v>
          </cell>
          <cell r="AQM114">
            <v>0.19525479642919821</v>
          </cell>
          <cell r="AQN114">
            <v>0.1892979205647109</v>
          </cell>
          <cell r="AQO114">
            <v>0.18640311297429649</v>
          </cell>
          <cell r="AQP114">
            <v>0</v>
          </cell>
          <cell r="AQQ114">
            <v>0</v>
          </cell>
          <cell r="AQR114">
            <v>0</v>
          </cell>
          <cell r="AQS114">
            <v>0</v>
          </cell>
          <cell r="AQT114">
            <v>0</v>
          </cell>
          <cell r="AQU114">
            <v>0</v>
          </cell>
          <cell r="AQV114">
            <v>0</v>
          </cell>
          <cell r="AQW114">
            <v>0</v>
          </cell>
          <cell r="AQX114">
            <v>0</v>
          </cell>
          <cell r="AQY114">
            <v>0</v>
          </cell>
          <cell r="AQZ114">
            <v>0.29913715996387391</v>
          </cell>
          <cell r="ARA114">
            <v>0.27965386058038888</v>
          </cell>
          <cell r="ARB114">
            <v>0.31716532114538071</v>
          </cell>
          <cell r="ARC114">
            <v>0.28766777057303861</v>
          </cell>
          <cell r="ARD114">
            <v>0.26467718855443778</v>
          </cell>
          <cell r="ARE114">
            <v>0.2460347195708126</v>
          </cell>
          <cell r="AZQ114">
            <v>2451.3846030300001</v>
          </cell>
          <cell r="AZR114">
            <v>9.3699999999999992</v>
          </cell>
          <cell r="AZS114">
            <v>0.31270010672358622</v>
          </cell>
          <cell r="AZT114">
            <v>7.7508838773477313</v>
          </cell>
          <cell r="AZU114">
            <v>1.0835986818555841</v>
          </cell>
          <cell r="AZX114">
            <v>0.16177984968969411</v>
          </cell>
          <cell r="AZY114">
            <v>0.1492986770827904</v>
          </cell>
          <cell r="AZZ114">
            <v>0.83056579439430078</v>
          </cell>
          <cell r="BAA114">
            <v>9.1629506233439724</v>
          </cell>
          <cell r="BAB114">
            <v>0.91660949599710706</v>
          </cell>
          <cell r="BAE114">
            <v>0.15626379653388589</v>
          </cell>
          <cell r="BAF114">
            <v>0.17048022873022811</v>
          </cell>
          <cell r="BAG114">
            <v>0.87278170637949071</v>
          </cell>
          <cell r="BAH114">
            <v>10.43810059674974</v>
          </cell>
          <cell r="BAI114">
            <v>0.80463370465360018</v>
          </cell>
          <cell r="BAL114">
            <v>0.1504212867768811</v>
          </cell>
          <cell r="BAM114">
            <v>0.18694380549425091</v>
          </cell>
          <cell r="BAN114">
            <v>0.99424122476252108</v>
          </cell>
          <cell r="BAO114">
            <v>11.58751353139896</v>
          </cell>
          <cell r="BAP114">
            <v>0.72481879136116134</v>
          </cell>
          <cell r="BAS114">
            <v>0.14442672534171891</v>
          </cell>
          <cell r="BAT114">
            <v>0.1992590797356332</v>
          </cell>
          <cell r="BAU114">
            <v>1.1037241439307239</v>
          </cell>
          <cell r="BAV114">
            <v>12.40792075176252</v>
          </cell>
          <cell r="BAW114">
            <v>0.67689403573251017</v>
          </cell>
          <cell r="BAZ114">
            <v>0.13851579068979891</v>
          </cell>
          <cell r="BBA114">
            <v>0.20463437905742821</v>
          </cell>
          <cell r="BBB114">
            <v>1.1818688860720561</v>
          </cell>
        </row>
        <row r="115">
          <cell r="A115" t="str">
            <v>PASS3</v>
          </cell>
          <cell r="B115" t="str">
            <v>Compass</v>
          </cell>
          <cell r="C115" t="str">
            <v>Utilities &amp; Energy</v>
          </cell>
          <cell r="D115" t="str">
            <v>Raul Cavendish</v>
          </cell>
          <cell r="E115">
            <v>46195</v>
          </cell>
          <cell r="F115" t="str">
            <v>Buy</v>
          </cell>
          <cell r="G115" t="b">
            <v>0</v>
          </cell>
          <cell r="H115" t="str">
            <v>BRL</v>
          </cell>
          <cell r="I115" t="str">
            <v>BRL</v>
          </cell>
          <cell r="J115">
            <v>36.746141789957591</v>
          </cell>
          <cell r="K115">
            <v>0.1</v>
          </cell>
          <cell r="L115">
            <v>7.6820290877420705E-2</v>
          </cell>
          <cell r="M115">
            <v>0.1000000000000001</v>
          </cell>
          <cell r="AX115">
            <v>18374.552090969999</v>
          </cell>
          <cell r="AY115">
            <v>5018.1557981899969</v>
          </cell>
          <cell r="AZ115">
            <v>3166.1079446499989</v>
          </cell>
          <cell r="BA115">
            <v>4065.7430784699991</v>
          </cell>
          <cell r="BB115">
            <v>4065.7430784699991</v>
          </cell>
          <cell r="BC115">
            <v>1754.8205068099981</v>
          </cell>
          <cell r="BD115">
            <v>714.19009500000004</v>
          </cell>
          <cell r="BE115">
            <v>28836.502383089999</v>
          </cell>
          <cell r="BF115">
            <v>4731.7987840899996</v>
          </cell>
          <cell r="BG115">
            <v>14554.266600000001</v>
          </cell>
          <cell r="BH115">
            <v>28836.502383089999</v>
          </cell>
          <cell r="BI115">
            <v>8793.6197851399993</v>
          </cell>
          <cell r="BJ115">
            <v>10017.150097219999</v>
          </cell>
          <cell r="BK115">
            <v>5285.3513131299997</v>
          </cell>
          <cell r="BL115">
            <v>-1608.5520727636349</v>
          </cell>
          <cell r="BM115">
            <v>14.23696675924878</v>
          </cell>
          <cell r="BN115">
            <v>0</v>
          </cell>
          <cell r="BO115">
            <v>24.15015719999985</v>
          </cell>
          <cell r="BP115">
            <v>19235.69430504</v>
          </cell>
          <cell r="BQ115">
            <v>5617.3396957200021</v>
          </cell>
          <cell r="BR115">
            <v>3514.8366114000019</v>
          </cell>
          <cell r="BS115">
            <v>4603.4470413200024</v>
          </cell>
          <cell r="BT115">
            <v>4603.4470413200024</v>
          </cell>
          <cell r="BU115">
            <v>1848.578184240002</v>
          </cell>
          <cell r="BV115">
            <v>714.19009500000004</v>
          </cell>
          <cell r="BW115">
            <v>34250.119344500003</v>
          </cell>
          <cell r="BX115">
            <v>6346.0621629000007</v>
          </cell>
          <cell r="BY115">
            <v>18382.1355</v>
          </cell>
          <cell r="BZ115">
            <v>34250.119344500003</v>
          </cell>
          <cell r="CA115">
            <v>6732.3798274799856</v>
          </cell>
          <cell r="CB115">
            <v>14449.03359798</v>
          </cell>
          <cell r="CC115">
            <v>8102.9714350800004</v>
          </cell>
          <cell r="CD115">
            <v>-2160.0914818568331</v>
          </cell>
          <cell r="CE115">
            <v>21.089058917075441</v>
          </cell>
          <cell r="CF115">
            <v>0</v>
          </cell>
          <cell r="CG115">
            <v>137.20063499892601</v>
          </cell>
          <cell r="CH115">
            <v>17262.09852956</v>
          </cell>
          <cell r="CI115">
            <v>5936.7258772899986</v>
          </cell>
          <cell r="CJ115">
            <v>3610.0138207899959</v>
          </cell>
          <cell r="CK115">
            <v>4857.6619713799964</v>
          </cell>
          <cell r="CL115">
            <v>4857.6619713799964</v>
          </cell>
          <cell r="CM115">
            <v>1459.7064698199961</v>
          </cell>
          <cell r="CN115">
            <v>714.19009500000004</v>
          </cell>
          <cell r="CO115">
            <v>33347.589456679998</v>
          </cell>
          <cell r="CP115">
            <v>4901.8427372299993</v>
          </cell>
          <cell r="CQ115">
            <v>19230.217799999999</v>
          </cell>
          <cell r="CR115">
            <v>33347.589456679998</v>
          </cell>
          <cell r="CS115">
            <v>7436.500801119998</v>
          </cell>
          <cell r="CT115">
            <v>15320.79321068</v>
          </cell>
          <cell r="CU115">
            <v>10418.950473450001</v>
          </cell>
          <cell r="CV115">
            <v>-2162.6682768087021</v>
          </cell>
          <cell r="CW115">
            <v>34.072209898744127</v>
          </cell>
          <cell r="CX115">
            <v>0</v>
          </cell>
          <cell r="CY115">
            <v>641.87750000000005</v>
          </cell>
          <cell r="CZ115">
            <v>12358.416854838821</v>
          </cell>
          <cell r="DA115">
            <v>6610.2931283199732</v>
          </cell>
          <cell r="DB115">
            <v>4174.7645179312158</v>
          </cell>
          <cell r="DC115">
            <v>5291.5522826801553</v>
          </cell>
          <cell r="DD115">
            <v>5291.5522826801553</v>
          </cell>
          <cell r="DE115">
            <v>1432.448124870233</v>
          </cell>
          <cell r="DF115">
            <v>714.19009500000004</v>
          </cell>
          <cell r="DG115">
            <v>30373.476416943351</v>
          </cell>
          <cell r="DH115">
            <v>6014.082192005344</v>
          </cell>
          <cell r="DI115">
            <v>16868.46942435229</v>
          </cell>
          <cell r="DJ115">
            <v>30373.476416943351</v>
          </cell>
          <cell r="DK115">
            <v>8456.1584002600339</v>
          </cell>
          <cell r="DL115">
            <v>18324.094414669991</v>
          </cell>
          <cell r="DM115">
            <v>12310.01222266464</v>
          </cell>
          <cell r="DN115">
            <v>-2246.406517420849</v>
          </cell>
          <cell r="DO115">
            <v>557.6822573194936</v>
          </cell>
          <cell r="DP115">
            <v>0</v>
          </cell>
          <cell r="DQ115">
            <v>1010.11878080862</v>
          </cell>
          <cell r="DR115">
            <v>12717.7810223918</v>
          </cell>
          <cell r="DS115">
            <v>7399.0391380815754</v>
          </cell>
          <cell r="DT115">
            <v>4881.4294233579812</v>
          </cell>
          <cell r="DU115">
            <v>5983.6547062603022</v>
          </cell>
          <cell r="DV115">
            <v>5983.6547062603022</v>
          </cell>
          <cell r="DW115">
            <v>1610.0594696327521</v>
          </cell>
          <cell r="DX115">
            <v>714.19009500000004</v>
          </cell>
          <cell r="DY115">
            <v>33272.862193841502</v>
          </cell>
          <cell r="DZ115">
            <v>6275.3165010172097</v>
          </cell>
          <cell r="EA115">
            <v>18661.02300287666</v>
          </cell>
          <cell r="EB115">
            <v>33272.862193841502</v>
          </cell>
          <cell r="EC115">
            <v>9571.6094930469535</v>
          </cell>
          <cell r="ED115">
            <v>19660.436610364701</v>
          </cell>
          <cell r="EE115">
            <v>13385.12010934749</v>
          </cell>
          <cell r="EF115">
            <v>-2844.269308279389</v>
          </cell>
          <cell r="EG115">
            <v>1212.0428950270421</v>
          </cell>
          <cell r="EH115">
            <v>-16.728384825127542</v>
          </cell>
          <cell r="EI115">
            <v>1387.673754295578</v>
          </cell>
          <cell r="EJ115">
            <v>13479.226698787161</v>
          </cell>
          <cell r="EK115">
            <v>7835.591672389025</v>
          </cell>
          <cell r="EL115">
            <v>5166.3003266580199</v>
          </cell>
          <cell r="EM115">
            <v>6367.6805200779954</v>
          </cell>
          <cell r="EN115">
            <v>6367.6805200779954</v>
          </cell>
          <cell r="EO115">
            <v>1762.066066396935</v>
          </cell>
          <cell r="EP115">
            <v>714.19009500000004</v>
          </cell>
          <cell r="EQ115">
            <v>35977.676335636992</v>
          </cell>
          <cell r="ER115">
            <v>7144.7161078368517</v>
          </cell>
          <cell r="ES115">
            <v>19941.95453948982</v>
          </cell>
          <cell r="ET115">
            <v>35977.676335636992</v>
          </cell>
          <cell r="EU115">
            <v>11232.27636591806</v>
          </cell>
          <cell r="EV115">
            <v>21005.087610879811</v>
          </cell>
          <cell r="EW115">
            <v>13860.371503042959</v>
          </cell>
          <cell r="EX115">
            <v>-2438.7628840841521</v>
          </cell>
          <cell r="EY115">
            <v>2269.650855536835</v>
          </cell>
          <cell r="EZ115">
            <v>1885.2041027797879</v>
          </cell>
          <cell r="FA115">
            <v>1091.142373423673</v>
          </cell>
          <cell r="FB115">
            <v>14635.74634033827</v>
          </cell>
          <cell r="FC115">
            <v>8648.3844729484954</v>
          </cell>
          <cell r="FD115">
            <v>5834.7641111857392</v>
          </cell>
          <cell r="FE115">
            <v>7124.9553299068893</v>
          </cell>
          <cell r="FF115">
            <v>7124.9553299068893</v>
          </cell>
          <cell r="FG115">
            <v>2151.9910878061542</v>
          </cell>
          <cell r="FH115">
            <v>714.19009500000004</v>
          </cell>
          <cell r="FI115">
            <v>39050.616062193563</v>
          </cell>
          <cell r="FJ115">
            <v>8304.7351895714291</v>
          </cell>
          <cell r="FK115">
            <v>21088.63561555896</v>
          </cell>
          <cell r="FL115">
            <v>39050.616062193563</v>
          </cell>
          <cell r="FM115">
            <v>13415.46446534958</v>
          </cell>
          <cell r="FN115">
            <v>21798.230400020169</v>
          </cell>
          <cell r="FO115">
            <v>13493.49521044874</v>
          </cell>
          <cell r="FP115">
            <v>-2398.5498241856899</v>
          </cell>
          <cell r="FQ115">
            <v>2123.3936456653951</v>
          </cell>
          <cell r="FR115">
            <v>2422.3027216663982</v>
          </cell>
          <cell r="FS115">
            <v>1071.4984713731869</v>
          </cell>
          <cell r="FT115">
            <v>15281.793477022989</v>
          </cell>
          <cell r="FU115">
            <v>8930.8112635087509</v>
          </cell>
          <cell r="FV115">
            <v>5971.3014631391816</v>
          </cell>
          <cell r="FW115">
            <v>7348.6227574700169</v>
          </cell>
          <cell r="FX115">
            <v>7348.6227574700169</v>
          </cell>
          <cell r="FY115">
            <v>2273.135261803774</v>
          </cell>
          <cell r="FZ115">
            <v>714.19009500000004</v>
          </cell>
          <cell r="GA115">
            <v>42360.471644768513</v>
          </cell>
          <cell r="GB115">
            <v>9685.6401169784058</v>
          </cell>
          <cell r="GC115">
            <v>22124.839507988749</v>
          </cell>
          <cell r="GD115">
            <v>42360.471644768513</v>
          </cell>
          <cell r="GE115">
            <v>14254.626256729111</v>
          </cell>
          <cell r="GF115">
            <v>22678.966047880949</v>
          </cell>
          <cell r="GG115">
            <v>12993.32593090254</v>
          </cell>
          <cell r="GH115">
            <v>-2346.9666756836582</v>
          </cell>
          <cell r="GI115">
            <v>2272.9879790771538</v>
          </cell>
          <cell r="GJ115">
            <v>2536.5455546122921</v>
          </cell>
          <cell r="GK115">
            <v>2583.5314942192472</v>
          </cell>
          <cell r="JF115">
            <v>4516.1234264799996</v>
          </cell>
          <cell r="JG115">
            <v>1082.29141901</v>
          </cell>
          <cell r="JH115">
            <v>698.69790449000038</v>
          </cell>
          <cell r="JI115">
            <v>905.55517997000038</v>
          </cell>
          <cell r="JJ115">
            <v>905.55517997000038</v>
          </cell>
          <cell r="JK115">
            <v>-791.24954274999982</v>
          </cell>
          <cell r="JL115">
            <v>714.19009500000004</v>
          </cell>
          <cell r="JM115">
            <v>25486.41933692999</v>
          </cell>
          <cell r="JN115">
            <v>4393.016290999999</v>
          </cell>
          <cell r="JO115">
            <v>13259.653486310001</v>
          </cell>
          <cell r="JP115">
            <v>25486.419336930001</v>
          </cell>
          <cell r="JQ115">
            <v>7812.1990913599984</v>
          </cell>
          <cell r="JR115">
            <v>8648.5341773700002</v>
          </cell>
          <cell r="JS115">
            <v>4255.5178863700012</v>
          </cell>
          <cell r="JT115">
            <v>-329.63628139090872</v>
          </cell>
          <cell r="JU115">
            <v>2.7057356212760211</v>
          </cell>
          <cell r="JV115">
            <v>0</v>
          </cell>
          <cell r="JW115">
            <v>0</v>
          </cell>
          <cell r="JX115">
            <v>4573.7522051999986</v>
          </cell>
          <cell r="JY115">
            <v>1105.253962069999</v>
          </cell>
          <cell r="JZ115">
            <v>693.88317623999865</v>
          </cell>
          <cell r="KA115">
            <v>906.5833469299987</v>
          </cell>
          <cell r="KB115">
            <v>906.5833469299987</v>
          </cell>
          <cell r="KC115">
            <v>330.38773608999873</v>
          </cell>
          <cell r="KD115">
            <v>714.19009500000004</v>
          </cell>
          <cell r="KE115">
            <v>26576.39047939</v>
          </cell>
          <cell r="KF115">
            <v>4906.9606618099997</v>
          </cell>
          <cell r="KG115">
            <v>13479.38765737</v>
          </cell>
          <cell r="KH115">
            <v>26576.39047939</v>
          </cell>
          <cell r="KI115">
            <v>7941.130737510005</v>
          </cell>
          <cell r="KJ115">
            <v>9042.1773934199973</v>
          </cell>
          <cell r="KK115">
            <v>4135.2167316099976</v>
          </cell>
          <cell r="KL115">
            <v>-412.00388779090872</v>
          </cell>
          <cell r="KM115">
            <v>3.5336042559666332</v>
          </cell>
          <cell r="KN115">
            <v>0</v>
          </cell>
          <cell r="KO115">
            <v>0</v>
          </cell>
          <cell r="KP115">
            <v>5118.16358975</v>
          </cell>
          <cell r="KQ115">
            <v>1858.87246325</v>
          </cell>
          <cell r="KR115">
            <v>1385.24503542</v>
          </cell>
          <cell r="KS115">
            <v>1622.8551917899999</v>
          </cell>
          <cell r="KT115">
            <v>1622.8551917899999</v>
          </cell>
          <cell r="KU115">
            <v>835.53027323999981</v>
          </cell>
          <cell r="KV115">
            <v>714.19009500000004</v>
          </cell>
          <cell r="KW115">
            <v>28128.316368169999</v>
          </cell>
          <cell r="KX115">
            <v>5078.5802836099992</v>
          </cell>
          <cell r="KY115">
            <v>13675.10670536</v>
          </cell>
          <cell r="KZ115">
            <v>28128.316368169999</v>
          </cell>
          <cell r="LA115">
            <v>8703.2863488099974</v>
          </cell>
          <cell r="LB115">
            <v>8986.876638830001</v>
          </cell>
          <cell r="LC115">
            <v>3908.2963552200022</v>
          </cell>
          <cell r="LD115">
            <v>-420.02216619090859</v>
          </cell>
          <cell r="LE115">
            <v>3.8966956902191558</v>
          </cell>
          <cell r="LF115">
            <v>0</v>
          </cell>
          <cell r="LG115">
            <v>0</v>
          </cell>
          <cell r="LH115">
            <v>4166.5128695400008</v>
          </cell>
          <cell r="LI115">
            <v>971.73795386000029</v>
          </cell>
          <cell r="LJ115">
            <v>388.2818285000003</v>
          </cell>
          <cell r="LK115">
            <v>630.7493597800003</v>
          </cell>
          <cell r="LL115">
            <v>630.7493597800003</v>
          </cell>
          <cell r="LM115">
            <v>1380.15204023</v>
          </cell>
          <cell r="LN115">
            <v>714.19009500000004</v>
          </cell>
          <cell r="LO115">
            <v>28836.502383089999</v>
          </cell>
          <cell r="LP115">
            <v>4731.7987840899996</v>
          </cell>
          <cell r="LQ115">
            <v>14554.266600000001</v>
          </cell>
          <cell r="LR115">
            <v>28836.502383089999</v>
          </cell>
          <cell r="LS115">
            <v>8793.6197851399993</v>
          </cell>
          <cell r="LT115">
            <v>10017.150097219999</v>
          </cell>
          <cell r="LU115">
            <v>5285.3513131299997</v>
          </cell>
          <cell r="LV115">
            <v>-446.88973739090869</v>
          </cell>
          <cell r="LW115">
            <v>4.100931191786974</v>
          </cell>
          <cell r="LX115">
            <v>0</v>
          </cell>
          <cell r="LY115">
            <v>24.15015719999985</v>
          </cell>
          <cell r="LZ115">
            <v>4189.6932952199986</v>
          </cell>
          <cell r="MA115">
            <v>1081.345004629999</v>
          </cell>
          <cell r="MB115">
            <v>613.76828797999951</v>
          </cell>
          <cell r="MC115">
            <v>864.18629444999942</v>
          </cell>
          <cell r="MD115">
            <v>864.18629444999942</v>
          </cell>
          <cell r="ME115">
            <v>318.10315780999952</v>
          </cell>
          <cell r="MF115">
            <v>714.19009500000004</v>
          </cell>
          <cell r="MG115">
            <v>32083.603523889989</v>
          </cell>
          <cell r="MH115">
            <v>7427.6557958500007</v>
          </cell>
          <cell r="MI115">
            <v>14794.6626</v>
          </cell>
          <cell r="MJ115">
            <v>32083.603523889989</v>
          </cell>
          <cell r="MK115">
            <v>8090.2532794899862</v>
          </cell>
          <cell r="ML115">
            <v>13180.85774193</v>
          </cell>
          <cell r="MM115">
            <v>5753.2019460799966</v>
          </cell>
          <cell r="MN115">
            <v>-460.85923726420822</v>
          </cell>
          <cell r="MO115">
            <v>5.1334999734893536</v>
          </cell>
          <cell r="MP115">
            <v>0</v>
          </cell>
          <cell r="MQ115">
            <v>0</v>
          </cell>
          <cell r="MR115">
            <v>4831.2561010400004</v>
          </cell>
          <cell r="MS115">
            <v>1575.4088802400011</v>
          </cell>
          <cell r="MT115">
            <v>1092.088191750001</v>
          </cell>
          <cell r="MU115">
            <v>1346.921527160001</v>
          </cell>
          <cell r="MV115">
            <v>1346.921527160001</v>
          </cell>
          <cell r="MW115">
            <v>599.30378560000054</v>
          </cell>
          <cell r="MX115">
            <v>714.19009500000004</v>
          </cell>
          <cell r="MY115">
            <v>31705.43305145999</v>
          </cell>
          <cell r="MZ115">
            <v>6479.4855975699993</v>
          </cell>
          <cell r="NA115">
            <v>14938.0026</v>
          </cell>
          <cell r="NB115">
            <v>31705.43305145999</v>
          </cell>
          <cell r="NC115">
            <v>8580.4274528299866</v>
          </cell>
          <cell r="ND115">
            <v>13364.2373338</v>
          </cell>
          <cell r="NE115">
            <v>6884.7517362299996</v>
          </cell>
          <cell r="NF115">
            <v>-470.33071726420809</v>
          </cell>
          <cell r="NG115">
            <v>5.0621405421583026</v>
          </cell>
          <cell r="NH115">
            <v>0</v>
          </cell>
          <cell r="NI115">
            <v>0</v>
          </cell>
          <cell r="NJ115">
            <v>5066.6267949499961</v>
          </cell>
          <cell r="NK115">
            <v>1433.794708749997</v>
          </cell>
          <cell r="NL115">
            <v>903.44973798999763</v>
          </cell>
          <cell r="NM115">
            <v>1185.1577051899981</v>
          </cell>
          <cell r="NN115">
            <v>1185.1577051899981</v>
          </cell>
          <cell r="NO115">
            <v>434.25195426999761</v>
          </cell>
          <cell r="NP115">
            <v>714.19009500000004</v>
          </cell>
          <cell r="NQ115">
            <v>34885.744316440003</v>
          </cell>
          <cell r="NR115">
            <v>6659.25217471</v>
          </cell>
          <cell r="NS115">
            <v>18055.636500000001</v>
          </cell>
          <cell r="NT115">
            <v>34885.744316440003</v>
          </cell>
          <cell r="NU115">
            <v>9267.7933018999902</v>
          </cell>
          <cell r="NV115">
            <v>14506.33471203</v>
          </cell>
          <cell r="NW115">
            <v>7847.0825373199987</v>
          </cell>
          <cell r="NX115">
            <v>-553.39041166420827</v>
          </cell>
          <cell r="NY115">
            <v>5.3725113786354193</v>
          </cell>
          <cell r="NZ115">
            <v>0</v>
          </cell>
          <cell r="OA115">
            <v>0</v>
          </cell>
          <cell r="OB115">
            <v>5148.1181138300026</v>
          </cell>
          <cell r="OC115">
            <v>1526.7911021000029</v>
          </cell>
          <cell r="OD115">
            <v>905.53039368000282</v>
          </cell>
          <cell r="OE115">
            <v>1207.181514520003</v>
          </cell>
          <cell r="OF115">
            <v>1207.181514520003</v>
          </cell>
          <cell r="OG115">
            <v>496.91928656000289</v>
          </cell>
          <cell r="OH115">
            <v>714.19009500000004</v>
          </cell>
          <cell r="OI115">
            <v>34250.119344500003</v>
          </cell>
          <cell r="OJ115">
            <v>6346.0621629000007</v>
          </cell>
          <cell r="OK115">
            <v>18382.1355</v>
          </cell>
          <cell r="OL115">
            <v>34250.119344500003</v>
          </cell>
          <cell r="OM115">
            <v>6732.3798274799856</v>
          </cell>
          <cell r="ON115">
            <v>14449.03359798</v>
          </cell>
          <cell r="OO115">
            <v>8102.9714350800004</v>
          </cell>
          <cell r="OP115">
            <v>-675.51111566420821</v>
          </cell>
          <cell r="OQ115">
            <v>5.5209070227923682</v>
          </cell>
          <cell r="OR115">
            <v>0</v>
          </cell>
          <cell r="OS115">
            <v>137.20063499892601</v>
          </cell>
          <cell r="OT115">
            <v>4593.6436607500009</v>
          </cell>
          <cell r="OU115">
            <v>1507.2598662600019</v>
          </cell>
          <cell r="OV115">
            <v>962.52576827000166</v>
          </cell>
          <cell r="OW115">
            <v>1271.838963660002</v>
          </cell>
          <cell r="OX115">
            <v>1271.838963660002</v>
          </cell>
          <cell r="OY115">
            <v>420.45056309000131</v>
          </cell>
          <cell r="OZ115">
            <v>714.19009500000004</v>
          </cell>
          <cell r="PA115">
            <v>32030.011951960001</v>
          </cell>
          <cell r="PB115">
            <v>3896.6399934699998</v>
          </cell>
          <cell r="PC115">
            <v>18535.3498</v>
          </cell>
          <cell r="PD115">
            <v>32030.011951960001</v>
          </cell>
          <cell r="PE115">
            <v>7209.896273350002</v>
          </cell>
          <cell r="PF115">
            <v>13908.995908839999</v>
          </cell>
          <cell r="PG115">
            <v>10012.355915370001</v>
          </cell>
          <cell r="PH115">
            <v>-357.85550080217558</v>
          </cell>
          <cell r="PI115">
            <v>-19.329602588633879</v>
          </cell>
          <cell r="PJ115">
            <v>0</v>
          </cell>
          <cell r="PK115">
            <v>0</v>
          </cell>
          <cell r="PL115">
            <v>4418.7942121799979</v>
          </cell>
          <cell r="PM115">
            <v>1455.0072524499969</v>
          </cell>
          <cell r="PN115">
            <v>872.57067003999737</v>
          </cell>
          <cell r="PO115">
            <v>1188.7164710999971</v>
          </cell>
          <cell r="PP115">
            <v>1188.7164710999971</v>
          </cell>
          <cell r="PQ115">
            <v>352.58345639999737</v>
          </cell>
          <cell r="PR115">
            <v>714.19009500000004</v>
          </cell>
          <cell r="PS115">
            <v>32391.24098902</v>
          </cell>
          <cell r="PT115">
            <v>4295.5991898900002</v>
          </cell>
          <cell r="PU115">
            <v>18580.247800000001</v>
          </cell>
          <cell r="PV115">
            <v>32391.24098902</v>
          </cell>
          <cell r="PW115">
            <v>7520.3536246999993</v>
          </cell>
          <cell r="PX115">
            <v>13998.58784745</v>
          </cell>
          <cell r="PY115">
            <v>9702.9886575599994</v>
          </cell>
          <cell r="PZ115">
            <v>-527.5937530554836</v>
          </cell>
          <cell r="QA115">
            <v>16.625753482748461</v>
          </cell>
          <cell r="QB115">
            <v>0</v>
          </cell>
          <cell r="QC115">
            <v>0</v>
          </cell>
          <cell r="QD115">
            <v>4345.8327963499996</v>
          </cell>
          <cell r="QE115">
            <v>1580.802044539998</v>
          </cell>
          <cell r="QF115">
            <v>989.77583884999785</v>
          </cell>
          <cell r="QG115">
            <v>1310.307036779998</v>
          </cell>
          <cell r="QH115">
            <v>1310.307036779998</v>
          </cell>
          <cell r="QI115">
            <v>432.07380263999801</v>
          </cell>
          <cell r="QJ115">
            <v>714.19009500000004</v>
          </cell>
          <cell r="QK115">
            <v>32873.482072070001</v>
          </cell>
          <cell r="QL115">
            <v>4475.6119791900001</v>
          </cell>
          <cell r="QM115">
            <v>18887.1378</v>
          </cell>
          <cell r="QN115">
            <v>32873.482072070001</v>
          </cell>
          <cell r="QO115">
            <v>7865.1200518600062</v>
          </cell>
          <cell r="QP115">
            <v>14192.85963588</v>
          </cell>
          <cell r="QQ115">
            <v>9717.2476566900004</v>
          </cell>
          <cell r="QR115">
            <v>-616.95020320217554</v>
          </cell>
          <cell r="QS115">
            <v>18.23825929356649</v>
          </cell>
          <cell r="QT115">
            <v>0</v>
          </cell>
          <cell r="QU115">
            <v>0</v>
          </cell>
          <cell r="QV115">
            <v>3903.8278602799992</v>
          </cell>
          <cell r="QW115">
            <v>1393.65671404</v>
          </cell>
          <cell r="QX115">
            <v>785.14154362999943</v>
          </cell>
          <cell r="QY115">
            <v>1086.799499839999</v>
          </cell>
          <cell r="QZ115">
            <v>1086.799499839999</v>
          </cell>
          <cell r="RA115">
            <v>254.59864768999941</v>
          </cell>
          <cell r="RB115">
            <v>714.19009500000004</v>
          </cell>
          <cell r="RC115">
            <v>33347.589456679998</v>
          </cell>
          <cell r="RD115">
            <v>4901.8427372299993</v>
          </cell>
          <cell r="RE115">
            <v>19230.217799999999</v>
          </cell>
          <cell r="RF115">
            <v>33347.589456679998</v>
          </cell>
          <cell r="RG115">
            <v>7436.500801119998</v>
          </cell>
          <cell r="RH115">
            <v>15320.79321068</v>
          </cell>
          <cell r="RI115">
            <v>10418.950473450001</v>
          </cell>
          <cell r="RJ115">
            <v>-660.26881974886771</v>
          </cell>
          <cell r="RK115">
            <v>18.537799711063069</v>
          </cell>
          <cell r="RL115">
            <v>0</v>
          </cell>
          <cell r="RM115">
            <v>641.87750000000005</v>
          </cell>
          <cell r="RN115">
            <v>3487.1729063699991</v>
          </cell>
          <cell r="RO115">
            <v>1531.9313934899969</v>
          </cell>
          <cell r="RP115">
            <v>946.25776311999743</v>
          </cell>
          <cell r="RQ115">
            <v>1296.925257369998</v>
          </cell>
          <cell r="RR115">
            <v>1296.925257369998</v>
          </cell>
          <cell r="RS115">
            <v>382.25109709999788</v>
          </cell>
          <cell r="RT115">
            <v>714.19009500000004</v>
          </cell>
          <cell r="RU115">
            <v>35050.496835989987</v>
          </cell>
          <cell r="RV115">
            <v>5968.8867695299996</v>
          </cell>
          <cell r="RW115">
            <v>19272.3501</v>
          </cell>
          <cell r="RX115">
            <v>35050.496835989987</v>
          </cell>
          <cell r="RY115">
            <v>7873.8150572300028</v>
          </cell>
          <cell r="RZ115">
            <v>17169.675210649999</v>
          </cell>
          <cell r="SA115">
            <v>11200.788441119999</v>
          </cell>
          <cell r="SB115">
            <v>-561.60162935521237</v>
          </cell>
          <cell r="SC115">
            <v>218.0083763136189</v>
          </cell>
          <cell r="SD115">
            <v>0</v>
          </cell>
          <cell r="SE115">
            <v>0</v>
          </cell>
          <cell r="SF115">
            <v>2954.8520129299318</v>
          </cell>
          <cell r="SG115">
            <v>1683.1822138250329</v>
          </cell>
          <cell r="SH115">
            <v>1082.550437532602</v>
          </cell>
          <cell r="SI115">
            <v>1332.7511129596039</v>
          </cell>
          <cell r="SJ115">
            <v>1332.7511129596039</v>
          </cell>
          <cell r="SK115">
            <v>537.2006913920344</v>
          </cell>
          <cell r="SL115">
            <v>714.19009500000004</v>
          </cell>
          <cell r="SM115">
            <v>28759.075742606739</v>
          </cell>
          <cell r="SN115">
            <v>5893.2349121761281</v>
          </cell>
          <cell r="SO115">
            <v>16235.848646136739</v>
          </cell>
          <cell r="SP115">
            <v>28759.075742606739</v>
          </cell>
          <cell r="SQ115">
            <v>8411.015748622036</v>
          </cell>
          <cell r="SR115">
            <v>17672.443111196299</v>
          </cell>
          <cell r="SS115">
            <v>11779.20819902017</v>
          </cell>
          <cell r="ST115">
            <v>-561.60162935521237</v>
          </cell>
          <cell r="SU115">
            <v>123.0696433833678</v>
          </cell>
          <cell r="SV115">
            <v>0</v>
          </cell>
          <cell r="SW115">
            <v>0</v>
          </cell>
          <cell r="SX115">
            <v>3028.808145042156</v>
          </cell>
          <cell r="SY115">
            <v>1736.762393248963</v>
          </cell>
          <cell r="SZ115">
            <v>1134.429468348922</v>
          </cell>
          <cell r="TA115">
            <v>1389.8028918485679</v>
          </cell>
          <cell r="TB115">
            <v>1389.8028918485679</v>
          </cell>
          <cell r="TC115">
            <v>573.34617645709045</v>
          </cell>
          <cell r="TD115">
            <v>714.19009500000004</v>
          </cell>
          <cell r="TE115">
            <v>29645.948165238231</v>
          </cell>
          <cell r="TF115">
            <v>5960.7880769919766</v>
          </cell>
          <cell r="TG115">
            <v>16554.74540928084</v>
          </cell>
          <cell r="TH115">
            <v>29645.948165238231</v>
          </cell>
          <cell r="TI115">
            <v>8984.3619250791271</v>
          </cell>
          <cell r="TJ115">
            <v>17998.268762933149</v>
          </cell>
          <cell r="TK115">
            <v>12037.480685941169</v>
          </cell>
          <cell r="TL115">
            <v>-561.60162935521237</v>
          </cell>
          <cell r="TM115">
            <v>134.18411455551691</v>
          </cell>
          <cell r="TN115">
            <v>0</v>
          </cell>
          <cell r="TO115">
            <v>0</v>
          </cell>
          <cell r="TP115">
            <v>2887.5837904967339</v>
          </cell>
          <cell r="TQ115">
            <v>1658.417127755979</v>
          </cell>
          <cell r="TR115">
            <v>1011.526848929693</v>
          </cell>
          <cell r="TS115">
            <v>1272.073020501985</v>
          </cell>
          <cell r="TT115">
            <v>1272.073020501985</v>
          </cell>
          <cell r="TU115">
            <v>481.91525598952683</v>
          </cell>
          <cell r="TV115">
            <v>714.19009500000004</v>
          </cell>
          <cell r="TW115">
            <v>30373.476416943351</v>
          </cell>
          <cell r="TX115">
            <v>6014.082192005344</v>
          </cell>
          <cell r="TY115">
            <v>16868.46942435229</v>
          </cell>
          <cell r="TZ115">
            <v>30373.476416943351</v>
          </cell>
          <cell r="UA115">
            <v>8456.1584002600339</v>
          </cell>
          <cell r="UB115">
            <v>18324.094414669991</v>
          </cell>
          <cell r="UC115">
            <v>12310.01222266464</v>
          </cell>
          <cell r="UD115">
            <v>-561.60162935521237</v>
          </cell>
          <cell r="UE115">
            <v>82.420123066990072</v>
          </cell>
          <cell r="UF115">
            <v>0</v>
          </cell>
          <cell r="UG115">
            <v>1010.11878080862</v>
          </cell>
          <cell r="UH115">
            <v>16258.982557829469</v>
          </cell>
          <cell r="UI115">
            <v>9465.9877957968019</v>
          </cell>
          <cell r="UJ115">
            <v>6357.0954242483913</v>
          </cell>
          <cell r="UK115">
            <v>7821.554968244368</v>
          </cell>
          <cell r="UL115">
            <v>7821.554968244368</v>
          </cell>
          <cell r="UM115">
            <v>2503.3457142026618</v>
          </cell>
          <cell r="UN115">
            <v>714.19009500000004</v>
          </cell>
          <cell r="UO115">
            <v>42865.016870012128</v>
          </cell>
          <cell r="UP115">
            <v>8217.3481727905546</v>
          </cell>
          <cell r="UQ115">
            <v>23168.004158472941</v>
          </cell>
          <cell r="UR115">
            <v>42865.016870012128</v>
          </cell>
          <cell r="US115">
            <v>17084.869156284571</v>
          </cell>
          <cell r="UT115">
            <v>22003.33672156489</v>
          </cell>
          <cell r="UU115">
            <v>13785.98854877433</v>
          </cell>
          <cell r="UV115">
            <v>-2411.5226097632089</v>
          </cell>
          <cell r="UW115">
            <v>870.98461735064802</v>
          </cell>
          <cell r="UX115">
            <v>2747.7516115472881</v>
          </cell>
          <cell r="UY115">
            <v>920.88293258443355</v>
          </cell>
          <cell r="AZQ115">
            <v>17769.049564000001</v>
          </cell>
          <cell r="AZR115">
            <v>24.88</v>
          </cell>
          <cell r="AZS115">
            <v>0.47693495940344022</v>
          </cell>
          <cell r="AZT115">
            <v>2.0056958713075308</v>
          </cell>
          <cell r="AZU115">
            <v>12.40467229178698</v>
          </cell>
          <cell r="AZV115">
            <v>5.684355020948539</v>
          </cell>
          <cell r="AZW115">
            <v>2.3263518085149979</v>
          </cell>
          <cell r="AZX115">
            <v>2.101314654116885</v>
          </cell>
          <cell r="AZY115">
            <v>0.1693970307871934</v>
          </cell>
          <cell r="AZZ115">
            <v>5.6847091183487672E-2</v>
          </cell>
          <cell r="BAA115">
            <v>2.2543850452487049</v>
          </cell>
          <cell r="BAB115">
            <v>11.03626909386959</v>
          </cell>
          <cell r="BAC115">
            <v>5.206545364449747</v>
          </cell>
          <cell r="BAD115">
            <v>2.2369472782818711</v>
          </cell>
          <cell r="BAE115">
            <v>1.8564327741230839</v>
          </cell>
          <cell r="BAF115">
            <v>0.1682119888825738</v>
          </cell>
          <cell r="BAG115">
            <v>7.8094990353732657E-2</v>
          </cell>
          <cell r="BAH115">
            <v>2.4672227726666178</v>
          </cell>
          <cell r="BAI115">
            <v>10.08421301724178</v>
          </cell>
          <cell r="BAJ115">
            <v>4.9671809016347366</v>
          </cell>
          <cell r="BAK115">
            <v>2.1766750796211731</v>
          </cell>
          <cell r="BAL115">
            <v>1.5819633514286009</v>
          </cell>
          <cell r="BAM115">
            <v>0.1568752414019608</v>
          </cell>
          <cell r="BAN115">
            <v>6.1406906964473887E-2</v>
          </cell>
          <cell r="BAO115">
            <v>3.0131908897534538</v>
          </cell>
          <cell r="BAP115">
            <v>8.2570274870955203</v>
          </cell>
          <cell r="BAQ115">
            <v>4.3877530913386504</v>
          </cell>
          <cell r="BAR115">
            <v>1.8938357625640121</v>
          </cell>
          <cell r="BAS115">
            <v>1.3245198934330731</v>
          </cell>
          <cell r="BAT115">
            <v>0.16041122492362969</v>
          </cell>
          <cell r="BAU115">
            <v>6.0301394709598707E-2</v>
          </cell>
          <cell r="BAV115">
            <v>3.182815440479855</v>
          </cell>
          <cell r="BAW115">
            <v>7.8169785417432376</v>
          </cell>
          <cell r="BAX115">
            <v>4.1861416091378478</v>
          </cell>
          <cell r="BAY115">
            <v>1.768130758609779</v>
          </cell>
          <cell r="BAZ115">
            <v>1.2465461558918001</v>
          </cell>
          <cell r="BBA115">
            <v>0.15946649325377479</v>
          </cell>
          <cell r="BBB115">
            <v>0.1453950299881806</v>
          </cell>
        </row>
        <row r="116">
          <cell r="A116" t="str">
            <v>PBR</v>
          </cell>
          <cell r="B116" t="str">
            <v>Petrobras</v>
          </cell>
          <cell r="C116" t="str">
            <v>Oil, Gas &amp; Petrochemicals</v>
          </cell>
          <cell r="D116" t="str">
            <v>Regis Cardoso</v>
          </cell>
          <cell r="E116">
            <v>46181</v>
          </cell>
          <cell r="F116" t="str">
            <v>Buy</v>
          </cell>
          <cell r="G116" t="b">
            <v>0</v>
          </cell>
          <cell r="H116" t="str">
            <v>USD</v>
          </cell>
          <cell r="I116" t="str">
            <v>USD</v>
          </cell>
          <cell r="J116">
            <v>24.9</v>
          </cell>
          <cell r="K116">
            <v>0.137405</v>
          </cell>
          <cell r="L116">
            <v>7.6849472558792445E-2</v>
          </cell>
          <cell r="M116">
            <v>0.12068292615823099</v>
          </cell>
          <cell r="N116">
            <v>83966</v>
          </cell>
          <cell r="O116">
            <v>40802</v>
          </cell>
          <cell r="P116">
            <v>37584</v>
          </cell>
          <cell r="Q116">
            <v>43555</v>
          </cell>
          <cell r="S116">
            <v>19986</v>
          </cell>
          <cell r="T116">
            <v>13044201</v>
          </cell>
          <cell r="U116">
            <v>174348</v>
          </cell>
          <cell r="V116">
            <v>11161</v>
          </cell>
          <cell r="W116">
            <v>128355</v>
          </cell>
          <cell r="X116">
            <v>104536</v>
          </cell>
          <cell r="Y116">
            <v>69812</v>
          </cell>
          <cell r="Z116">
            <v>58743</v>
          </cell>
          <cell r="AA116">
            <v>47582</v>
          </cell>
          <cell r="AB116">
            <v>8771</v>
          </cell>
          <cell r="AC116">
            <v>31282.1</v>
          </cell>
          <cell r="AD116">
            <v>28681</v>
          </cell>
          <cell r="AE116">
            <v>13078</v>
          </cell>
          <cell r="AF116">
            <v>124474</v>
          </cell>
          <cell r="AG116">
            <v>64988</v>
          </cell>
          <cell r="AH116">
            <v>57114</v>
          </cell>
          <cell r="AI116">
            <v>66217</v>
          </cell>
          <cell r="AK116">
            <v>36755</v>
          </cell>
          <cell r="AL116">
            <v>13044201</v>
          </cell>
          <cell r="AM116">
            <v>187191</v>
          </cell>
          <cell r="AN116">
            <v>12333</v>
          </cell>
          <cell r="AO116">
            <v>133155</v>
          </cell>
          <cell r="AP116">
            <v>117355</v>
          </cell>
          <cell r="AQ116">
            <v>69836</v>
          </cell>
          <cell r="AR116">
            <v>53799</v>
          </cell>
          <cell r="AS116">
            <v>41466</v>
          </cell>
          <cell r="AT116">
            <v>9848</v>
          </cell>
          <cell r="AU116">
            <v>54662.100000000013</v>
          </cell>
          <cell r="AV116">
            <v>43673</v>
          </cell>
          <cell r="AW116">
            <v>37701</v>
          </cell>
          <cell r="AX116">
            <v>102409</v>
          </cell>
          <cell r="AY116">
            <v>53974</v>
          </cell>
          <cell r="AZ116">
            <v>38033</v>
          </cell>
          <cell r="BA116">
            <v>52414</v>
          </cell>
          <cell r="BC116">
            <v>24995</v>
          </cell>
          <cell r="BD116">
            <v>12940137</v>
          </cell>
          <cell r="BE116">
            <v>217067</v>
          </cell>
          <cell r="BF116">
            <v>17955</v>
          </cell>
          <cell r="BG116">
            <v>156466</v>
          </cell>
          <cell r="BH116">
            <v>138092</v>
          </cell>
          <cell r="BI116">
            <v>78975</v>
          </cell>
          <cell r="BJ116">
            <v>62600</v>
          </cell>
          <cell r="BK116">
            <v>44645</v>
          </cell>
          <cell r="BL116">
            <v>12532</v>
          </cell>
          <cell r="BM116">
            <v>27446.9</v>
          </cell>
          <cell r="BN116">
            <v>23891</v>
          </cell>
          <cell r="BO116">
            <v>19670</v>
          </cell>
          <cell r="BP116">
            <v>91416</v>
          </cell>
          <cell r="BQ116">
            <v>45972</v>
          </cell>
          <cell r="BR116">
            <v>26876</v>
          </cell>
          <cell r="BS116">
            <v>40399</v>
          </cell>
          <cell r="BU116">
            <v>7605</v>
          </cell>
          <cell r="BV116">
            <v>12888733</v>
          </cell>
          <cell r="BW116">
            <v>181645</v>
          </cell>
          <cell r="BX116">
            <v>8116</v>
          </cell>
          <cell r="BY116">
            <v>138540</v>
          </cell>
          <cell r="BZ116">
            <v>122295</v>
          </cell>
          <cell r="CA116">
            <v>59350</v>
          </cell>
          <cell r="CB116">
            <v>60311</v>
          </cell>
          <cell r="CC116">
            <v>52195</v>
          </cell>
          <cell r="CD116">
            <v>12532</v>
          </cell>
          <cell r="CE116">
            <v>16345.5</v>
          </cell>
          <cell r="CF116">
            <v>11519</v>
          </cell>
          <cell r="CG116">
            <v>18327</v>
          </cell>
          <cell r="CH116">
            <v>89195</v>
          </cell>
          <cell r="CI116">
            <v>42459</v>
          </cell>
          <cell r="CJ116">
            <v>26113</v>
          </cell>
          <cell r="CK116">
            <v>41853</v>
          </cell>
          <cell r="CM116">
            <v>19720</v>
          </cell>
          <cell r="CN116">
            <v>12888732.761</v>
          </cell>
          <cell r="CO116">
            <v>222337</v>
          </cell>
          <cell r="CP116">
            <v>9197</v>
          </cell>
          <cell r="CQ116">
            <v>170563</v>
          </cell>
          <cell r="CR116">
            <v>146446</v>
          </cell>
          <cell r="CS116">
            <v>75891</v>
          </cell>
          <cell r="CT116">
            <v>69793</v>
          </cell>
          <cell r="CU116">
            <v>60596</v>
          </cell>
          <cell r="CV116">
            <v>20295</v>
          </cell>
          <cell r="CW116">
            <v>7449.073999999996</v>
          </cell>
          <cell r="CX116">
            <v>3156.7079999999992</v>
          </cell>
          <cell r="CY116">
            <v>8114</v>
          </cell>
          <cell r="CZ116">
            <v>109828.21825164861</v>
          </cell>
          <cell r="DA116">
            <v>54262.337981040393</v>
          </cell>
          <cell r="DB116">
            <v>38354.962147206337</v>
          </cell>
          <cell r="DC116">
            <v>54398.015171904874</v>
          </cell>
          <cell r="DE116">
            <v>23502.444114977079</v>
          </cell>
          <cell r="DF116">
            <v>12888732.761</v>
          </cell>
          <cell r="DG116">
            <v>258201.61512952551</v>
          </cell>
          <cell r="DH116">
            <v>12872.042088302251</v>
          </cell>
          <cell r="DI116">
            <v>199215.7232541962</v>
          </cell>
          <cell r="DJ116">
            <v>152874.737279188</v>
          </cell>
          <cell r="DK116">
            <v>105326.87785033751</v>
          </cell>
          <cell r="DL116">
            <v>71933.254492618362</v>
          </cell>
          <cell r="DM116">
            <v>59061.212404316117</v>
          </cell>
          <cell r="DN116">
            <v>17976.3178195289</v>
          </cell>
          <cell r="DO116">
            <v>17470.666048008479</v>
          </cell>
          <cell r="DP116">
            <v>14688.39698565939</v>
          </cell>
          <cell r="DQ116">
            <v>10253.104897357151</v>
          </cell>
          <cell r="DR116">
            <v>105830.5840857384</v>
          </cell>
          <cell r="DS116">
            <v>53644.090064511838</v>
          </cell>
          <cell r="DT116">
            <v>38425.36364094905</v>
          </cell>
          <cell r="DU116">
            <v>55009.9072170156</v>
          </cell>
          <cell r="DW116">
            <v>20045.219045485639</v>
          </cell>
          <cell r="DX116">
            <v>12888732.761</v>
          </cell>
          <cell r="DY116">
            <v>252753.65357627819</v>
          </cell>
          <cell r="DZ116">
            <v>14184.178914399239</v>
          </cell>
          <cell r="EA116">
            <v>193774.5343070025</v>
          </cell>
          <cell r="EB116">
            <v>155583.34738755319</v>
          </cell>
          <cell r="EC116">
            <v>97170.306188725051</v>
          </cell>
          <cell r="ED116">
            <v>74750.557425086794</v>
          </cell>
          <cell r="EE116">
            <v>60566.378510687558</v>
          </cell>
          <cell r="EF116">
            <v>17853.7384152226</v>
          </cell>
          <cell r="EG116">
            <v>13844.280139467321</v>
          </cell>
          <cell r="EH116">
            <v>14937.80185535382</v>
          </cell>
          <cell r="EI116">
            <v>12161.48021390243</v>
          </cell>
          <cell r="EJ116">
            <v>100185.3353658672</v>
          </cell>
          <cell r="EK116">
            <v>49317.777876572349</v>
          </cell>
          <cell r="EL116">
            <v>34798.372312421561</v>
          </cell>
          <cell r="EM116">
            <v>51922.068696475733</v>
          </cell>
          <cell r="EO116">
            <v>18828.000599108738</v>
          </cell>
          <cell r="EP116">
            <v>12888732.761</v>
          </cell>
          <cell r="EQ116">
            <v>259967.61263298569</v>
          </cell>
          <cell r="ER116">
            <v>14249.00222740039</v>
          </cell>
          <cell r="ES116">
            <v>201937.4419210756</v>
          </cell>
          <cell r="ET116">
            <v>156499.10682318971</v>
          </cell>
          <cell r="EU116">
            <v>103468.505809796</v>
          </cell>
          <cell r="EV116">
            <v>75576.535889620718</v>
          </cell>
          <cell r="EW116">
            <v>61327.533662220318</v>
          </cell>
          <cell r="EX116">
            <v>17735.973357836428</v>
          </cell>
          <cell r="EY116">
            <v>12106.07468624074</v>
          </cell>
          <cell r="EZ116">
            <v>12761.263862360791</v>
          </cell>
          <cell r="FA116">
            <v>11347.98757031624</v>
          </cell>
          <cell r="FB116">
            <v>100311.00052051571</v>
          </cell>
          <cell r="FC116">
            <v>48498.780537585328</v>
          </cell>
          <cell r="FD116">
            <v>33852.827679053662</v>
          </cell>
          <cell r="FE116">
            <v>51555.127802701682</v>
          </cell>
          <cell r="FG116">
            <v>18500.496864775221</v>
          </cell>
          <cell r="FH116">
            <v>12888732.761</v>
          </cell>
          <cell r="FI116">
            <v>268379.5515768347</v>
          </cell>
          <cell r="FJ116">
            <v>14139.321515365709</v>
          </cell>
          <cell r="FK116">
            <v>210161.5387736751</v>
          </cell>
          <cell r="FL116">
            <v>159477.15391232769</v>
          </cell>
          <cell r="FM116">
            <v>108902.39766450701</v>
          </cell>
          <cell r="FN116">
            <v>77341.761001961713</v>
          </cell>
          <cell r="FO116">
            <v>63202.439486595998</v>
          </cell>
          <cell r="FP116">
            <v>17101.784413665089</v>
          </cell>
          <cell r="FQ116">
            <v>12265.685372499571</v>
          </cell>
          <cell r="FR116">
            <v>12736.84487675202</v>
          </cell>
          <cell r="FS116">
            <v>11605.11101059823</v>
          </cell>
          <cell r="FT116">
            <v>100753.9817587978</v>
          </cell>
          <cell r="FU116">
            <v>47828.806249313893</v>
          </cell>
          <cell r="FV116">
            <v>32916.657422239477</v>
          </cell>
          <cell r="FW116">
            <v>51371.256219185801</v>
          </cell>
          <cell r="FY116">
            <v>19367.126992085421</v>
          </cell>
          <cell r="FZ116">
            <v>12888732.761</v>
          </cell>
          <cell r="GA116">
            <v>277214.69541649101</v>
          </cell>
          <cell r="GB116">
            <v>14387.966240147531</v>
          </cell>
          <cell r="GC116">
            <v>218514.01493983989</v>
          </cell>
          <cell r="GD116">
            <v>163043.98376524099</v>
          </cell>
          <cell r="GE116">
            <v>114170.71165125001</v>
          </cell>
          <cell r="GF116">
            <v>80460.828294742329</v>
          </cell>
          <cell r="GG116">
            <v>66072.862054594807</v>
          </cell>
          <cell r="GH116">
            <v>16990.973394428889</v>
          </cell>
          <cell r="GI116">
            <v>12543.906945733001</v>
          </cell>
          <cell r="GJ116">
            <v>12352.374068477449</v>
          </cell>
          <cell r="GK116">
            <v>11761.81556602294</v>
          </cell>
          <cell r="GL116">
            <v>27189</v>
          </cell>
          <cell r="GM116">
            <v>14410</v>
          </cell>
          <cell r="GN116">
            <v>12268</v>
          </cell>
          <cell r="GO116">
            <v>14961</v>
          </cell>
          <cell r="GQ116">
            <v>8648</v>
          </cell>
          <cell r="GR116">
            <v>13044201</v>
          </cell>
          <cell r="GS116">
            <v>210786</v>
          </cell>
          <cell r="GT116">
            <v>18536</v>
          </cell>
          <cell r="GU116">
            <v>148596</v>
          </cell>
          <cell r="GV116">
            <v>118534</v>
          </cell>
          <cell r="GW116">
            <v>92252</v>
          </cell>
          <cell r="GX116">
            <v>58554</v>
          </cell>
          <cell r="GY116">
            <v>40018</v>
          </cell>
          <cell r="GZ116">
            <v>1768</v>
          </cell>
          <cell r="HA116">
            <v>12359.1</v>
          </cell>
          <cell r="HB116">
            <v>11899.2</v>
          </cell>
          <cell r="HC116">
            <v>0</v>
          </cell>
          <cell r="HD116">
            <v>34703</v>
          </cell>
          <cell r="HE116">
            <v>19463</v>
          </cell>
          <cell r="HF116">
            <v>19557</v>
          </cell>
          <cell r="HG116">
            <v>19943</v>
          </cell>
          <cell r="HI116">
            <v>11041</v>
          </cell>
          <cell r="HJ116">
            <v>13044201</v>
          </cell>
          <cell r="HK116">
            <v>191820</v>
          </cell>
          <cell r="HL116">
            <v>19191</v>
          </cell>
          <cell r="HM116">
            <v>130673</v>
          </cell>
          <cell r="HN116">
            <v>113003</v>
          </cell>
          <cell r="HO116">
            <v>78817</v>
          </cell>
          <cell r="HP116">
            <v>53577</v>
          </cell>
          <cell r="HQ116">
            <v>34386</v>
          </cell>
          <cell r="HR116">
            <v>3073</v>
          </cell>
          <cell r="HS116">
            <v>20341.3</v>
          </cell>
          <cell r="HT116">
            <v>19880.7</v>
          </cell>
          <cell r="HU116">
            <v>12429</v>
          </cell>
          <cell r="HV116">
            <v>32411</v>
          </cell>
          <cell r="HW116">
            <v>16536</v>
          </cell>
          <cell r="HX116">
            <v>14170</v>
          </cell>
          <cell r="HY116">
            <v>17410</v>
          </cell>
          <cell r="IA116">
            <v>8790</v>
          </cell>
          <cell r="IB116">
            <v>13044201</v>
          </cell>
          <cell r="IC116">
            <v>175262</v>
          </cell>
          <cell r="ID116">
            <v>6834</v>
          </cell>
          <cell r="IE116">
            <v>126972</v>
          </cell>
          <cell r="IF116">
            <v>106067</v>
          </cell>
          <cell r="IG116">
            <v>69195</v>
          </cell>
          <cell r="IH116">
            <v>54268</v>
          </cell>
          <cell r="II116">
            <v>47434</v>
          </cell>
          <cell r="IJ116">
            <v>2131</v>
          </cell>
          <cell r="IK116">
            <v>9983.6</v>
          </cell>
          <cell r="IL116">
            <v>9591.6</v>
          </cell>
          <cell r="IM116">
            <v>21242</v>
          </cell>
          <cell r="IN116">
            <v>30171</v>
          </cell>
          <cell r="IO116">
            <v>14579</v>
          </cell>
          <cell r="IP116">
            <v>11119</v>
          </cell>
          <cell r="IQ116">
            <v>13903</v>
          </cell>
          <cell r="IS116">
            <v>8276</v>
          </cell>
          <cell r="IT116">
            <v>13044201</v>
          </cell>
          <cell r="IU116">
            <v>187191</v>
          </cell>
          <cell r="IV116">
            <v>12333</v>
          </cell>
          <cell r="IW116">
            <v>133155</v>
          </cell>
          <cell r="IX116">
            <v>117355</v>
          </cell>
          <cell r="IY116">
            <v>69836</v>
          </cell>
          <cell r="IZ116">
            <v>53799</v>
          </cell>
          <cell r="JA116">
            <v>41466</v>
          </cell>
          <cell r="JB116">
            <v>2876</v>
          </cell>
          <cell r="JC116">
            <v>11630.3</v>
          </cell>
          <cell r="JD116">
            <v>11162</v>
          </cell>
          <cell r="JE116">
            <v>4030</v>
          </cell>
          <cell r="JF116">
            <v>26771</v>
          </cell>
          <cell r="JG116">
            <v>14113</v>
          </cell>
          <cell r="JH116">
            <v>11553</v>
          </cell>
          <cell r="JI116">
            <v>13956</v>
          </cell>
          <cell r="JK116">
            <v>7370</v>
          </cell>
          <cell r="JL116">
            <v>13044201</v>
          </cell>
          <cell r="JM116">
            <v>192617</v>
          </cell>
          <cell r="JN116">
            <v>15811</v>
          </cell>
          <cell r="JO116">
            <v>136627</v>
          </cell>
          <cell r="JP116">
            <v>113214</v>
          </cell>
          <cell r="JQ116">
            <v>79404</v>
          </cell>
          <cell r="JR116">
            <v>53349</v>
          </cell>
          <cell r="JS116">
            <v>37538</v>
          </cell>
          <cell r="JT116">
            <v>2482</v>
          </cell>
          <cell r="JU116">
            <v>8147.5</v>
          </cell>
          <cell r="JV116">
            <v>7751.3</v>
          </cell>
          <cell r="JW116">
            <v>4192</v>
          </cell>
          <cell r="JX116">
            <v>22979</v>
          </cell>
          <cell r="JY116">
            <v>11637</v>
          </cell>
          <cell r="JZ116">
            <v>8478</v>
          </cell>
          <cell r="KA116">
            <v>11436</v>
          </cell>
          <cell r="KC116">
            <v>5859</v>
          </cell>
          <cell r="KD116">
            <v>13044201</v>
          </cell>
          <cell r="KE116">
            <v>205524</v>
          </cell>
          <cell r="KF116">
            <v>15847</v>
          </cell>
          <cell r="KG116">
            <v>150019</v>
          </cell>
          <cell r="KH116">
            <v>128274</v>
          </cell>
          <cell r="KI116">
            <v>77250</v>
          </cell>
          <cell r="KJ116">
            <v>57971</v>
          </cell>
          <cell r="KK116">
            <v>42124</v>
          </cell>
          <cell r="KL116">
            <v>3100</v>
          </cell>
          <cell r="KM116">
            <v>6267.6</v>
          </cell>
          <cell r="KN116">
            <v>5926</v>
          </cell>
          <cell r="KO116">
            <v>6205</v>
          </cell>
          <cell r="KP116">
            <v>25552</v>
          </cell>
          <cell r="KQ116">
            <v>13570</v>
          </cell>
          <cell r="KR116">
            <v>9980</v>
          </cell>
          <cell r="KS116">
            <v>13551</v>
          </cell>
          <cell r="KU116">
            <v>5484</v>
          </cell>
          <cell r="KV116">
            <v>13015466</v>
          </cell>
          <cell r="KW116">
            <v>204788</v>
          </cell>
          <cell r="KX116">
            <v>17323</v>
          </cell>
          <cell r="KY116">
            <v>147787</v>
          </cell>
          <cell r="KZ116">
            <v>127407</v>
          </cell>
          <cell r="LA116">
            <v>77381</v>
          </cell>
          <cell r="LB116">
            <v>60997</v>
          </cell>
          <cell r="LC116">
            <v>43674</v>
          </cell>
          <cell r="LD116">
            <v>3392</v>
          </cell>
          <cell r="LE116">
            <v>8006.4</v>
          </cell>
          <cell r="LF116">
            <v>7514.2999999999993</v>
          </cell>
          <cell r="LG116">
            <v>4837</v>
          </cell>
          <cell r="LH116">
            <v>27107</v>
          </cell>
          <cell r="LI116">
            <v>14654</v>
          </cell>
          <cell r="LJ116">
            <v>8022</v>
          </cell>
          <cell r="LK116">
            <v>13470</v>
          </cell>
          <cell r="LM116">
            <v>6282</v>
          </cell>
          <cell r="LN116">
            <v>12940137</v>
          </cell>
          <cell r="LO116">
            <v>217067</v>
          </cell>
          <cell r="LP116">
            <v>17955</v>
          </cell>
          <cell r="LQ116">
            <v>156466</v>
          </cell>
          <cell r="LR116">
            <v>138092</v>
          </cell>
          <cell r="LS116">
            <v>78975</v>
          </cell>
          <cell r="LT116">
            <v>62600</v>
          </cell>
          <cell r="LU116">
            <v>44645</v>
          </cell>
          <cell r="LV116">
            <v>3558</v>
          </cell>
          <cell r="LW116">
            <v>4992.2000000000007</v>
          </cell>
          <cell r="LX116">
            <v>4547.7000000000007</v>
          </cell>
          <cell r="LY116">
            <v>4436</v>
          </cell>
          <cell r="LZ116">
            <v>23768</v>
          </cell>
          <cell r="MA116">
            <v>12257</v>
          </cell>
          <cell r="MB116">
            <v>8984</v>
          </cell>
          <cell r="MC116">
            <v>12127</v>
          </cell>
          <cell r="ME116">
            <v>4805</v>
          </cell>
          <cell r="MF116">
            <v>12909288</v>
          </cell>
          <cell r="MG116">
            <v>213623</v>
          </cell>
          <cell r="MH116">
            <v>18245</v>
          </cell>
          <cell r="MI116">
            <v>153177</v>
          </cell>
          <cell r="MJ116">
            <v>131574</v>
          </cell>
          <cell r="MK116">
            <v>82049</v>
          </cell>
          <cell r="ML116">
            <v>61838</v>
          </cell>
          <cell r="MM116">
            <v>43593</v>
          </cell>
          <cell r="MN116">
            <v>3043</v>
          </cell>
          <cell r="MO116">
            <v>5757.2000000000007</v>
          </cell>
          <cell r="MP116">
            <v>5288.9000000000005</v>
          </cell>
          <cell r="MQ116">
            <v>3455</v>
          </cell>
          <cell r="MR116">
            <v>23467</v>
          </cell>
          <cell r="MS116">
            <v>11727</v>
          </cell>
          <cell r="MT116">
            <v>6705</v>
          </cell>
          <cell r="MU116">
            <v>9627</v>
          </cell>
          <cell r="MW116">
            <v>-325</v>
          </cell>
          <cell r="MX116">
            <v>12888733</v>
          </cell>
          <cell r="MY116">
            <v>190449</v>
          </cell>
          <cell r="MZ116">
            <v>13518</v>
          </cell>
          <cell r="NA116">
            <v>138639</v>
          </cell>
          <cell r="NB116">
            <v>122801</v>
          </cell>
          <cell r="NC116">
            <v>67648</v>
          </cell>
          <cell r="ND116">
            <v>59630</v>
          </cell>
          <cell r="NE116">
            <v>46112</v>
          </cell>
          <cell r="NF116">
            <v>3393</v>
          </cell>
          <cell r="NG116">
            <v>1411.7</v>
          </cell>
          <cell r="NH116">
            <v>924.49999999999977</v>
          </cell>
          <cell r="NI116">
            <v>2850.75</v>
          </cell>
          <cell r="NJ116">
            <v>23366</v>
          </cell>
          <cell r="NK116">
            <v>12005</v>
          </cell>
          <cell r="NL116">
            <v>8400</v>
          </cell>
          <cell r="NM116">
            <v>11480</v>
          </cell>
          <cell r="NO116">
            <v>5891</v>
          </cell>
          <cell r="NP116">
            <v>12888733</v>
          </cell>
          <cell r="NQ116">
            <v>197839</v>
          </cell>
          <cell r="NR116">
            <v>14930</v>
          </cell>
          <cell r="NS116">
            <v>143637</v>
          </cell>
          <cell r="NT116">
            <v>125327</v>
          </cell>
          <cell r="NU116">
            <v>72512</v>
          </cell>
          <cell r="NV116">
            <v>59132</v>
          </cell>
          <cell r="NW116">
            <v>44202</v>
          </cell>
          <cell r="NX116">
            <v>4433</v>
          </cell>
          <cell r="NY116">
            <v>5874.1</v>
          </cell>
          <cell r="NZ116">
            <v>5358.9000000000005</v>
          </cell>
          <cell r="OA116">
            <v>2561.85</v>
          </cell>
          <cell r="OB116">
            <v>20815</v>
          </cell>
          <cell r="OC116">
            <v>9983</v>
          </cell>
          <cell r="OD116">
            <v>2787</v>
          </cell>
          <cell r="OE116">
            <v>7165</v>
          </cell>
          <cell r="OG116">
            <v>-2766</v>
          </cell>
          <cell r="OH116">
            <v>12888733</v>
          </cell>
          <cell r="OI116">
            <v>181645</v>
          </cell>
          <cell r="OJ116">
            <v>8116</v>
          </cell>
          <cell r="OK116">
            <v>138540</v>
          </cell>
          <cell r="OL116">
            <v>122295</v>
          </cell>
          <cell r="OM116">
            <v>59350</v>
          </cell>
          <cell r="ON116">
            <v>60311</v>
          </cell>
          <cell r="OO116">
            <v>52195</v>
          </cell>
          <cell r="OP116">
            <v>1663</v>
          </cell>
          <cell r="OQ116">
            <v>3865.9</v>
          </cell>
          <cell r="OR116">
            <v>3303.8</v>
          </cell>
          <cell r="OS116">
            <v>3093.3</v>
          </cell>
          <cell r="OT116">
            <v>21073</v>
          </cell>
          <cell r="OU116">
            <v>10388</v>
          </cell>
          <cell r="OV116">
            <v>7276</v>
          </cell>
          <cell r="OW116">
            <v>10446</v>
          </cell>
          <cell r="OY116">
            <v>5995</v>
          </cell>
          <cell r="OZ116">
            <v>12888733</v>
          </cell>
          <cell r="PA116">
            <v>199874</v>
          </cell>
          <cell r="PB116">
            <v>8506</v>
          </cell>
          <cell r="PC116">
            <v>154710</v>
          </cell>
          <cell r="PD116">
            <v>130633</v>
          </cell>
          <cell r="PE116">
            <v>69241</v>
          </cell>
          <cell r="PF116">
            <v>64491</v>
          </cell>
          <cell r="PG116">
            <v>55985</v>
          </cell>
          <cell r="PH116">
            <v>4066</v>
          </cell>
          <cell r="PI116">
            <v>4575.7000000000007</v>
          </cell>
          <cell r="PJ116">
            <v>3970.2000000000012</v>
          </cell>
          <cell r="PK116">
            <v>2995.2</v>
          </cell>
          <cell r="PL116">
            <v>21037</v>
          </cell>
          <cell r="PM116">
            <v>10012</v>
          </cell>
          <cell r="PN116">
            <v>5349</v>
          </cell>
          <cell r="PO116">
            <v>9242</v>
          </cell>
          <cell r="PQ116">
            <v>4757</v>
          </cell>
          <cell r="PR116">
            <v>12888732.761</v>
          </cell>
          <cell r="PS116">
            <v>215296</v>
          </cell>
          <cell r="PT116">
            <v>9552</v>
          </cell>
          <cell r="PU116">
            <v>166059</v>
          </cell>
          <cell r="PV116">
            <v>141668</v>
          </cell>
          <cell r="PW116">
            <v>73628</v>
          </cell>
          <cell r="PX116">
            <v>68064</v>
          </cell>
          <cell r="PY116">
            <v>58512</v>
          </cell>
          <cell r="PZ116">
            <v>4431</v>
          </cell>
          <cell r="QA116">
            <v>725.10000000000036</v>
          </cell>
          <cell r="QB116">
            <v>63.600000000000357</v>
          </cell>
          <cell r="QC116">
            <v>2029.95</v>
          </cell>
          <cell r="QD116">
            <v>23477</v>
          </cell>
          <cell r="QE116">
            <v>11217</v>
          </cell>
          <cell r="QF116">
            <v>7976</v>
          </cell>
          <cell r="QG116">
            <v>11728</v>
          </cell>
          <cell r="QI116">
            <v>6053</v>
          </cell>
          <cell r="QJ116">
            <v>12888732.761</v>
          </cell>
          <cell r="QK116">
            <v>227887</v>
          </cell>
          <cell r="QL116">
            <v>11711</v>
          </cell>
          <cell r="QM116">
            <v>174075</v>
          </cell>
          <cell r="QN116">
            <v>147986</v>
          </cell>
          <cell r="QO116">
            <v>79901</v>
          </cell>
          <cell r="QP116">
            <v>70711</v>
          </cell>
          <cell r="QQ116">
            <v>59000</v>
          </cell>
          <cell r="QR116">
            <v>5510</v>
          </cell>
          <cell r="QS116">
            <v>3603.7000000000012</v>
          </cell>
          <cell r="QT116">
            <v>2935.900000000001</v>
          </cell>
          <cell r="QU116">
            <v>892.35</v>
          </cell>
          <cell r="QV116">
            <v>23608</v>
          </cell>
          <cell r="QW116">
            <v>10842</v>
          </cell>
          <cell r="QX116">
            <v>5512</v>
          </cell>
          <cell r="QY116">
            <v>11107</v>
          </cell>
          <cell r="RA116">
            <v>2915</v>
          </cell>
          <cell r="RB116">
            <v>12888732.761</v>
          </cell>
          <cell r="RC116">
            <v>222337</v>
          </cell>
          <cell r="RD116">
            <v>9197</v>
          </cell>
          <cell r="RE116">
            <v>170563</v>
          </cell>
          <cell r="RF116">
            <v>146446</v>
          </cell>
          <cell r="RG116">
            <v>75891</v>
          </cell>
          <cell r="RH116">
            <v>69793</v>
          </cell>
          <cell r="RI116">
            <v>60596</v>
          </cell>
          <cell r="RJ116">
            <v>6314</v>
          </cell>
          <cell r="RK116">
            <v>-295.1260000000002</v>
          </cell>
          <cell r="RL116">
            <v>-981.82600000000025</v>
          </cell>
          <cell r="RM116">
            <v>1928.0250000000001</v>
          </cell>
          <cell r="RN116">
            <v>23535</v>
          </cell>
          <cell r="RO116">
            <v>11340</v>
          </cell>
          <cell r="RP116">
            <v>7848</v>
          </cell>
          <cell r="RQ116">
            <v>11349</v>
          </cell>
          <cell r="RS116">
            <v>6218</v>
          </cell>
          <cell r="RT116">
            <v>12888732.761</v>
          </cell>
          <cell r="RU116">
            <v>238738</v>
          </cell>
          <cell r="RV116">
            <v>9119</v>
          </cell>
          <cell r="RW116">
            <v>183521</v>
          </cell>
          <cell r="RX116">
            <v>153216</v>
          </cell>
          <cell r="RY116">
            <v>85522</v>
          </cell>
          <cell r="RZ116">
            <v>71214</v>
          </cell>
          <cell r="SA116">
            <v>62095</v>
          </cell>
          <cell r="SB116">
            <v>4494.0794548822241</v>
          </cell>
          <cell r="SC116">
            <v>4712.3641051177756</v>
          </cell>
          <cell r="SD116">
            <v>4003.9641051177759</v>
          </cell>
          <cell r="SE116">
            <v>1398.2436</v>
          </cell>
          <cell r="SF116">
            <v>30078.577995305161</v>
          </cell>
          <cell r="SG116">
            <v>13690.671088647599</v>
          </cell>
          <cell r="SH116">
            <v>9438.3958861995343</v>
          </cell>
          <cell r="SI116">
            <v>13467.113590474441</v>
          </cell>
          <cell r="SK116">
            <v>6330.3685569519093</v>
          </cell>
          <cell r="SL116">
            <v>12888732.761</v>
          </cell>
          <cell r="SM116">
            <v>256961.98560166929</v>
          </cell>
          <cell r="SN116">
            <v>9311.7102437745962</v>
          </cell>
          <cell r="SO116">
            <v>198697.61244626989</v>
          </cell>
          <cell r="SP116">
            <v>154031.60603195531</v>
          </cell>
          <cell r="SQ116">
            <v>102930.3795697139</v>
          </cell>
          <cell r="SR116">
            <v>71290.259148563215</v>
          </cell>
          <cell r="SS116">
            <v>61978.548904788622</v>
          </cell>
          <cell r="ST116">
            <v>4290.1059398429652</v>
          </cell>
          <cell r="SU116">
            <v>3128.0864875268039</v>
          </cell>
          <cell r="SV116">
            <v>2436.830584495779</v>
          </cell>
          <cell r="SW116">
            <v>1754.0642453029991</v>
          </cell>
          <cell r="SX116">
            <v>28670.24840885447</v>
          </cell>
          <cell r="SY116">
            <v>15301.09151800246</v>
          </cell>
          <cell r="SZ116">
            <v>11088.251820765799</v>
          </cell>
          <cell r="TA116">
            <v>15354.798320373069</v>
          </cell>
          <cell r="TC116">
            <v>5883.507528325159</v>
          </cell>
          <cell r="TD116">
            <v>12888732.761</v>
          </cell>
          <cell r="TE116">
            <v>258565.46687670171</v>
          </cell>
          <cell r="TF116">
            <v>11547.76390674154</v>
          </cell>
          <cell r="TG116">
            <v>199024.75267330671</v>
          </cell>
          <cell r="TH116">
            <v>153144.65821328209</v>
          </cell>
          <cell r="TI116">
            <v>105420.8086634197</v>
          </cell>
          <cell r="TJ116">
            <v>71390.556575056311</v>
          </cell>
          <cell r="TK116">
            <v>59842.792668314767</v>
          </cell>
          <cell r="TL116">
            <v>4290.1059398429661</v>
          </cell>
          <cell r="TM116">
            <v>5194.3754584567714</v>
          </cell>
          <cell r="TN116">
            <v>4518.6459134593797</v>
          </cell>
          <cell r="TO116">
            <v>2508.8312890192192</v>
          </cell>
          <cell r="TP116">
            <v>27544.391847488962</v>
          </cell>
          <cell r="TQ116">
            <v>13930.575374390341</v>
          </cell>
          <cell r="TR116">
            <v>9980.3144402410253</v>
          </cell>
          <cell r="TS116">
            <v>14227.10326105738</v>
          </cell>
          <cell r="TU116">
            <v>5070.5680297000108</v>
          </cell>
          <cell r="TV116">
            <v>12888732.761</v>
          </cell>
          <cell r="TW116">
            <v>258201.61512952551</v>
          </cell>
          <cell r="TX116">
            <v>12872.042088302251</v>
          </cell>
          <cell r="TY116">
            <v>199215.7232541962</v>
          </cell>
          <cell r="TZ116">
            <v>152874.737279188</v>
          </cell>
          <cell r="UA116">
            <v>105326.87785033751</v>
          </cell>
          <cell r="UB116">
            <v>71933.254492618362</v>
          </cell>
          <cell r="UC116">
            <v>59061.212404316117</v>
          </cell>
          <cell r="UD116">
            <v>4290.1059398429661</v>
          </cell>
          <cell r="UE116">
            <v>5485.5316940528846</v>
          </cell>
          <cell r="UF116">
            <v>4852.545572482356</v>
          </cell>
          <cell r="UG116">
            <v>3759.2093630349282</v>
          </cell>
          <cell r="AZQ116">
            <v>105925.87404634801</v>
          </cell>
          <cell r="AZR116">
            <v>17.239999999999998</v>
          </cell>
          <cell r="AZS116">
            <v>0.4443155452436196</v>
          </cell>
          <cell r="AZT116">
            <v>1.823487580260264E-3</v>
          </cell>
          <cell r="AZU116">
            <v>4.5070152503350096</v>
          </cell>
          <cell r="AZV116">
            <v>3.032961513931772</v>
          </cell>
          <cell r="AZW116">
            <v>1.0857236650579061</v>
          </cell>
          <cell r="AZX116">
            <v>1.0056870212830351</v>
          </cell>
          <cell r="AZY116">
            <v>0.22313814474186239</v>
          </cell>
          <cell r="AZZ116">
            <v>9.6795093641340979E-2</v>
          </cell>
          <cell r="BAA116">
            <v>1.5552513514858839E-3</v>
          </cell>
          <cell r="BAB116">
            <v>5.2843460481018516</v>
          </cell>
          <cell r="BAC116">
            <v>3.0265866819265672</v>
          </cell>
          <cell r="BAD116">
            <v>1.101008555999768</v>
          </cell>
          <cell r="BAE116">
            <v>1.0901053850815059</v>
          </cell>
          <cell r="BAF116">
            <v>0.20628955317433739</v>
          </cell>
          <cell r="BAG116">
            <v>0.1148112330758882</v>
          </cell>
          <cell r="BAH116">
            <v>1.4608108452741271E-3</v>
          </cell>
          <cell r="BAI116">
            <v>5.6259757104194179</v>
          </cell>
          <cell r="BAJ116">
            <v>3.221239290104033</v>
          </cell>
          <cell r="BAK116">
            <v>1.1811458056636139</v>
          </cell>
          <cell r="BAL116">
            <v>1.023749915177758</v>
          </cell>
          <cell r="BAM116">
            <v>0.18196842074553449</v>
          </cell>
          <cell r="BAN116">
            <v>0.10713140365828761</v>
          </cell>
          <cell r="BAO116">
            <v>1.435400764981012E-3</v>
          </cell>
          <cell r="BAP116">
            <v>5.7255691466335641</v>
          </cell>
          <cell r="BAQ116">
            <v>3.280533299814282</v>
          </cell>
          <cell r="BAR116">
            <v>1.225919557962651</v>
          </cell>
          <cell r="BAS116">
            <v>0.97266796983360515</v>
          </cell>
          <cell r="BAT116">
            <v>0.16988144670394911</v>
          </cell>
          <cell r="BAU116">
            <v>0.1095587939686993</v>
          </cell>
          <cell r="BAV116">
            <v>1.502640123836564E-3</v>
          </cell>
          <cell r="BAW116">
            <v>5.4693643558817859</v>
          </cell>
          <cell r="BAX116">
            <v>3.348151257331057</v>
          </cell>
          <cell r="BAY116">
            <v>1.28618349866084</v>
          </cell>
          <cell r="BAZ116">
            <v>0.927785002951659</v>
          </cell>
          <cell r="BBA116">
            <v>0.16963305835602521</v>
          </cell>
          <cell r="BBB116">
            <v>0.1110381733633516</v>
          </cell>
        </row>
        <row r="117">
          <cell r="A117" t="str">
            <v>PCAR3</v>
          </cell>
          <cell r="B117" t="str">
            <v>Pão de Açucar</v>
          </cell>
          <cell r="C117" t="str">
            <v>Retail</v>
          </cell>
          <cell r="D117" t="str">
            <v>Danniela Eiger</v>
          </cell>
          <cell r="E117">
            <v>46054</v>
          </cell>
          <cell r="F117" t="str">
            <v>Under Review</v>
          </cell>
          <cell r="G117" t="b">
            <v>0</v>
          </cell>
          <cell r="H117" t="str">
            <v>BRL</v>
          </cell>
          <cell r="I117" t="str">
            <v>BRL</v>
          </cell>
          <cell r="J117">
            <v>4</v>
          </cell>
          <cell r="K117">
            <v>0.1764059</v>
          </cell>
          <cell r="L117">
            <v>7.9926000000000122E-2</v>
          </cell>
          <cell r="M117">
            <v>0.12816595000000011</v>
          </cell>
          <cell r="AF117">
            <v>17320.573938181551</v>
          </cell>
          <cell r="AG117">
            <v>4301.5293894861534</v>
          </cell>
          <cell r="AH117">
            <v>-564.8112235140261</v>
          </cell>
          <cell r="AI117">
            <v>462.47454357254202</v>
          </cell>
          <cell r="AJ117">
            <v>897.05116126252551</v>
          </cell>
          <cell r="AK117">
            <v>-861.20739347137942</v>
          </cell>
          <cell r="AL117">
            <v>269.39999999999998</v>
          </cell>
          <cell r="AM117">
            <v>22835.8686740132</v>
          </cell>
          <cell r="AN117">
            <v>3708.2491798832002</v>
          </cell>
          <cell r="AO117">
            <v>3827.72170744</v>
          </cell>
          <cell r="AP117">
            <v>22835.8686740132</v>
          </cell>
          <cell r="AQ117">
            <v>4163.7983785010201</v>
          </cell>
          <cell r="AR117">
            <v>5861.9948640599987</v>
          </cell>
          <cell r="AS117">
            <v>2153.745684176798</v>
          </cell>
          <cell r="AT117">
            <v>1118.269741189986</v>
          </cell>
          <cell r="AW117">
            <v>265</v>
          </cell>
          <cell r="AX117">
            <v>17793.437873294999</v>
          </cell>
          <cell r="AY117">
            <v>4697.337537093159</v>
          </cell>
          <cell r="AZ117">
            <v>660.56810949522196</v>
          </cell>
          <cell r="BA117">
            <v>1782.850397504116</v>
          </cell>
          <cell r="BB117">
            <v>1996.36501275407</v>
          </cell>
          <cell r="BC117">
            <v>70.714175372220041</v>
          </cell>
          <cell r="BD117">
            <v>490.392</v>
          </cell>
          <cell r="BE117">
            <v>22050.027386689999</v>
          </cell>
          <cell r="BF117">
            <v>3747.5252042100001</v>
          </cell>
          <cell r="BG117">
            <v>3476</v>
          </cell>
          <cell r="BH117">
            <v>22050.481792679489</v>
          </cell>
          <cell r="BI117">
            <v>4721.6921115495543</v>
          </cell>
          <cell r="BJ117">
            <v>5273.9730810500014</v>
          </cell>
          <cell r="BK117">
            <v>1526.4478768400011</v>
          </cell>
          <cell r="BL117">
            <v>852.44852829000058</v>
          </cell>
          <cell r="BO117">
            <v>112</v>
          </cell>
          <cell r="BP117">
            <v>18789.203395979999</v>
          </cell>
          <cell r="BQ117">
            <v>5171.1644108697001</v>
          </cell>
          <cell r="BR117">
            <v>-436.5520559623219</v>
          </cell>
          <cell r="BS117">
            <v>723.29913050973914</v>
          </cell>
          <cell r="BT117">
            <v>1662.5727543496989</v>
          </cell>
          <cell r="BU117">
            <v>-1664.1863755444219</v>
          </cell>
          <cell r="BV117">
            <v>490.17500000000001</v>
          </cell>
          <cell r="BW117">
            <v>19703</v>
          </cell>
          <cell r="BX117">
            <v>2646</v>
          </cell>
          <cell r="BY117">
            <v>3079</v>
          </cell>
          <cell r="BZ117">
            <v>19702.79103638</v>
          </cell>
          <cell r="CA117">
            <v>2934.7910363800002</v>
          </cell>
          <cell r="CB117">
            <v>4046</v>
          </cell>
          <cell r="CC117">
            <v>1400</v>
          </cell>
          <cell r="CD117">
            <v>703.40293363999979</v>
          </cell>
          <cell r="CG117">
            <v>0</v>
          </cell>
          <cell r="CH117">
            <v>19231.85724556772</v>
          </cell>
          <cell r="CI117">
            <v>5300.2095550090526</v>
          </cell>
          <cell r="CJ117">
            <v>421.79578946827132</v>
          </cell>
          <cell r="CK117">
            <v>1580.1698725944971</v>
          </cell>
          <cell r="CL117">
            <v>1755.063623707935</v>
          </cell>
          <cell r="CM117">
            <v>-261.30714299579301</v>
          </cell>
          <cell r="CN117">
            <v>490.392</v>
          </cell>
          <cell r="CO117">
            <v>18256.940573530741</v>
          </cell>
          <cell r="CP117">
            <v>1168.1036039295259</v>
          </cell>
          <cell r="CQ117">
            <v>3071.292897087586</v>
          </cell>
          <cell r="CR117">
            <v>18257.057852290742</v>
          </cell>
          <cell r="CS117">
            <v>2561.2050132550621</v>
          </cell>
          <cell r="CT117">
            <v>4035.2831107299999</v>
          </cell>
          <cell r="CU117">
            <v>2867.179506800474</v>
          </cell>
          <cell r="CV117">
            <v>654.4026586867144</v>
          </cell>
          <cell r="CW117">
            <v>-290.96226549275718</v>
          </cell>
          <cell r="CY117">
            <v>0</v>
          </cell>
          <cell r="CZ117">
            <v>19188.525589806279</v>
          </cell>
          <cell r="DA117">
            <v>5326.7618178240718</v>
          </cell>
          <cell r="DB117">
            <v>457.74936282536692</v>
          </cell>
          <cell r="DC117">
            <v>1647.852164938726</v>
          </cell>
          <cell r="DD117">
            <v>1794.3349200650871</v>
          </cell>
          <cell r="DE117">
            <v>-810.98474859992939</v>
          </cell>
          <cell r="DF117">
            <v>490.392</v>
          </cell>
          <cell r="DG117">
            <v>17466.322345874691</v>
          </cell>
          <cell r="DH117">
            <v>995.52977239386416</v>
          </cell>
          <cell r="DI117">
            <v>2532.4142621323872</v>
          </cell>
          <cell r="DJ117">
            <v>17466.439624634699</v>
          </cell>
          <cell r="DK117">
            <v>1750.220264655132</v>
          </cell>
          <cell r="DL117">
            <v>4035.2831107299999</v>
          </cell>
          <cell r="DM117">
            <v>3039.753338336136</v>
          </cell>
          <cell r="DN117">
            <v>72.329898093485554</v>
          </cell>
          <cell r="DO117">
            <v>769.3473027556613</v>
          </cell>
          <cell r="DQ117">
            <v>0</v>
          </cell>
          <cell r="DR117">
            <v>20220.0200303032</v>
          </cell>
          <cell r="DS117">
            <v>5653.546172106282</v>
          </cell>
          <cell r="DT117">
            <v>721.56269809264541</v>
          </cell>
          <cell r="DU117">
            <v>1955.420401972292</v>
          </cell>
          <cell r="DV117">
            <v>1907.7134659724179</v>
          </cell>
          <cell r="DW117">
            <v>-424.94723276695441</v>
          </cell>
          <cell r="DX117">
            <v>490.392</v>
          </cell>
          <cell r="DY117">
            <v>17395.184066530819</v>
          </cell>
          <cell r="DZ117">
            <v>907.83363234217859</v>
          </cell>
          <cell r="EA117">
            <v>2232.9059077317138</v>
          </cell>
          <cell r="EB117">
            <v>17395.30134529082</v>
          </cell>
          <cell r="EC117">
            <v>1325.273031888177</v>
          </cell>
          <cell r="ED117">
            <v>4035.2831107299999</v>
          </cell>
          <cell r="EE117">
            <v>3127.4494783878208</v>
          </cell>
          <cell r="EF117">
            <v>348.89540381406692</v>
          </cell>
          <cell r="EG117">
            <v>665.58425706786034</v>
          </cell>
          <cell r="EI117">
            <v>0</v>
          </cell>
          <cell r="EJ117">
            <v>21211.151317942102</v>
          </cell>
          <cell r="EK117">
            <v>5930.6678806351556</v>
          </cell>
          <cell r="EL117">
            <v>868.40912151362045</v>
          </cell>
          <cell r="EM117">
            <v>2141.536077802753</v>
          </cell>
          <cell r="EN117">
            <v>2006.6460701578819</v>
          </cell>
          <cell r="EO117">
            <v>-318.49983472756071</v>
          </cell>
          <cell r="EP117">
            <v>490.392</v>
          </cell>
          <cell r="EQ117">
            <v>17442.979033610791</v>
          </cell>
          <cell r="ER117">
            <v>843.03863209652934</v>
          </cell>
          <cell r="ES117">
            <v>2036.5488627714319</v>
          </cell>
          <cell r="ET117">
            <v>17443.096312370792</v>
          </cell>
          <cell r="EU117">
            <v>1006.773197160617</v>
          </cell>
          <cell r="EV117">
            <v>4035.2831107299999</v>
          </cell>
          <cell r="EW117">
            <v>3192.24447863347</v>
          </cell>
          <cell r="EX117">
            <v>460.45372931096489</v>
          </cell>
          <cell r="EY117">
            <v>708.41956741467084</v>
          </cell>
          <cell r="FA117">
            <v>0</v>
          </cell>
          <cell r="FB117">
            <v>22259.545663351641</v>
          </cell>
          <cell r="FC117">
            <v>6223.8004210315139</v>
          </cell>
          <cell r="FD117">
            <v>950.61534324044351</v>
          </cell>
          <cell r="FE117">
            <v>2264.409045888523</v>
          </cell>
          <cell r="FF117">
            <v>2122.851888537944</v>
          </cell>
          <cell r="FG117">
            <v>-283.8399556557456</v>
          </cell>
          <cell r="FH117">
            <v>490.392</v>
          </cell>
          <cell r="FI117">
            <v>18057.86790581316</v>
          </cell>
          <cell r="FJ117">
            <v>1204.847037069866</v>
          </cell>
          <cell r="FK117">
            <v>1962.8327645491599</v>
          </cell>
          <cell r="FL117">
            <v>18057.985184573161</v>
          </cell>
          <cell r="FM117">
            <v>722.93324150487103</v>
          </cell>
          <cell r="FN117">
            <v>4535.2831107299999</v>
          </cell>
          <cell r="FO117">
            <v>3330.4360736601338</v>
          </cell>
          <cell r="FP117">
            <v>593.49604958501141</v>
          </cell>
          <cell r="FQ117">
            <v>661.15016630386367</v>
          </cell>
          <cell r="FS117">
            <v>0</v>
          </cell>
          <cell r="FT117">
            <v>23357.22975866956</v>
          </cell>
          <cell r="FU117">
            <v>6530.7144451504828</v>
          </cell>
          <cell r="FV117">
            <v>1026.9065478671321</v>
          </cell>
          <cell r="FW117">
            <v>2382.1300776774719</v>
          </cell>
          <cell r="FX117">
            <v>2233.592317822598</v>
          </cell>
          <cell r="FY117">
            <v>-272.31297323072539</v>
          </cell>
          <cell r="FZ117">
            <v>490.392</v>
          </cell>
          <cell r="GA117">
            <v>18211.80019214088</v>
          </cell>
          <cell r="GB117">
            <v>1071.5763377356529</v>
          </cell>
          <cell r="GC117">
            <v>1907.8750032830981</v>
          </cell>
          <cell r="GD117">
            <v>18211.91747090088</v>
          </cell>
          <cell r="GE117">
            <v>450.62026827414559</v>
          </cell>
          <cell r="GF117">
            <v>4535.2831107299999</v>
          </cell>
          <cell r="GG117">
            <v>3463.706772994346</v>
          </cell>
          <cell r="GH117">
            <v>621.74199008365622</v>
          </cell>
          <cell r="GI117">
            <v>706.71514479286702</v>
          </cell>
          <cell r="GK117">
            <v>0</v>
          </cell>
          <cell r="GL117">
            <v>3910.031142721587</v>
          </cell>
          <cell r="GM117">
            <v>1052.035890750587</v>
          </cell>
          <cell r="GN117">
            <v>-38.849292781013453</v>
          </cell>
          <cell r="GO117">
            <v>203.04732666175451</v>
          </cell>
          <cell r="GP117">
            <v>224.50672700888671</v>
          </cell>
          <cell r="GQ117">
            <v>-213.18402087856839</v>
          </cell>
          <cell r="GR117">
            <v>269.39999999999998</v>
          </cell>
          <cell r="GS117">
            <v>22719.474456923999</v>
          </cell>
          <cell r="GT117">
            <v>2103.6892534240001</v>
          </cell>
          <cell r="GU117">
            <v>1582.66572275</v>
          </cell>
          <cell r="GV117">
            <v>22719.47445692401</v>
          </cell>
          <cell r="GW117">
            <v>5436.8215982005077</v>
          </cell>
          <cell r="GX117">
            <v>6910.3126511199998</v>
          </cell>
          <cell r="GY117">
            <v>4806.6233976959993</v>
          </cell>
          <cell r="GZ117">
            <v>238.88589129999599</v>
          </cell>
          <cell r="HC117">
            <v>35</v>
          </cell>
          <cell r="HD117">
            <v>4188.0296949200238</v>
          </cell>
          <cell r="HE117">
            <v>1115.1020103520141</v>
          </cell>
          <cell r="HF117">
            <v>-52.661654061973188</v>
          </cell>
          <cell r="HG117">
            <v>190.0308263066018</v>
          </cell>
          <cell r="HH117">
            <v>239.31571368482869</v>
          </cell>
          <cell r="HI117">
            <v>-330.74410191458219</v>
          </cell>
          <cell r="HJ117">
            <v>269.39999999999998</v>
          </cell>
          <cell r="HK117">
            <v>23203.491424704</v>
          </cell>
          <cell r="HL117">
            <v>2302.662924104</v>
          </cell>
          <cell r="HM117">
            <v>1600.4155639200001</v>
          </cell>
          <cell r="HN117">
            <v>23202.646574064001</v>
          </cell>
          <cell r="HO117">
            <v>5573.9570898104994</v>
          </cell>
          <cell r="HP117">
            <v>6862.0179754099991</v>
          </cell>
          <cell r="HQ117">
            <v>4559.355051305999</v>
          </cell>
          <cell r="HR117">
            <v>229.28806605000139</v>
          </cell>
          <cell r="HU117">
            <v>138</v>
          </cell>
          <cell r="HV117">
            <v>4322.6991985699906</v>
          </cell>
          <cell r="HW117">
            <v>1027.64690018786</v>
          </cell>
          <cell r="HX117">
            <v>-123.12248127569001</v>
          </cell>
          <cell r="HY117">
            <v>147.899971309535</v>
          </cell>
          <cell r="HZ117">
            <v>196.73447976199819</v>
          </cell>
          <cell r="IA117">
            <v>-354.10572784168397</v>
          </cell>
          <cell r="IB117">
            <v>269.39999999999998</v>
          </cell>
          <cell r="IC117">
            <v>21424.5855026432</v>
          </cell>
          <cell r="ID117">
            <v>2446.3047920931999</v>
          </cell>
          <cell r="IE117">
            <v>1925.41667564</v>
          </cell>
          <cell r="IF117">
            <v>21424.5855026432</v>
          </cell>
          <cell r="IG117">
            <v>5221.1899536937999</v>
          </cell>
          <cell r="IH117">
            <v>6010.3347789900008</v>
          </cell>
          <cell r="II117">
            <v>3564.0299868968009</v>
          </cell>
          <cell r="IJ117">
            <v>331.26156565999969</v>
          </cell>
          <cell r="IM117">
            <v>123</v>
          </cell>
          <cell r="IN117">
            <v>4899.8139019699511</v>
          </cell>
          <cell r="IO117">
            <v>1106.7445881956919</v>
          </cell>
          <cell r="IP117">
            <v>-350.17779539535007</v>
          </cell>
          <cell r="IQ117">
            <v>-78.503580705350203</v>
          </cell>
          <cell r="IR117">
            <v>236.49424080681209</v>
          </cell>
          <cell r="IS117">
            <v>36.826457163454563</v>
          </cell>
          <cell r="IT117">
            <v>269.39999999999998</v>
          </cell>
          <cell r="IU117">
            <v>22835.8686740132</v>
          </cell>
          <cell r="IV117">
            <v>3708.2491798832002</v>
          </cell>
          <cell r="IW117">
            <v>3827.72170744</v>
          </cell>
          <cell r="IX117">
            <v>22835.8686740132</v>
          </cell>
          <cell r="IY117">
            <v>4163.7983785010201</v>
          </cell>
          <cell r="IZ117">
            <v>5861.9948640599987</v>
          </cell>
          <cell r="JA117">
            <v>2153.745684176798</v>
          </cell>
          <cell r="JB117">
            <v>318.83421817998868</v>
          </cell>
          <cell r="JE117">
            <v>-31</v>
          </cell>
          <cell r="JF117">
            <v>4157.0974494900001</v>
          </cell>
          <cell r="JG117">
            <v>1067.6769123530601</v>
          </cell>
          <cell r="JH117">
            <v>-109.7749718680634</v>
          </cell>
          <cell r="JI117">
            <v>166.2170657604286</v>
          </cell>
          <cell r="JJ117">
            <v>217.3661770530598</v>
          </cell>
          <cell r="JK117">
            <v>-319.31699143811443</v>
          </cell>
          <cell r="JL117">
            <v>490.392</v>
          </cell>
          <cell r="JM117">
            <v>43457.006971198098</v>
          </cell>
          <cell r="JN117">
            <v>3516.3553563532</v>
          </cell>
          <cell r="JO117">
            <v>3848.91051139</v>
          </cell>
          <cell r="JP117">
            <v>43457.006971198112</v>
          </cell>
          <cell r="JQ117">
            <v>13669.52131336592</v>
          </cell>
          <cell r="JR117">
            <v>6559.68650815</v>
          </cell>
          <cell r="JS117">
            <v>3043.3311517968</v>
          </cell>
          <cell r="JT117">
            <v>262.94757397999939</v>
          </cell>
          <cell r="JW117">
            <v>28</v>
          </cell>
          <cell r="JX117">
            <v>4380.966362144999</v>
          </cell>
          <cell r="JY117">
            <v>1151.238087285355</v>
          </cell>
          <cell r="JZ117">
            <v>-53.509251045173869</v>
          </cell>
          <cell r="KA117">
            <v>227.06576964654101</v>
          </cell>
          <cell r="KB117">
            <v>251.81655184094041</v>
          </cell>
          <cell r="KC117">
            <v>-324.08368406173417</v>
          </cell>
          <cell r="KD117">
            <v>490.392</v>
          </cell>
          <cell r="KE117">
            <v>44397.62812858</v>
          </cell>
          <cell r="KF117">
            <v>3217</v>
          </cell>
          <cell r="KG117">
            <v>3674</v>
          </cell>
          <cell r="KH117">
            <v>44397.628128580007</v>
          </cell>
          <cell r="KI117">
            <v>13718.84026197309</v>
          </cell>
          <cell r="KJ117">
            <v>6160.6919057100004</v>
          </cell>
          <cell r="KK117">
            <v>2943.6919057099999</v>
          </cell>
          <cell r="KL117">
            <v>100.50095431000121</v>
          </cell>
          <cell r="KO117">
            <v>56</v>
          </cell>
          <cell r="KP117">
            <v>4371.3375810800007</v>
          </cell>
          <cell r="KQ117">
            <v>1161.0669360158479</v>
          </cell>
          <cell r="KR117">
            <v>-5.2068249424164614</v>
          </cell>
          <cell r="KS117">
            <v>277.79039085137453</v>
          </cell>
          <cell r="KT117">
            <v>325.94438417117209</v>
          </cell>
          <cell r="KU117">
            <v>-9.378058894071728E-4</v>
          </cell>
          <cell r="KV117">
            <v>490.392</v>
          </cell>
          <cell r="KW117">
            <v>22685</v>
          </cell>
          <cell r="KX117">
            <v>3739</v>
          </cell>
          <cell r="KY117">
            <v>3475</v>
          </cell>
          <cell r="KZ117">
            <v>22685</v>
          </cell>
          <cell r="LA117">
            <v>5019</v>
          </cell>
          <cell r="LB117">
            <v>6051</v>
          </cell>
          <cell r="LC117">
            <v>2312</v>
          </cell>
          <cell r="LD117">
            <v>284</v>
          </cell>
          <cell r="LG117">
            <v>28</v>
          </cell>
          <cell r="LH117">
            <v>4884.0364805799991</v>
          </cell>
          <cell r="LI117">
            <v>1317.355601438898</v>
          </cell>
          <cell r="LJ117">
            <v>25.059157350876379</v>
          </cell>
          <cell r="LK117">
            <v>307.7771712457731</v>
          </cell>
          <cell r="LL117">
            <v>397.23789968889798</v>
          </cell>
          <cell r="LM117">
            <v>-89.884211322041253</v>
          </cell>
          <cell r="LN117">
            <v>490.392</v>
          </cell>
          <cell r="LO117">
            <v>22050.027386689999</v>
          </cell>
          <cell r="LP117">
            <v>3747.5252042100001</v>
          </cell>
          <cell r="LQ117">
            <v>3476</v>
          </cell>
          <cell r="LR117">
            <v>22050.481792679489</v>
          </cell>
          <cell r="LS117">
            <v>4721.6921115495543</v>
          </cell>
          <cell r="LT117">
            <v>5273.9730810500014</v>
          </cell>
          <cell r="LU117">
            <v>1526.4478768400011</v>
          </cell>
          <cell r="LV117">
            <v>205</v>
          </cell>
          <cell r="LY117">
            <v>0</v>
          </cell>
          <cell r="LZ117">
            <v>4586</v>
          </cell>
          <cell r="MA117">
            <v>1245</v>
          </cell>
          <cell r="MB117">
            <v>-119</v>
          </cell>
          <cell r="MC117">
            <v>166</v>
          </cell>
          <cell r="MD117">
            <v>371</v>
          </cell>
          <cell r="ME117">
            <v>-406</v>
          </cell>
          <cell r="MF117">
            <v>490.392</v>
          </cell>
          <cell r="MG117">
            <v>20862.550758990001</v>
          </cell>
          <cell r="MH117">
            <v>2849.3823892999999</v>
          </cell>
          <cell r="MI117">
            <v>3114</v>
          </cell>
          <cell r="MJ117">
            <v>20863</v>
          </cell>
          <cell r="MK117">
            <v>4667</v>
          </cell>
          <cell r="ML117">
            <v>4552</v>
          </cell>
          <cell r="MM117">
            <v>1702.6176106999999</v>
          </cell>
          <cell r="MN117">
            <v>157</v>
          </cell>
          <cell r="MQ117">
            <v>0</v>
          </cell>
          <cell r="MR117">
            <v>4489.4146407900107</v>
          </cell>
          <cell r="MS117">
            <v>1264.8463306587109</v>
          </cell>
          <cell r="MT117">
            <v>51.062021046341897</v>
          </cell>
          <cell r="MU117">
            <v>341.09219134506492</v>
          </cell>
          <cell r="MV117">
            <v>395.63232475871081</v>
          </cell>
          <cell r="MW117">
            <v>-270.8832064595141</v>
          </cell>
          <cell r="MX117">
            <v>490.392</v>
          </cell>
          <cell r="MY117">
            <v>20041.437525400001</v>
          </cell>
          <cell r="MZ117">
            <v>2457.4986614700001</v>
          </cell>
          <cell r="NA117">
            <v>3093</v>
          </cell>
          <cell r="NB117">
            <v>20041.7857124</v>
          </cell>
          <cell r="NC117">
            <v>4338.7857123999956</v>
          </cell>
          <cell r="ND117">
            <v>4227</v>
          </cell>
          <cell r="NE117">
            <v>1769.5013385300001</v>
          </cell>
          <cell r="NF117">
            <v>171.4172009599998</v>
          </cell>
          <cell r="NI117">
            <v>0</v>
          </cell>
          <cell r="NJ117">
            <v>4493.7887551899876</v>
          </cell>
          <cell r="NK117">
            <v>1244.318080210988</v>
          </cell>
          <cell r="NL117">
            <v>52.979974223004767</v>
          </cell>
          <cell r="NM117">
            <v>347.20693916467371</v>
          </cell>
          <cell r="NN117">
            <v>398.94042959098829</v>
          </cell>
          <cell r="NO117">
            <v>-251.70911785323921</v>
          </cell>
          <cell r="NP117">
            <v>490.392</v>
          </cell>
          <cell r="NQ117">
            <v>19674.096360889998</v>
          </cell>
          <cell r="NR117">
            <v>2303.8802079799998</v>
          </cell>
          <cell r="NS117">
            <v>3090</v>
          </cell>
          <cell r="NT117">
            <v>19673.89604362</v>
          </cell>
          <cell r="NU117">
            <v>4033.5220496100028</v>
          </cell>
          <cell r="NV117">
            <v>4316.2115201899996</v>
          </cell>
          <cell r="NW117">
            <v>2012.3313122100001</v>
          </cell>
          <cell r="NX117">
            <v>196.98573268000001</v>
          </cell>
          <cell r="OA117">
            <v>0</v>
          </cell>
          <cell r="OB117">
            <v>5220</v>
          </cell>
          <cell r="OC117">
            <v>1417</v>
          </cell>
          <cell r="OD117">
            <v>-421.59405123166903</v>
          </cell>
          <cell r="OE117">
            <v>-131.00000000000011</v>
          </cell>
          <cell r="OF117">
            <v>497</v>
          </cell>
          <cell r="OG117">
            <v>-735.59405123166903</v>
          </cell>
          <cell r="OH117">
            <v>490.392</v>
          </cell>
          <cell r="OI117">
            <v>19703</v>
          </cell>
          <cell r="OJ117">
            <v>2646</v>
          </cell>
          <cell r="OK117">
            <v>3079</v>
          </cell>
          <cell r="OL117">
            <v>19702.79103638</v>
          </cell>
          <cell r="OM117">
            <v>2934.7910363800002</v>
          </cell>
          <cell r="ON117">
            <v>4046</v>
          </cell>
          <cell r="OO117">
            <v>1400</v>
          </cell>
          <cell r="OP117">
            <v>178</v>
          </cell>
          <cell r="OS117">
            <v>0</v>
          </cell>
          <cell r="OT117">
            <v>4767</v>
          </cell>
          <cell r="OU117">
            <v>1315</v>
          </cell>
          <cell r="OV117">
            <v>40</v>
          </cell>
          <cell r="OW117">
            <v>324</v>
          </cell>
          <cell r="OX117">
            <v>409</v>
          </cell>
          <cell r="OY117">
            <v>-91</v>
          </cell>
          <cell r="OZ117">
            <v>490.286</v>
          </cell>
          <cell r="PA117">
            <v>19371.17134597</v>
          </cell>
          <cell r="PB117">
            <v>2177.1475398799998</v>
          </cell>
          <cell r="PC117">
            <v>3078</v>
          </cell>
          <cell r="PD117">
            <v>19371.582811320011</v>
          </cell>
          <cell r="PE117">
            <v>2774.3361083800069</v>
          </cell>
          <cell r="PF117">
            <v>4562.0854470200002</v>
          </cell>
          <cell r="PG117">
            <v>2384.9379071399999</v>
          </cell>
          <cell r="PH117">
            <v>193</v>
          </cell>
          <cell r="PK117">
            <v>0</v>
          </cell>
          <cell r="PL117">
            <v>4675.8491579119991</v>
          </cell>
          <cell r="PM117">
            <v>1279.700816093399</v>
          </cell>
          <cell r="PN117">
            <v>138.29379951607419</v>
          </cell>
          <cell r="PO117">
            <v>429.86770450283518</v>
          </cell>
          <cell r="PP117">
            <v>419.82055687339817</v>
          </cell>
          <cell r="PQ117">
            <v>-173.9057484591238</v>
          </cell>
          <cell r="PR117">
            <v>490.286</v>
          </cell>
          <cell r="PS117">
            <v>18363.000954989999</v>
          </cell>
          <cell r="PT117">
            <v>1784.9494721000001</v>
          </cell>
          <cell r="PU117">
            <v>3068</v>
          </cell>
          <cell r="PV117">
            <v>18363.00001277</v>
          </cell>
          <cell r="PW117">
            <v>2563.9998905699949</v>
          </cell>
          <cell r="PX117">
            <v>4412.1078199000003</v>
          </cell>
          <cell r="PY117">
            <v>2627.1583477999998</v>
          </cell>
          <cell r="PZ117">
            <v>164.36298977000001</v>
          </cell>
          <cell r="QC117">
            <v>0</v>
          </cell>
          <cell r="QD117">
            <v>4555.9718221400008</v>
          </cell>
          <cell r="QE117">
            <v>1258.804785895401</v>
          </cell>
          <cell r="QF117">
            <v>47.265985587351217</v>
          </cell>
          <cell r="QG117">
            <v>336.02962408735129</v>
          </cell>
          <cell r="QH117">
            <v>412.42185963540089</v>
          </cell>
          <cell r="QI117">
            <v>145.0314126582762</v>
          </cell>
          <cell r="QJ117">
            <v>490.392</v>
          </cell>
          <cell r="QK117">
            <v>18147.574867259998</v>
          </cell>
          <cell r="QL117">
            <v>1367.94294962</v>
          </cell>
          <cell r="QM117">
            <v>3085</v>
          </cell>
          <cell r="QN117">
            <v>18147.692146019999</v>
          </cell>
          <cell r="QO117">
            <v>2702.6378204500029</v>
          </cell>
          <cell r="QP117">
            <v>4035.2831107299999</v>
          </cell>
          <cell r="QQ117">
            <v>2667.3401611099998</v>
          </cell>
          <cell r="QR117">
            <v>159.44993165</v>
          </cell>
          <cell r="QU117">
            <v>0</v>
          </cell>
          <cell r="QV117">
            <v>5233.0362655157242</v>
          </cell>
          <cell r="QW117">
            <v>1446.7039530202569</v>
          </cell>
          <cell r="QX117">
            <v>196.23600436485069</v>
          </cell>
          <cell r="QY117">
            <v>490.27254400431542</v>
          </cell>
          <cell r="QZ117">
            <v>513.8212071991361</v>
          </cell>
          <cell r="RA117">
            <v>-141.43280719494041</v>
          </cell>
          <cell r="RB117">
            <v>490.392</v>
          </cell>
          <cell r="RC117">
            <v>18256.940573530741</v>
          </cell>
          <cell r="RD117">
            <v>1168.1036039295259</v>
          </cell>
          <cell r="RE117">
            <v>3071.292897087586</v>
          </cell>
          <cell r="RF117">
            <v>18257.057852290742</v>
          </cell>
          <cell r="RG117">
            <v>2561.2050132550621</v>
          </cell>
          <cell r="RH117">
            <v>4035.2831107299999</v>
          </cell>
          <cell r="RI117">
            <v>2867.179506800474</v>
          </cell>
          <cell r="RJ117">
            <v>137.58973726671439</v>
          </cell>
          <cell r="RM117">
            <v>0</v>
          </cell>
          <cell r="RN117">
            <v>4578.6136427833098</v>
          </cell>
          <cell r="RO117">
            <v>1272.189939737854</v>
          </cell>
          <cell r="RP117">
            <v>1.1580952366973629</v>
          </cell>
          <cell r="RQ117">
            <v>296.47867519622088</v>
          </cell>
          <cell r="RR117">
            <v>388.05094805188702</v>
          </cell>
          <cell r="RS117">
            <v>-322.12029755756771</v>
          </cell>
          <cell r="RT117">
            <v>490.392</v>
          </cell>
          <cell r="RU117">
            <v>17816.49943096393</v>
          </cell>
          <cell r="RV117">
            <v>1069.446251831929</v>
          </cell>
          <cell r="RW117">
            <v>2999.324910004093</v>
          </cell>
          <cell r="RX117">
            <v>17816.61670972393</v>
          </cell>
          <cell r="RY117">
            <v>2239.0847156974951</v>
          </cell>
          <cell r="RZ117">
            <v>4035.2831107299999</v>
          </cell>
          <cell r="SA117">
            <v>2965.8368588980711</v>
          </cell>
          <cell r="SB117">
            <v>79.530111243557258</v>
          </cell>
          <cell r="SE117">
            <v>0</v>
          </cell>
          <cell r="SF117">
            <v>4661.1596211193364</v>
          </cell>
          <cell r="SG117">
            <v>1285.0028576092279</v>
          </cell>
          <cell r="SH117">
            <v>117.3609561900723</v>
          </cell>
          <cell r="SI117">
            <v>411.7633604420418</v>
          </cell>
          <cell r="SJ117">
            <v>449.05263741099691</v>
          </cell>
          <cell r="SK117">
            <v>-198.98996184925099</v>
          </cell>
          <cell r="SL117">
            <v>490.392</v>
          </cell>
          <cell r="SM117">
            <v>17371.414869572269</v>
          </cell>
          <cell r="SN117">
            <v>1139.4188905364581</v>
          </cell>
          <cell r="SO117">
            <v>2670.187216403096</v>
          </cell>
          <cell r="SP117">
            <v>17371.53214833227</v>
          </cell>
          <cell r="SQ117">
            <v>2040.094753848243</v>
          </cell>
          <cell r="SR117">
            <v>4035.2831107299999</v>
          </cell>
          <cell r="SS117">
            <v>2895.8642201935422</v>
          </cell>
          <cell r="ST117">
            <v>-179.19781279506699</v>
          </cell>
          <cell r="SW117">
            <v>0</v>
          </cell>
          <cell r="SX117">
            <v>4552.5987001329122</v>
          </cell>
          <cell r="SY117">
            <v>1266.977997258067</v>
          </cell>
          <cell r="SZ117">
            <v>87.020930577630224</v>
          </cell>
          <cell r="TA117">
            <v>385.21614543633598</v>
          </cell>
          <cell r="TB117">
            <v>392.04504348653518</v>
          </cell>
          <cell r="TC117">
            <v>-223.84810482893789</v>
          </cell>
          <cell r="TD117">
            <v>490.392</v>
          </cell>
          <cell r="TE117">
            <v>17267.800236780779</v>
          </cell>
          <cell r="TF117">
            <v>1079.5808219382479</v>
          </cell>
          <cell r="TG117">
            <v>2595.0711587992009</v>
          </cell>
          <cell r="TH117">
            <v>17267.917515540779</v>
          </cell>
          <cell r="TI117">
            <v>1816.2466490193051</v>
          </cell>
          <cell r="TJ117">
            <v>4035.2831107299999</v>
          </cell>
          <cell r="TK117">
            <v>2955.7022887917519</v>
          </cell>
          <cell r="TL117">
            <v>79.218786840800362</v>
          </cell>
          <cell r="TO117">
            <v>0</v>
          </cell>
          <cell r="TP117">
            <v>5396.1536257707239</v>
          </cell>
          <cell r="TQ117">
            <v>1502.5910232189231</v>
          </cell>
          <cell r="TR117">
            <v>252.20938082096609</v>
          </cell>
          <cell r="TS117">
            <v>554.39398386412665</v>
          </cell>
          <cell r="TT117">
            <v>565.18629111566827</v>
          </cell>
          <cell r="TU117">
            <v>-66.02638436417385</v>
          </cell>
          <cell r="TV117">
            <v>490.392</v>
          </cell>
          <cell r="TW117">
            <v>17466.322345874691</v>
          </cell>
          <cell r="TX117">
            <v>995.52977239386416</v>
          </cell>
          <cell r="TY117">
            <v>2532.4142621323872</v>
          </cell>
          <cell r="TZ117">
            <v>17466.439624634699</v>
          </cell>
          <cell r="UA117">
            <v>1750.220264655132</v>
          </cell>
          <cell r="UB117">
            <v>4035.2831107299999</v>
          </cell>
          <cell r="UC117">
            <v>3039.753338336136</v>
          </cell>
          <cell r="UD117">
            <v>92.778812804194885</v>
          </cell>
          <cell r="UG117">
            <v>0</v>
          </cell>
          <cell r="UZ117">
            <v>-1009</v>
          </cell>
          <cell r="VA117">
            <v>-1240</v>
          </cell>
          <cell r="VB117">
            <v>-1276.668811559791</v>
          </cell>
          <cell r="VC117">
            <v>-1268.7341114252961</v>
          </cell>
          <cell r="VD117">
            <v>-1146.5099308596</v>
          </cell>
          <cell r="VE117">
            <v>-1186.9089562411809</v>
          </cell>
          <cell r="VF117">
            <v>-1234.4552988961891</v>
          </cell>
          <cell r="VG117">
            <v>-1299.2195210978571</v>
          </cell>
          <cell r="VI117">
            <v>-332</v>
          </cell>
          <cell r="VJ117">
            <v>-338</v>
          </cell>
          <cell r="VK117">
            <v>-170</v>
          </cell>
          <cell r="VL117">
            <v>-169</v>
          </cell>
          <cell r="VM117">
            <v>-297</v>
          </cell>
          <cell r="VN117">
            <v>-319</v>
          </cell>
          <cell r="VO117">
            <v>-311</v>
          </cell>
          <cell r="VP117">
            <v>-313</v>
          </cell>
          <cell r="VQ117">
            <v>-318</v>
          </cell>
          <cell r="VR117">
            <v>-304</v>
          </cell>
          <cell r="VS117">
            <v>-317</v>
          </cell>
          <cell r="VT117">
            <v>-337.66881155979121</v>
          </cell>
          <cell r="VU117">
            <v>-323.27839279426507</v>
          </cell>
          <cell r="VV117">
            <v>-316.35091803932329</v>
          </cell>
          <cell r="VW117">
            <v>-310.86903540656817</v>
          </cell>
          <cell r="VX117">
            <v>-318.23576518513988</v>
          </cell>
          <cell r="VY117">
            <v>-750</v>
          </cell>
          <cell r="VZ117">
            <v>-303</v>
          </cell>
          <cell r="WA117">
            <v>-372</v>
          </cell>
          <cell r="WB117">
            <v>-312</v>
          </cell>
          <cell r="WC117">
            <v>237</v>
          </cell>
          <cell r="AZQ117">
            <v>1280.2836878000001</v>
          </cell>
          <cell r="AZR117">
            <v>2.6</v>
          </cell>
          <cell r="AZS117">
            <v>0.53846153846153832</v>
          </cell>
          <cell r="AZT117">
            <v>-1.653747917176319</v>
          </cell>
          <cell r="AZU117">
            <v>-1.578677885139345</v>
          </cell>
          <cell r="AZV117">
            <v>2.407597922677351</v>
          </cell>
          <cell r="AZW117">
            <v>1.694083587375022</v>
          </cell>
          <cell r="AZX117">
            <v>0.73149860829218016</v>
          </cell>
          <cell r="AZY117">
            <v>-0.46336153510354211</v>
          </cell>
          <cell r="AZZ117">
            <v>0</v>
          </cell>
          <cell r="BAA117">
            <v>-0.86654601373381779</v>
          </cell>
          <cell r="BAB117">
            <v>-3.0128062711779591</v>
          </cell>
          <cell r="BAC117">
            <v>2.310479663119152</v>
          </cell>
          <cell r="BAD117">
            <v>1.6393706571619071</v>
          </cell>
          <cell r="BAE117">
            <v>0.96605277327338446</v>
          </cell>
          <cell r="BAF117">
            <v>-0.32064881918068799</v>
          </cell>
          <cell r="BAG117">
            <v>0</v>
          </cell>
          <cell r="BAH117">
            <v>-0.64948007864639046</v>
          </cell>
          <cell r="BAI117">
            <v>-4.0197310899552976</v>
          </cell>
          <cell r="BAJ117">
            <v>2.228857511519994</v>
          </cell>
          <cell r="BAK117">
            <v>1.5908358360287751</v>
          </cell>
          <cell r="BAL117">
            <v>1.271670413366943</v>
          </cell>
          <cell r="BAM117">
            <v>-0.31635708581219663</v>
          </cell>
          <cell r="BAN117">
            <v>0</v>
          </cell>
          <cell r="BAO117">
            <v>-0.57880217388486277</v>
          </cell>
          <cell r="BAP117">
            <v>-4.510583032054825</v>
          </cell>
          <cell r="BAQ117">
            <v>2.1719460440717042</v>
          </cell>
          <cell r="BAR117">
            <v>1.5688499473950011</v>
          </cell>
          <cell r="BAS117">
            <v>1.770957004459967</v>
          </cell>
          <cell r="BAT117">
            <v>-0.39262263700158417</v>
          </cell>
          <cell r="BAU117">
            <v>0</v>
          </cell>
          <cell r="BAV117">
            <v>-0.55529652447577749</v>
          </cell>
          <cell r="BAW117">
            <v>-4.701515585580422</v>
          </cell>
          <cell r="BAX117">
            <v>2.1239285356331248</v>
          </cell>
          <cell r="BAY117">
            <v>1.5507336524021169</v>
          </cell>
          <cell r="BAZ117">
            <v>2.8411586826829298</v>
          </cell>
          <cell r="BBA117">
            <v>-0.60430697951885592</v>
          </cell>
          <cell r="BBB117">
            <v>0</v>
          </cell>
        </row>
        <row r="118">
          <cell r="A118" t="str">
            <v>PETR3</v>
          </cell>
          <cell r="B118" t="str">
            <v>Petrobras</v>
          </cell>
          <cell r="C118" t="str">
            <v>Oil, Gas &amp; Petrochemicals</v>
          </cell>
          <cell r="D118" t="str">
            <v>Regis Cardoso</v>
          </cell>
          <cell r="E118">
            <v>46181</v>
          </cell>
          <cell r="F118" t="str">
            <v>Buy</v>
          </cell>
          <cell r="G118" t="b">
            <v>0</v>
          </cell>
          <cell r="H118" t="str">
            <v>USD</v>
          </cell>
          <cell r="I118" t="str">
            <v>BRL</v>
          </cell>
          <cell r="J118">
            <v>63</v>
          </cell>
          <cell r="K118">
            <v>0.137405</v>
          </cell>
          <cell r="L118">
            <v>7.6849472558792445E-2</v>
          </cell>
          <cell r="M118">
            <v>0.12068292615823099</v>
          </cell>
          <cell r="N118">
            <v>83966</v>
          </cell>
          <cell r="O118">
            <v>40802</v>
          </cell>
          <cell r="P118">
            <v>37584</v>
          </cell>
          <cell r="Q118">
            <v>43555</v>
          </cell>
          <cell r="S118">
            <v>19986</v>
          </cell>
          <cell r="T118">
            <v>13044201</v>
          </cell>
          <cell r="U118">
            <v>174348</v>
          </cell>
          <cell r="V118">
            <v>11161</v>
          </cell>
          <cell r="W118">
            <v>128355</v>
          </cell>
          <cell r="X118">
            <v>104536</v>
          </cell>
          <cell r="Y118">
            <v>69812</v>
          </cell>
          <cell r="Z118">
            <v>58743</v>
          </cell>
          <cell r="AA118">
            <v>47582</v>
          </cell>
          <cell r="AB118">
            <v>8771</v>
          </cell>
          <cell r="AC118">
            <v>31282.1</v>
          </cell>
          <cell r="AD118">
            <v>28681</v>
          </cell>
          <cell r="AE118">
            <v>13078</v>
          </cell>
          <cell r="AF118">
            <v>124474</v>
          </cell>
          <cell r="AG118">
            <v>64988</v>
          </cell>
          <cell r="AH118">
            <v>57114</v>
          </cell>
          <cell r="AI118">
            <v>66217</v>
          </cell>
          <cell r="AK118">
            <v>36755</v>
          </cell>
          <cell r="AL118">
            <v>13044201</v>
          </cell>
          <cell r="AM118">
            <v>187191</v>
          </cell>
          <cell r="AN118">
            <v>12333</v>
          </cell>
          <cell r="AO118">
            <v>133155</v>
          </cell>
          <cell r="AP118">
            <v>117355</v>
          </cell>
          <cell r="AQ118">
            <v>69836</v>
          </cell>
          <cell r="AR118">
            <v>53799</v>
          </cell>
          <cell r="AS118">
            <v>41466</v>
          </cell>
          <cell r="AT118">
            <v>9848</v>
          </cell>
          <cell r="AU118">
            <v>54662.100000000013</v>
          </cell>
          <cell r="AV118">
            <v>43673</v>
          </cell>
          <cell r="AW118">
            <v>37701</v>
          </cell>
          <cell r="AX118">
            <v>102409</v>
          </cell>
          <cell r="AY118">
            <v>53974</v>
          </cell>
          <cell r="AZ118">
            <v>38033</v>
          </cell>
          <cell r="BA118">
            <v>52414</v>
          </cell>
          <cell r="BC118">
            <v>24995</v>
          </cell>
          <cell r="BD118">
            <v>12940137</v>
          </cell>
          <cell r="BE118">
            <v>217067</v>
          </cell>
          <cell r="BF118">
            <v>17955</v>
          </cell>
          <cell r="BG118">
            <v>156466</v>
          </cell>
          <cell r="BH118">
            <v>138092</v>
          </cell>
          <cell r="BI118">
            <v>78975</v>
          </cell>
          <cell r="BJ118">
            <v>62600</v>
          </cell>
          <cell r="BK118">
            <v>44645</v>
          </cell>
          <cell r="BL118">
            <v>12532</v>
          </cell>
          <cell r="BM118">
            <v>27446.9</v>
          </cell>
          <cell r="BN118">
            <v>23891</v>
          </cell>
          <cell r="BO118">
            <v>19670</v>
          </cell>
          <cell r="BP118">
            <v>91416</v>
          </cell>
          <cell r="BQ118">
            <v>45972</v>
          </cell>
          <cell r="BR118">
            <v>26876</v>
          </cell>
          <cell r="BS118">
            <v>40399</v>
          </cell>
          <cell r="BU118">
            <v>7605</v>
          </cell>
          <cell r="BV118">
            <v>12888733</v>
          </cell>
          <cell r="BW118">
            <v>181645</v>
          </cell>
          <cell r="BX118">
            <v>8116</v>
          </cell>
          <cell r="BY118">
            <v>138540</v>
          </cell>
          <cell r="BZ118">
            <v>122295</v>
          </cell>
          <cell r="CA118">
            <v>59350</v>
          </cell>
          <cell r="CB118">
            <v>60311</v>
          </cell>
          <cell r="CC118">
            <v>52195</v>
          </cell>
          <cell r="CD118">
            <v>12532</v>
          </cell>
          <cell r="CE118">
            <v>16345.5</v>
          </cell>
          <cell r="CF118">
            <v>11519</v>
          </cell>
          <cell r="CG118">
            <v>18327</v>
          </cell>
          <cell r="CH118">
            <v>89195</v>
          </cell>
          <cell r="CI118">
            <v>42459</v>
          </cell>
          <cell r="CJ118">
            <v>26113</v>
          </cell>
          <cell r="CK118">
            <v>41853</v>
          </cell>
          <cell r="CM118">
            <v>19720</v>
          </cell>
          <cell r="CN118">
            <v>12888732.761</v>
          </cell>
          <cell r="CO118">
            <v>222337</v>
          </cell>
          <cell r="CP118">
            <v>9197</v>
          </cell>
          <cell r="CQ118">
            <v>170563</v>
          </cell>
          <cell r="CR118">
            <v>146446</v>
          </cell>
          <cell r="CS118">
            <v>75891</v>
          </cell>
          <cell r="CT118">
            <v>69793</v>
          </cell>
          <cell r="CU118">
            <v>60596</v>
          </cell>
          <cell r="CV118">
            <v>20295</v>
          </cell>
          <cell r="CW118">
            <v>7449.073999999996</v>
          </cell>
          <cell r="CX118">
            <v>3156.7079999999992</v>
          </cell>
          <cell r="CY118">
            <v>8114</v>
          </cell>
          <cell r="CZ118">
            <v>109828.21825164861</v>
          </cell>
          <cell r="DA118">
            <v>54262.337981040393</v>
          </cell>
          <cell r="DB118">
            <v>38354.962147206337</v>
          </cell>
          <cell r="DC118">
            <v>54398.015171904874</v>
          </cell>
          <cell r="DE118">
            <v>23502.444114977079</v>
          </cell>
          <cell r="DF118">
            <v>12888732.761</v>
          </cell>
          <cell r="DG118">
            <v>258201.61512952551</v>
          </cell>
          <cell r="DH118">
            <v>12872.042088302251</v>
          </cell>
          <cell r="DI118">
            <v>199215.7232541962</v>
          </cell>
          <cell r="DJ118">
            <v>152874.737279188</v>
          </cell>
          <cell r="DK118">
            <v>105326.87785033751</v>
          </cell>
          <cell r="DL118">
            <v>71933.254492618362</v>
          </cell>
          <cell r="DM118">
            <v>59061.212404316117</v>
          </cell>
          <cell r="DN118">
            <v>17976.3178195289</v>
          </cell>
          <cell r="DO118">
            <v>17470.666048008479</v>
          </cell>
          <cell r="DP118">
            <v>14688.39698565939</v>
          </cell>
          <cell r="DQ118">
            <v>10253.104897357151</v>
          </cell>
          <cell r="DR118">
            <v>105830.5840857384</v>
          </cell>
          <cell r="DS118">
            <v>53644.090064511838</v>
          </cell>
          <cell r="DT118">
            <v>38425.36364094905</v>
          </cell>
          <cell r="DU118">
            <v>55009.9072170156</v>
          </cell>
          <cell r="DW118">
            <v>20045.219045485639</v>
          </cell>
          <cell r="DX118">
            <v>12888732.761</v>
          </cell>
          <cell r="DY118">
            <v>252753.65357627819</v>
          </cell>
          <cell r="DZ118">
            <v>14184.178914399239</v>
          </cell>
          <cell r="EA118">
            <v>193774.5343070025</v>
          </cell>
          <cell r="EB118">
            <v>155583.34738755319</v>
          </cell>
          <cell r="EC118">
            <v>97170.306188725051</v>
          </cell>
          <cell r="ED118">
            <v>74750.557425086794</v>
          </cell>
          <cell r="EE118">
            <v>60566.378510687558</v>
          </cell>
          <cell r="EF118">
            <v>17853.7384152226</v>
          </cell>
          <cell r="EG118">
            <v>13844.280139467321</v>
          </cell>
          <cell r="EH118">
            <v>14937.80185535382</v>
          </cell>
          <cell r="EI118">
            <v>12161.48021390243</v>
          </cell>
          <cell r="EJ118">
            <v>100185.3353658672</v>
          </cell>
          <cell r="EK118">
            <v>49317.777876572349</v>
          </cell>
          <cell r="EL118">
            <v>34798.372312421561</v>
          </cell>
          <cell r="EM118">
            <v>51922.068696475733</v>
          </cell>
          <cell r="EO118">
            <v>18828.000599108738</v>
          </cell>
          <cell r="EP118">
            <v>12888732.761</v>
          </cell>
          <cell r="EQ118">
            <v>259967.61263298569</v>
          </cell>
          <cell r="ER118">
            <v>14249.00222740039</v>
          </cell>
          <cell r="ES118">
            <v>201937.4419210756</v>
          </cell>
          <cell r="ET118">
            <v>156499.10682318971</v>
          </cell>
          <cell r="EU118">
            <v>103468.505809796</v>
          </cell>
          <cell r="EV118">
            <v>75576.535889620718</v>
          </cell>
          <cell r="EW118">
            <v>61327.533662220318</v>
          </cell>
          <cell r="EX118">
            <v>17735.973357836428</v>
          </cell>
          <cell r="EY118">
            <v>12106.07468624074</v>
          </cell>
          <cell r="EZ118">
            <v>12761.263862360791</v>
          </cell>
          <cell r="FA118">
            <v>11347.98757031624</v>
          </cell>
          <cell r="FB118">
            <v>100311.00052051571</v>
          </cell>
          <cell r="FC118">
            <v>48498.780537585328</v>
          </cell>
          <cell r="FD118">
            <v>33852.827679053662</v>
          </cell>
          <cell r="FE118">
            <v>51555.127802701682</v>
          </cell>
          <cell r="FG118">
            <v>18500.496864775221</v>
          </cell>
          <cell r="FH118">
            <v>12888732.761</v>
          </cell>
          <cell r="FI118">
            <v>268379.5515768347</v>
          </cell>
          <cell r="FJ118">
            <v>14139.321515365709</v>
          </cell>
          <cell r="FK118">
            <v>210161.5387736751</v>
          </cell>
          <cell r="FL118">
            <v>159477.15391232769</v>
          </cell>
          <cell r="FM118">
            <v>108902.39766450701</v>
          </cell>
          <cell r="FN118">
            <v>77341.761001961713</v>
          </cell>
          <cell r="FO118">
            <v>63202.439486595998</v>
          </cell>
          <cell r="FP118">
            <v>17101.784413665089</v>
          </cell>
          <cell r="FQ118">
            <v>12265.685372499571</v>
          </cell>
          <cell r="FR118">
            <v>12736.84487675202</v>
          </cell>
          <cell r="FS118">
            <v>11605.11101059823</v>
          </cell>
          <cell r="FT118">
            <v>100753.9817587978</v>
          </cell>
          <cell r="FU118">
            <v>47828.806249313893</v>
          </cell>
          <cell r="FV118">
            <v>32916.657422239477</v>
          </cell>
          <cell r="FW118">
            <v>51371.256219185801</v>
          </cell>
          <cell r="FY118">
            <v>19367.126992085421</v>
          </cell>
          <cell r="FZ118">
            <v>12888732.761</v>
          </cell>
          <cell r="GA118">
            <v>277214.69541649101</v>
          </cell>
          <cell r="GB118">
            <v>14387.966240147531</v>
          </cell>
          <cell r="GC118">
            <v>218514.01493983989</v>
          </cell>
          <cell r="GD118">
            <v>163043.98376524099</v>
          </cell>
          <cell r="GE118">
            <v>114170.71165125001</v>
          </cell>
          <cell r="GF118">
            <v>80460.828294742329</v>
          </cell>
          <cell r="GG118">
            <v>66072.862054594807</v>
          </cell>
          <cell r="GH118">
            <v>16990.973394428889</v>
          </cell>
          <cell r="GI118">
            <v>12543.906945733001</v>
          </cell>
          <cell r="GJ118">
            <v>12352.374068477449</v>
          </cell>
          <cell r="GK118">
            <v>11761.81556602294</v>
          </cell>
          <cell r="GL118">
            <v>27189</v>
          </cell>
          <cell r="GM118">
            <v>14410</v>
          </cell>
          <cell r="GN118">
            <v>12268</v>
          </cell>
          <cell r="GO118">
            <v>14961</v>
          </cell>
          <cell r="GQ118">
            <v>8648</v>
          </cell>
          <cell r="GR118">
            <v>13044201</v>
          </cell>
          <cell r="GS118">
            <v>210786</v>
          </cell>
          <cell r="GT118">
            <v>18536</v>
          </cell>
          <cell r="GU118">
            <v>148596</v>
          </cell>
          <cell r="GV118">
            <v>118534</v>
          </cell>
          <cell r="GW118">
            <v>92252</v>
          </cell>
          <cell r="GX118">
            <v>58554</v>
          </cell>
          <cell r="GY118">
            <v>40018</v>
          </cell>
          <cell r="GZ118">
            <v>1768</v>
          </cell>
          <cell r="HA118">
            <v>12359.1</v>
          </cell>
          <cell r="HB118">
            <v>11899.2</v>
          </cell>
          <cell r="HC118">
            <v>0</v>
          </cell>
          <cell r="HD118">
            <v>34703</v>
          </cell>
          <cell r="HE118">
            <v>19463</v>
          </cell>
          <cell r="HF118">
            <v>19557</v>
          </cell>
          <cell r="HG118">
            <v>19943</v>
          </cell>
          <cell r="HI118">
            <v>11041</v>
          </cell>
          <cell r="HJ118">
            <v>13044201</v>
          </cell>
          <cell r="HK118">
            <v>191820</v>
          </cell>
          <cell r="HL118">
            <v>19191</v>
          </cell>
          <cell r="HM118">
            <v>130673</v>
          </cell>
          <cell r="HN118">
            <v>113003</v>
          </cell>
          <cell r="HO118">
            <v>78817</v>
          </cell>
          <cell r="HP118">
            <v>53577</v>
          </cell>
          <cell r="HQ118">
            <v>34386</v>
          </cell>
          <cell r="HR118">
            <v>3073</v>
          </cell>
          <cell r="HS118">
            <v>20341.3</v>
          </cell>
          <cell r="HT118">
            <v>19880.7</v>
          </cell>
          <cell r="HU118">
            <v>12429</v>
          </cell>
          <cell r="HV118">
            <v>32411</v>
          </cell>
          <cell r="HW118">
            <v>16536</v>
          </cell>
          <cell r="HX118">
            <v>14170</v>
          </cell>
          <cell r="HY118">
            <v>17410</v>
          </cell>
          <cell r="IA118">
            <v>8790</v>
          </cell>
          <cell r="IB118">
            <v>13044201</v>
          </cell>
          <cell r="IC118">
            <v>175262</v>
          </cell>
          <cell r="ID118">
            <v>6834</v>
          </cell>
          <cell r="IE118">
            <v>126972</v>
          </cell>
          <cell r="IF118">
            <v>106067</v>
          </cell>
          <cell r="IG118">
            <v>69195</v>
          </cell>
          <cell r="IH118">
            <v>54268</v>
          </cell>
          <cell r="II118">
            <v>47434</v>
          </cell>
          <cell r="IJ118">
            <v>2131</v>
          </cell>
          <cell r="IK118">
            <v>9983.6</v>
          </cell>
          <cell r="IL118">
            <v>9591.6</v>
          </cell>
          <cell r="IM118">
            <v>21242</v>
          </cell>
          <cell r="IN118">
            <v>30171</v>
          </cell>
          <cell r="IO118">
            <v>14579</v>
          </cell>
          <cell r="IP118">
            <v>11119</v>
          </cell>
          <cell r="IQ118">
            <v>13903</v>
          </cell>
          <cell r="IS118">
            <v>8276</v>
          </cell>
          <cell r="IT118">
            <v>13044201</v>
          </cell>
          <cell r="IU118">
            <v>187191</v>
          </cell>
          <cell r="IV118">
            <v>12333</v>
          </cell>
          <cell r="IW118">
            <v>133155</v>
          </cell>
          <cell r="IX118">
            <v>117355</v>
          </cell>
          <cell r="IY118">
            <v>69836</v>
          </cell>
          <cell r="IZ118">
            <v>53799</v>
          </cell>
          <cell r="JA118">
            <v>41466</v>
          </cell>
          <cell r="JB118">
            <v>2876</v>
          </cell>
          <cell r="JC118">
            <v>11630.3</v>
          </cell>
          <cell r="JD118">
            <v>11162</v>
          </cell>
          <cell r="JE118">
            <v>4030</v>
          </cell>
          <cell r="JF118">
            <v>26771</v>
          </cell>
          <cell r="JG118">
            <v>14113</v>
          </cell>
          <cell r="JH118">
            <v>11553</v>
          </cell>
          <cell r="JI118">
            <v>13956</v>
          </cell>
          <cell r="JK118">
            <v>7370</v>
          </cell>
          <cell r="JL118">
            <v>13044201</v>
          </cell>
          <cell r="JM118">
            <v>192617</v>
          </cell>
          <cell r="JN118">
            <v>15811</v>
          </cell>
          <cell r="JO118">
            <v>136627</v>
          </cell>
          <cell r="JP118">
            <v>113214</v>
          </cell>
          <cell r="JQ118">
            <v>79404</v>
          </cell>
          <cell r="JR118">
            <v>53349</v>
          </cell>
          <cell r="JS118">
            <v>37538</v>
          </cell>
          <cell r="JT118">
            <v>2482</v>
          </cell>
          <cell r="JU118">
            <v>8147.5</v>
          </cell>
          <cell r="JV118">
            <v>7751.3</v>
          </cell>
          <cell r="JW118">
            <v>4192</v>
          </cell>
          <cell r="JX118">
            <v>22979</v>
          </cell>
          <cell r="JY118">
            <v>11637</v>
          </cell>
          <cell r="JZ118">
            <v>8478</v>
          </cell>
          <cell r="KA118">
            <v>11436</v>
          </cell>
          <cell r="KC118">
            <v>5859</v>
          </cell>
          <cell r="KD118">
            <v>13044201</v>
          </cell>
          <cell r="KE118">
            <v>205524</v>
          </cell>
          <cell r="KF118">
            <v>15847</v>
          </cell>
          <cell r="KG118">
            <v>150019</v>
          </cell>
          <cell r="KH118">
            <v>128274</v>
          </cell>
          <cell r="KI118">
            <v>77250</v>
          </cell>
          <cell r="KJ118">
            <v>57971</v>
          </cell>
          <cell r="KK118">
            <v>42124</v>
          </cell>
          <cell r="KL118">
            <v>3100</v>
          </cell>
          <cell r="KM118">
            <v>6267.6</v>
          </cell>
          <cell r="KN118">
            <v>5926</v>
          </cell>
          <cell r="KO118">
            <v>6205</v>
          </cell>
          <cell r="KP118">
            <v>25552</v>
          </cell>
          <cell r="KQ118">
            <v>13570</v>
          </cell>
          <cell r="KR118">
            <v>9980</v>
          </cell>
          <cell r="KS118">
            <v>13551</v>
          </cell>
          <cell r="KU118">
            <v>5484</v>
          </cell>
          <cell r="KV118">
            <v>13015466</v>
          </cell>
          <cell r="KW118">
            <v>204788</v>
          </cell>
          <cell r="KX118">
            <v>17323</v>
          </cell>
          <cell r="KY118">
            <v>147787</v>
          </cell>
          <cell r="KZ118">
            <v>127407</v>
          </cell>
          <cell r="LA118">
            <v>77381</v>
          </cell>
          <cell r="LB118">
            <v>60997</v>
          </cell>
          <cell r="LC118">
            <v>43674</v>
          </cell>
          <cell r="LD118">
            <v>3392</v>
          </cell>
          <cell r="LE118">
            <v>8006.4</v>
          </cell>
          <cell r="LF118">
            <v>7514.2999999999993</v>
          </cell>
          <cell r="LG118">
            <v>4837</v>
          </cell>
          <cell r="LH118">
            <v>27107</v>
          </cell>
          <cell r="LI118">
            <v>14654</v>
          </cell>
          <cell r="LJ118">
            <v>8022</v>
          </cell>
          <cell r="LK118">
            <v>13470</v>
          </cell>
          <cell r="LM118">
            <v>6282</v>
          </cell>
          <cell r="LN118">
            <v>12940137</v>
          </cell>
          <cell r="LO118">
            <v>217067</v>
          </cell>
          <cell r="LP118">
            <v>17955</v>
          </cell>
          <cell r="LQ118">
            <v>156466</v>
          </cell>
          <cell r="LR118">
            <v>138092</v>
          </cell>
          <cell r="LS118">
            <v>78975</v>
          </cell>
          <cell r="LT118">
            <v>62600</v>
          </cell>
          <cell r="LU118">
            <v>44645</v>
          </cell>
          <cell r="LV118">
            <v>3558</v>
          </cell>
          <cell r="LW118">
            <v>4992.2000000000007</v>
          </cell>
          <cell r="LX118">
            <v>4547.7000000000007</v>
          </cell>
          <cell r="LY118">
            <v>4436</v>
          </cell>
          <cell r="LZ118">
            <v>23768</v>
          </cell>
          <cell r="MA118">
            <v>12257</v>
          </cell>
          <cell r="MB118">
            <v>8984</v>
          </cell>
          <cell r="MC118">
            <v>12127</v>
          </cell>
          <cell r="ME118">
            <v>4805</v>
          </cell>
          <cell r="MF118">
            <v>12909288</v>
          </cell>
          <cell r="MG118">
            <v>213623</v>
          </cell>
          <cell r="MH118">
            <v>18245</v>
          </cell>
          <cell r="MI118">
            <v>153177</v>
          </cell>
          <cell r="MJ118">
            <v>131574</v>
          </cell>
          <cell r="MK118">
            <v>82049</v>
          </cell>
          <cell r="ML118">
            <v>61838</v>
          </cell>
          <cell r="MM118">
            <v>43593</v>
          </cell>
          <cell r="MN118">
            <v>3043</v>
          </cell>
          <cell r="MO118">
            <v>5757.2000000000007</v>
          </cell>
          <cell r="MP118">
            <v>5288.9000000000005</v>
          </cell>
          <cell r="MQ118">
            <v>3455</v>
          </cell>
          <cell r="MR118">
            <v>23467</v>
          </cell>
          <cell r="MS118">
            <v>11727</v>
          </cell>
          <cell r="MT118">
            <v>6705</v>
          </cell>
          <cell r="MU118">
            <v>9627</v>
          </cell>
          <cell r="MW118">
            <v>-325</v>
          </cell>
          <cell r="MX118">
            <v>12888733</v>
          </cell>
          <cell r="MY118">
            <v>190449</v>
          </cell>
          <cell r="MZ118">
            <v>13518</v>
          </cell>
          <cell r="NA118">
            <v>138639</v>
          </cell>
          <cell r="NB118">
            <v>122801</v>
          </cell>
          <cell r="NC118">
            <v>67648</v>
          </cell>
          <cell r="ND118">
            <v>59630</v>
          </cell>
          <cell r="NE118">
            <v>46112</v>
          </cell>
          <cell r="NF118">
            <v>3393</v>
          </cell>
          <cell r="NG118">
            <v>1411.7</v>
          </cell>
          <cell r="NH118">
            <v>924.49999999999977</v>
          </cell>
          <cell r="NI118">
            <v>2850.75</v>
          </cell>
          <cell r="NJ118">
            <v>23366</v>
          </cell>
          <cell r="NK118">
            <v>12005</v>
          </cell>
          <cell r="NL118">
            <v>8400</v>
          </cell>
          <cell r="NM118">
            <v>11480</v>
          </cell>
          <cell r="NO118">
            <v>5891</v>
          </cell>
          <cell r="NP118">
            <v>12888733</v>
          </cell>
          <cell r="NQ118">
            <v>197839</v>
          </cell>
          <cell r="NR118">
            <v>14930</v>
          </cell>
          <cell r="NS118">
            <v>143637</v>
          </cell>
          <cell r="NT118">
            <v>125327</v>
          </cell>
          <cell r="NU118">
            <v>72512</v>
          </cell>
          <cell r="NV118">
            <v>59132</v>
          </cell>
          <cell r="NW118">
            <v>44202</v>
          </cell>
          <cell r="NX118">
            <v>4433</v>
          </cell>
          <cell r="NY118">
            <v>5874.1</v>
          </cell>
          <cell r="NZ118">
            <v>5358.9000000000005</v>
          </cell>
          <cell r="OA118">
            <v>2561.85</v>
          </cell>
          <cell r="OB118">
            <v>20815</v>
          </cell>
          <cell r="OC118">
            <v>9983</v>
          </cell>
          <cell r="OD118">
            <v>2787</v>
          </cell>
          <cell r="OE118">
            <v>7165</v>
          </cell>
          <cell r="OG118">
            <v>-2766</v>
          </cell>
          <cell r="OH118">
            <v>12888733</v>
          </cell>
          <cell r="OI118">
            <v>181645</v>
          </cell>
          <cell r="OJ118">
            <v>8116</v>
          </cell>
          <cell r="OK118">
            <v>138540</v>
          </cell>
          <cell r="OL118">
            <v>122295</v>
          </cell>
          <cell r="OM118">
            <v>59350</v>
          </cell>
          <cell r="ON118">
            <v>60311</v>
          </cell>
          <cell r="OO118">
            <v>52195</v>
          </cell>
          <cell r="OP118">
            <v>1663</v>
          </cell>
          <cell r="OQ118">
            <v>3865.9</v>
          </cell>
          <cell r="OR118">
            <v>3303.8</v>
          </cell>
          <cell r="OS118">
            <v>3093.3</v>
          </cell>
          <cell r="OT118">
            <v>21073</v>
          </cell>
          <cell r="OU118">
            <v>10388</v>
          </cell>
          <cell r="OV118">
            <v>7276</v>
          </cell>
          <cell r="OW118">
            <v>10446</v>
          </cell>
          <cell r="OY118">
            <v>5995</v>
          </cell>
          <cell r="OZ118">
            <v>12888733</v>
          </cell>
          <cell r="PA118">
            <v>199874</v>
          </cell>
          <cell r="PB118">
            <v>8506</v>
          </cell>
          <cell r="PC118">
            <v>154710</v>
          </cell>
          <cell r="PD118">
            <v>130633</v>
          </cell>
          <cell r="PE118">
            <v>69241</v>
          </cell>
          <cell r="PF118">
            <v>64491</v>
          </cell>
          <cell r="PG118">
            <v>55985</v>
          </cell>
          <cell r="PH118">
            <v>4066</v>
          </cell>
          <cell r="PI118">
            <v>4575.7000000000007</v>
          </cell>
          <cell r="PJ118">
            <v>3970.2000000000012</v>
          </cell>
          <cell r="PK118">
            <v>2995.2</v>
          </cell>
          <cell r="PL118">
            <v>21037</v>
          </cell>
          <cell r="PM118">
            <v>10012</v>
          </cell>
          <cell r="PN118">
            <v>5349</v>
          </cell>
          <cell r="PO118">
            <v>9242</v>
          </cell>
          <cell r="PQ118">
            <v>4757</v>
          </cell>
          <cell r="PR118">
            <v>12888732.761</v>
          </cell>
          <cell r="PS118">
            <v>215296</v>
          </cell>
          <cell r="PT118">
            <v>9552</v>
          </cell>
          <cell r="PU118">
            <v>166059</v>
          </cell>
          <cell r="PV118">
            <v>141668</v>
          </cell>
          <cell r="PW118">
            <v>73628</v>
          </cell>
          <cell r="PX118">
            <v>68064</v>
          </cell>
          <cell r="PY118">
            <v>58512</v>
          </cell>
          <cell r="PZ118">
            <v>4431</v>
          </cell>
          <cell r="QA118">
            <v>725.10000000000036</v>
          </cell>
          <cell r="QB118">
            <v>63.600000000000357</v>
          </cell>
          <cell r="QC118">
            <v>2029.95</v>
          </cell>
          <cell r="QD118">
            <v>23477</v>
          </cell>
          <cell r="QE118">
            <v>11217</v>
          </cell>
          <cell r="QF118">
            <v>7976</v>
          </cell>
          <cell r="QG118">
            <v>11728</v>
          </cell>
          <cell r="QI118">
            <v>6053</v>
          </cell>
          <cell r="QJ118">
            <v>12888732.761</v>
          </cell>
          <cell r="QK118">
            <v>227887</v>
          </cell>
          <cell r="QL118">
            <v>11711</v>
          </cell>
          <cell r="QM118">
            <v>174075</v>
          </cell>
          <cell r="QN118">
            <v>147986</v>
          </cell>
          <cell r="QO118">
            <v>79901</v>
          </cell>
          <cell r="QP118">
            <v>70711</v>
          </cell>
          <cell r="QQ118">
            <v>59000</v>
          </cell>
          <cell r="QR118">
            <v>5510</v>
          </cell>
          <cell r="QS118">
            <v>3603.7000000000012</v>
          </cell>
          <cell r="QT118">
            <v>2935.900000000001</v>
          </cell>
          <cell r="QU118">
            <v>892.35</v>
          </cell>
          <cell r="QV118">
            <v>23608</v>
          </cell>
          <cell r="QW118">
            <v>10842</v>
          </cell>
          <cell r="QX118">
            <v>5512</v>
          </cell>
          <cell r="QY118">
            <v>11107</v>
          </cell>
          <cell r="RA118">
            <v>2915</v>
          </cell>
          <cell r="RB118">
            <v>12888732.761</v>
          </cell>
          <cell r="RC118">
            <v>222337</v>
          </cell>
          <cell r="RD118">
            <v>9197</v>
          </cell>
          <cell r="RE118">
            <v>170563</v>
          </cell>
          <cell r="RF118">
            <v>146446</v>
          </cell>
          <cell r="RG118">
            <v>75891</v>
          </cell>
          <cell r="RH118">
            <v>69793</v>
          </cell>
          <cell r="RI118">
            <v>60596</v>
          </cell>
          <cell r="RJ118">
            <v>6314</v>
          </cell>
          <cell r="RK118">
            <v>-295.1260000000002</v>
          </cell>
          <cell r="RL118">
            <v>-981.82600000000025</v>
          </cell>
          <cell r="RM118">
            <v>1928.0250000000001</v>
          </cell>
          <cell r="RN118">
            <v>23535</v>
          </cell>
          <cell r="RO118">
            <v>11340</v>
          </cell>
          <cell r="RP118">
            <v>7848</v>
          </cell>
          <cell r="RQ118">
            <v>11349</v>
          </cell>
          <cell r="RS118">
            <v>6218</v>
          </cell>
          <cell r="RT118">
            <v>12888732.761</v>
          </cell>
          <cell r="RU118">
            <v>238738</v>
          </cell>
          <cell r="RV118">
            <v>9119</v>
          </cell>
          <cell r="RW118">
            <v>183521</v>
          </cell>
          <cell r="RX118">
            <v>153216</v>
          </cell>
          <cell r="RY118">
            <v>85522</v>
          </cell>
          <cell r="RZ118">
            <v>71214</v>
          </cell>
          <cell r="SA118">
            <v>62095</v>
          </cell>
          <cell r="SB118">
            <v>4494.0794548822241</v>
          </cell>
          <cell r="SC118">
            <v>4712.3641051177756</v>
          </cell>
          <cell r="SD118">
            <v>4003.9641051177759</v>
          </cell>
          <cell r="SE118">
            <v>1398.2436</v>
          </cell>
          <cell r="SF118">
            <v>30078.577995305161</v>
          </cell>
          <cell r="SG118">
            <v>13690.671088647599</v>
          </cell>
          <cell r="SH118">
            <v>9438.3958861995343</v>
          </cell>
          <cell r="SI118">
            <v>13467.113590474441</v>
          </cell>
          <cell r="SK118">
            <v>6330.3685569519093</v>
          </cell>
          <cell r="SL118">
            <v>12888732.761</v>
          </cell>
          <cell r="SM118">
            <v>256961.98560166929</v>
          </cell>
          <cell r="SN118">
            <v>9311.7102437745962</v>
          </cell>
          <cell r="SO118">
            <v>198697.61244626989</v>
          </cell>
          <cell r="SP118">
            <v>154031.60603195531</v>
          </cell>
          <cell r="SQ118">
            <v>102930.3795697139</v>
          </cell>
          <cell r="SR118">
            <v>71290.259148563215</v>
          </cell>
          <cell r="SS118">
            <v>61978.548904788622</v>
          </cell>
          <cell r="ST118">
            <v>4290.1059398429652</v>
          </cell>
          <cell r="SU118">
            <v>3128.0864875268039</v>
          </cell>
          <cell r="SV118">
            <v>2436.830584495779</v>
          </cell>
          <cell r="SW118">
            <v>1754.0642453029991</v>
          </cell>
          <cell r="SX118">
            <v>28670.24840885447</v>
          </cell>
          <cell r="SY118">
            <v>15301.09151800246</v>
          </cell>
          <cell r="SZ118">
            <v>11088.251820765799</v>
          </cell>
          <cell r="TA118">
            <v>15354.798320373069</v>
          </cell>
          <cell r="TC118">
            <v>5883.507528325159</v>
          </cell>
          <cell r="TD118">
            <v>12888732.761</v>
          </cell>
          <cell r="TE118">
            <v>258565.46687670171</v>
          </cell>
          <cell r="TF118">
            <v>11547.76390674154</v>
          </cell>
          <cell r="TG118">
            <v>199024.75267330671</v>
          </cell>
          <cell r="TH118">
            <v>153144.65821328209</v>
          </cell>
          <cell r="TI118">
            <v>105420.8086634197</v>
          </cell>
          <cell r="TJ118">
            <v>71390.556575056311</v>
          </cell>
          <cell r="TK118">
            <v>59842.792668314767</v>
          </cell>
          <cell r="TL118">
            <v>4290.1059398429661</v>
          </cell>
          <cell r="TM118">
            <v>5194.3754584567714</v>
          </cell>
          <cell r="TN118">
            <v>4518.6459134593797</v>
          </cell>
          <cell r="TO118">
            <v>2508.8312890192192</v>
          </cell>
          <cell r="TP118">
            <v>27544.391847488962</v>
          </cell>
          <cell r="TQ118">
            <v>13930.575374390341</v>
          </cell>
          <cell r="TR118">
            <v>9980.3144402410253</v>
          </cell>
          <cell r="TS118">
            <v>14227.10326105738</v>
          </cell>
          <cell r="TU118">
            <v>5070.5680297000108</v>
          </cell>
          <cell r="TV118">
            <v>12888732.761</v>
          </cell>
          <cell r="TW118">
            <v>258201.61512952551</v>
          </cell>
          <cell r="TX118">
            <v>12872.042088302251</v>
          </cell>
          <cell r="TY118">
            <v>199215.7232541962</v>
          </cell>
          <cell r="TZ118">
            <v>152874.737279188</v>
          </cell>
          <cell r="UA118">
            <v>105326.87785033751</v>
          </cell>
          <cell r="UB118">
            <v>71933.254492618362</v>
          </cell>
          <cell r="UC118">
            <v>59061.212404316117</v>
          </cell>
          <cell r="UD118">
            <v>4290.1059398429661</v>
          </cell>
          <cell r="UE118">
            <v>5485.5316940528846</v>
          </cell>
          <cell r="UF118">
            <v>4852.545572482356</v>
          </cell>
          <cell r="UG118">
            <v>3759.2093630349282</v>
          </cell>
          <cell r="AZQ118">
            <v>563690.52601000003</v>
          </cell>
          <cell r="AZR118">
            <v>45.81</v>
          </cell>
          <cell r="AZS118">
            <v>0.37524557956777982</v>
          </cell>
          <cell r="AZT118">
            <v>1.823487580260264E-3</v>
          </cell>
          <cell r="AZU118">
            <v>4.71260588786686</v>
          </cell>
          <cell r="AZV118">
            <v>3.1217861236879449</v>
          </cell>
          <cell r="AZW118">
            <v>1.0857236650579061</v>
          </cell>
          <cell r="AZX118">
            <v>1.051562134718188</v>
          </cell>
          <cell r="AZY118">
            <v>0.22313814474186239</v>
          </cell>
          <cell r="AZZ118">
            <v>9.2572341837946256E-2</v>
          </cell>
          <cell r="BAA118">
            <v>1.5552513514858839E-3</v>
          </cell>
          <cell r="BAB118">
            <v>5.5253951709969682</v>
          </cell>
          <cell r="BAC118">
            <v>3.114423268345317</v>
          </cell>
          <cell r="BAD118">
            <v>1.101008555999768</v>
          </cell>
          <cell r="BAE118">
            <v>1.1398313009366059</v>
          </cell>
          <cell r="BAF118">
            <v>0.20628955317433739</v>
          </cell>
          <cell r="BAG118">
            <v>0.1098025149344749</v>
          </cell>
          <cell r="BAH118">
            <v>1.4608108452741271E-3</v>
          </cell>
          <cell r="BAI118">
            <v>5.8826085081357897</v>
          </cell>
          <cell r="BAJ118">
            <v>3.3142995743042039</v>
          </cell>
          <cell r="BAK118">
            <v>1.1811458056636139</v>
          </cell>
          <cell r="BAL118">
            <v>1.070448980089715</v>
          </cell>
          <cell r="BAM118">
            <v>0.18196842074553449</v>
          </cell>
          <cell r="BAN118">
            <v>0.1024577232992965</v>
          </cell>
          <cell r="BAO118">
            <v>1.435400764981012E-3</v>
          </cell>
          <cell r="BAP118">
            <v>5.9867449682599911</v>
          </cell>
          <cell r="BAQ118">
            <v>3.374255935662382</v>
          </cell>
          <cell r="BAR118">
            <v>1.225919557962651</v>
          </cell>
          <cell r="BAS118">
            <v>1.0170368962555949</v>
          </cell>
          <cell r="BAT118">
            <v>0.16988144670394911</v>
          </cell>
          <cell r="BAU118">
            <v>0.1047792170562236</v>
          </cell>
          <cell r="BAV118">
            <v>1.502640123836564E-3</v>
          </cell>
          <cell r="BAW118">
            <v>5.7188532176592402</v>
          </cell>
          <cell r="BAX118">
            <v>3.4422093517747392</v>
          </cell>
          <cell r="BAY118">
            <v>1.28618349866084</v>
          </cell>
          <cell r="BAZ118">
            <v>0.97010656160073216</v>
          </cell>
          <cell r="BBA118">
            <v>0.16963305835602521</v>
          </cell>
          <cell r="BBB118">
            <v>0.10619405751846039</v>
          </cell>
        </row>
        <row r="119">
          <cell r="A119" t="str">
            <v>PETR4</v>
          </cell>
          <cell r="B119" t="str">
            <v>Petrobras</v>
          </cell>
          <cell r="C119" t="str">
            <v>Oil, Gas &amp; Petrochemicals</v>
          </cell>
          <cell r="D119" t="str">
            <v>Regis Cardoso</v>
          </cell>
          <cell r="E119">
            <v>46181</v>
          </cell>
          <cell r="F119" t="str">
            <v>Buy</v>
          </cell>
          <cell r="G119" t="b">
            <v>0</v>
          </cell>
          <cell r="H119" t="str">
            <v>USD</v>
          </cell>
          <cell r="I119" t="str">
            <v>BRL</v>
          </cell>
          <cell r="J119">
            <v>63</v>
          </cell>
          <cell r="K119">
            <v>0.137405</v>
          </cell>
          <cell r="L119">
            <v>7.6849472558792445E-2</v>
          </cell>
          <cell r="M119">
            <v>0.12068292615823099</v>
          </cell>
          <cell r="N119">
            <v>83966</v>
          </cell>
          <cell r="O119">
            <v>40802</v>
          </cell>
          <cell r="P119">
            <v>37584</v>
          </cell>
          <cell r="Q119">
            <v>43555</v>
          </cell>
          <cell r="S119">
            <v>19986</v>
          </cell>
          <cell r="T119">
            <v>13044201</v>
          </cell>
          <cell r="U119">
            <v>174348</v>
          </cell>
          <cell r="V119">
            <v>11161</v>
          </cell>
          <cell r="W119">
            <v>128355</v>
          </cell>
          <cell r="X119">
            <v>104536</v>
          </cell>
          <cell r="Y119">
            <v>69812</v>
          </cell>
          <cell r="Z119">
            <v>58743</v>
          </cell>
          <cell r="AA119">
            <v>47582</v>
          </cell>
          <cell r="AB119">
            <v>8771</v>
          </cell>
          <cell r="AC119">
            <v>31282.1</v>
          </cell>
          <cell r="AD119">
            <v>28681</v>
          </cell>
          <cell r="AE119">
            <v>13078</v>
          </cell>
          <cell r="AF119">
            <v>124474</v>
          </cell>
          <cell r="AG119">
            <v>64988</v>
          </cell>
          <cell r="AH119">
            <v>57114</v>
          </cell>
          <cell r="AI119">
            <v>66217</v>
          </cell>
          <cell r="AK119">
            <v>36755</v>
          </cell>
          <cell r="AL119">
            <v>13044201</v>
          </cell>
          <cell r="AM119">
            <v>187191</v>
          </cell>
          <cell r="AN119">
            <v>12333</v>
          </cell>
          <cell r="AO119">
            <v>133155</v>
          </cell>
          <cell r="AP119">
            <v>117355</v>
          </cell>
          <cell r="AQ119">
            <v>69836</v>
          </cell>
          <cell r="AR119">
            <v>53799</v>
          </cell>
          <cell r="AS119">
            <v>41466</v>
          </cell>
          <cell r="AT119">
            <v>9848</v>
          </cell>
          <cell r="AU119">
            <v>54662.100000000013</v>
          </cell>
          <cell r="AV119">
            <v>43673</v>
          </cell>
          <cell r="AW119">
            <v>37701</v>
          </cell>
          <cell r="AX119">
            <v>102409</v>
          </cell>
          <cell r="AY119">
            <v>53974</v>
          </cell>
          <cell r="AZ119">
            <v>38033</v>
          </cell>
          <cell r="BA119">
            <v>52414</v>
          </cell>
          <cell r="BC119">
            <v>24995</v>
          </cell>
          <cell r="BD119">
            <v>12940137</v>
          </cell>
          <cell r="BE119">
            <v>217067</v>
          </cell>
          <cell r="BF119">
            <v>17955</v>
          </cell>
          <cell r="BG119">
            <v>156466</v>
          </cell>
          <cell r="BH119">
            <v>138092</v>
          </cell>
          <cell r="BI119">
            <v>78975</v>
          </cell>
          <cell r="BJ119">
            <v>62600</v>
          </cell>
          <cell r="BK119">
            <v>44645</v>
          </cell>
          <cell r="BL119">
            <v>12532</v>
          </cell>
          <cell r="BM119">
            <v>27446.9</v>
          </cell>
          <cell r="BN119">
            <v>23891</v>
          </cell>
          <cell r="BO119">
            <v>19670</v>
          </cell>
          <cell r="BP119">
            <v>91416</v>
          </cell>
          <cell r="BQ119">
            <v>45972</v>
          </cell>
          <cell r="BR119">
            <v>26876</v>
          </cell>
          <cell r="BS119">
            <v>40399</v>
          </cell>
          <cell r="BU119">
            <v>7605</v>
          </cell>
          <cell r="BV119">
            <v>12888733</v>
          </cell>
          <cell r="BW119">
            <v>181645</v>
          </cell>
          <cell r="BX119">
            <v>8116</v>
          </cell>
          <cell r="BY119">
            <v>138540</v>
          </cell>
          <cell r="BZ119">
            <v>122295</v>
          </cell>
          <cell r="CA119">
            <v>59350</v>
          </cell>
          <cell r="CB119">
            <v>60311</v>
          </cell>
          <cell r="CC119">
            <v>52195</v>
          </cell>
          <cell r="CD119">
            <v>12532</v>
          </cell>
          <cell r="CE119">
            <v>16345.5</v>
          </cell>
          <cell r="CF119">
            <v>11519</v>
          </cell>
          <cell r="CG119">
            <v>18327</v>
          </cell>
          <cell r="CH119">
            <v>89195</v>
          </cell>
          <cell r="CI119">
            <v>42459</v>
          </cell>
          <cell r="CJ119">
            <v>26113</v>
          </cell>
          <cell r="CK119">
            <v>41853</v>
          </cell>
          <cell r="CM119">
            <v>19720</v>
          </cell>
          <cell r="CN119">
            <v>12888732.761</v>
          </cell>
          <cell r="CO119">
            <v>222337</v>
          </cell>
          <cell r="CP119">
            <v>9197</v>
          </cell>
          <cell r="CQ119">
            <v>170563</v>
          </cell>
          <cell r="CR119">
            <v>146446</v>
          </cell>
          <cell r="CS119">
            <v>75891</v>
          </cell>
          <cell r="CT119">
            <v>69793</v>
          </cell>
          <cell r="CU119">
            <v>60596</v>
          </cell>
          <cell r="CV119">
            <v>20295</v>
          </cell>
          <cell r="CW119">
            <v>7449.073999999996</v>
          </cell>
          <cell r="CX119">
            <v>3156.7079999999992</v>
          </cell>
          <cell r="CY119">
            <v>8114</v>
          </cell>
          <cell r="CZ119">
            <v>109828.21825164861</v>
          </cell>
          <cell r="DA119">
            <v>54262.337981040393</v>
          </cell>
          <cell r="DB119">
            <v>38354.962147206337</v>
          </cell>
          <cell r="DC119">
            <v>54398.015171904874</v>
          </cell>
          <cell r="DE119">
            <v>23502.444114977079</v>
          </cell>
          <cell r="DF119">
            <v>12888732.761</v>
          </cell>
          <cell r="DG119">
            <v>258201.61512952551</v>
          </cell>
          <cell r="DH119">
            <v>12872.042088302251</v>
          </cell>
          <cell r="DI119">
            <v>199215.7232541962</v>
          </cell>
          <cell r="DJ119">
            <v>152874.737279188</v>
          </cell>
          <cell r="DK119">
            <v>105326.87785033751</v>
          </cell>
          <cell r="DL119">
            <v>71933.254492618362</v>
          </cell>
          <cell r="DM119">
            <v>59061.212404316117</v>
          </cell>
          <cell r="DN119">
            <v>17976.3178195289</v>
          </cell>
          <cell r="DO119">
            <v>17470.666048008479</v>
          </cell>
          <cell r="DP119">
            <v>14688.39698565939</v>
          </cell>
          <cell r="DQ119">
            <v>10253.104897357151</v>
          </cell>
          <cell r="DR119">
            <v>105830.5840857384</v>
          </cell>
          <cell r="DS119">
            <v>53644.090064511838</v>
          </cell>
          <cell r="DT119">
            <v>38425.36364094905</v>
          </cell>
          <cell r="DU119">
            <v>55009.9072170156</v>
          </cell>
          <cell r="DW119">
            <v>20045.219045485639</v>
          </cell>
          <cell r="DX119">
            <v>12888732.761</v>
          </cell>
          <cell r="DY119">
            <v>252753.65357627819</v>
          </cell>
          <cell r="DZ119">
            <v>14184.178914399239</v>
          </cell>
          <cell r="EA119">
            <v>193774.5343070025</v>
          </cell>
          <cell r="EB119">
            <v>155583.34738755319</v>
          </cell>
          <cell r="EC119">
            <v>97170.306188725051</v>
          </cell>
          <cell r="ED119">
            <v>74750.557425086794</v>
          </cell>
          <cell r="EE119">
            <v>60566.378510687558</v>
          </cell>
          <cell r="EF119">
            <v>17853.7384152226</v>
          </cell>
          <cell r="EG119">
            <v>13844.280139467321</v>
          </cell>
          <cell r="EH119">
            <v>14937.80185535382</v>
          </cell>
          <cell r="EI119">
            <v>12161.48021390243</v>
          </cell>
          <cell r="EJ119">
            <v>100185.3353658672</v>
          </cell>
          <cell r="EK119">
            <v>49317.777876572349</v>
          </cell>
          <cell r="EL119">
            <v>34798.372312421561</v>
          </cell>
          <cell r="EM119">
            <v>51922.068696475733</v>
          </cell>
          <cell r="EO119">
            <v>18828.000599108738</v>
          </cell>
          <cell r="EP119">
            <v>12888732.761</v>
          </cell>
          <cell r="EQ119">
            <v>259967.61263298569</v>
          </cell>
          <cell r="ER119">
            <v>14249.00222740039</v>
          </cell>
          <cell r="ES119">
            <v>201937.4419210756</v>
          </cell>
          <cell r="ET119">
            <v>156499.10682318971</v>
          </cell>
          <cell r="EU119">
            <v>103468.505809796</v>
          </cell>
          <cell r="EV119">
            <v>75576.535889620718</v>
          </cell>
          <cell r="EW119">
            <v>61327.533662220318</v>
          </cell>
          <cell r="EX119">
            <v>17735.973357836428</v>
          </cell>
          <cell r="EY119">
            <v>12106.07468624074</v>
          </cell>
          <cell r="EZ119">
            <v>12761.263862360791</v>
          </cell>
          <cell r="FA119">
            <v>11347.98757031624</v>
          </cell>
          <cell r="FB119">
            <v>100311.00052051571</v>
          </cell>
          <cell r="FC119">
            <v>48498.780537585328</v>
          </cell>
          <cell r="FD119">
            <v>33852.827679053662</v>
          </cell>
          <cell r="FE119">
            <v>51555.127802701682</v>
          </cell>
          <cell r="FG119">
            <v>18500.496864775221</v>
          </cell>
          <cell r="FH119">
            <v>12888732.761</v>
          </cell>
          <cell r="FI119">
            <v>268379.5515768347</v>
          </cell>
          <cell r="FJ119">
            <v>14139.321515365709</v>
          </cell>
          <cell r="FK119">
            <v>210161.5387736751</v>
          </cell>
          <cell r="FL119">
            <v>159477.15391232769</v>
          </cell>
          <cell r="FM119">
            <v>108902.39766450701</v>
          </cell>
          <cell r="FN119">
            <v>77341.761001961713</v>
          </cell>
          <cell r="FO119">
            <v>63202.439486595998</v>
          </cell>
          <cell r="FP119">
            <v>17101.784413665089</v>
          </cell>
          <cell r="FQ119">
            <v>12265.685372499571</v>
          </cell>
          <cell r="FR119">
            <v>12736.84487675202</v>
          </cell>
          <cell r="FS119">
            <v>11605.11101059823</v>
          </cell>
          <cell r="FT119">
            <v>100753.9817587978</v>
          </cell>
          <cell r="FU119">
            <v>47828.806249313893</v>
          </cell>
          <cell r="FV119">
            <v>32916.657422239477</v>
          </cell>
          <cell r="FW119">
            <v>51371.256219185801</v>
          </cell>
          <cell r="FY119">
            <v>19367.126992085421</v>
          </cell>
          <cell r="FZ119">
            <v>12888732.761</v>
          </cell>
          <cell r="GA119">
            <v>277214.69541649101</v>
          </cell>
          <cell r="GB119">
            <v>14387.966240147531</v>
          </cell>
          <cell r="GC119">
            <v>218514.01493983989</v>
          </cell>
          <cell r="GD119">
            <v>163043.98376524099</v>
          </cell>
          <cell r="GE119">
            <v>114170.71165125001</v>
          </cell>
          <cell r="GF119">
            <v>80460.828294742329</v>
          </cell>
          <cell r="GG119">
            <v>66072.862054594807</v>
          </cell>
          <cell r="GH119">
            <v>16990.973394428889</v>
          </cell>
          <cell r="GI119">
            <v>12543.906945733001</v>
          </cell>
          <cell r="GJ119">
            <v>12352.374068477449</v>
          </cell>
          <cell r="GK119">
            <v>11761.81556602294</v>
          </cell>
          <cell r="GL119">
            <v>27189</v>
          </cell>
          <cell r="GM119">
            <v>14410</v>
          </cell>
          <cell r="GN119">
            <v>12268</v>
          </cell>
          <cell r="GO119">
            <v>14961</v>
          </cell>
          <cell r="GQ119">
            <v>8648</v>
          </cell>
          <cell r="GR119">
            <v>13044201</v>
          </cell>
          <cell r="GS119">
            <v>210786</v>
          </cell>
          <cell r="GT119">
            <v>18536</v>
          </cell>
          <cell r="GU119">
            <v>148596</v>
          </cell>
          <cell r="GV119">
            <v>118534</v>
          </cell>
          <cell r="GW119">
            <v>92252</v>
          </cell>
          <cell r="GX119">
            <v>58554</v>
          </cell>
          <cell r="GY119">
            <v>40018</v>
          </cell>
          <cell r="GZ119">
            <v>1768</v>
          </cell>
          <cell r="HA119">
            <v>12359.1</v>
          </cell>
          <cell r="HB119">
            <v>11899.2</v>
          </cell>
          <cell r="HC119">
            <v>0</v>
          </cell>
          <cell r="HD119">
            <v>34703</v>
          </cell>
          <cell r="HE119">
            <v>19463</v>
          </cell>
          <cell r="HF119">
            <v>19557</v>
          </cell>
          <cell r="HG119">
            <v>19943</v>
          </cell>
          <cell r="HI119">
            <v>11041</v>
          </cell>
          <cell r="HJ119">
            <v>13044201</v>
          </cell>
          <cell r="HK119">
            <v>191820</v>
          </cell>
          <cell r="HL119">
            <v>19191</v>
          </cell>
          <cell r="HM119">
            <v>130673</v>
          </cell>
          <cell r="HN119">
            <v>113003</v>
          </cell>
          <cell r="HO119">
            <v>78817</v>
          </cell>
          <cell r="HP119">
            <v>53577</v>
          </cell>
          <cell r="HQ119">
            <v>34386</v>
          </cell>
          <cell r="HR119">
            <v>3073</v>
          </cell>
          <cell r="HS119">
            <v>20341.3</v>
          </cell>
          <cell r="HT119">
            <v>19880.7</v>
          </cell>
          <cell r="HU119">
            <v>12429</v>
          </cell>
          <cell r="HV119">
            <v>32411</v>
          </cell>
          <cell r="HW119">
            <v>16536</v>
          </cell>
          <cell r="HX119">
            <v>14170</v>
          </cell>
          <cell r="HY119">
            <v>17410</v>
          </cell>
          <cell r="IA119">
            <v>8790</v>
          </cell>
          <cell r="IB119">
            <v>13044201</v>
          </cell>
          <cell r="IC119">
            <v>175262</v>
          </cell>
          <cell r="ID119">
            <v>6834</v>
          </cell>
          <cell r="IE119">
            <v>126972</v>
          </cell>
          <cell r="IF119">
            <v>106067</v>
          </cell>
          <cell r="IG119">
            <v>69195</v>
          </cell>
          <cell r="IH119">
            <v>54268</v>
          </cell>
          <cell r="II119">
            <v>47434</v>
          </cell>
          <cell r="IJ119">
            <v>2131</v>
          </cell>
          <cell r="IK119">
            <v>9983.6</v>
          </cell>
          <cell r="IL119">
            <v>9591.6</v>
          </cell>
          <cell r="IM119">
            <v>21242</v>
          </cell>
          <cell r="IN119">
            <v>30171</v>
          </cell>
          <cell r="IO119">
            <v>14579</v>
          </cell>
          <cell r="IP119">
            <v>11119</v>
          </cell>
          <cell r="IQ119">
            <v>13903</v>
          </cell>
          <cell r="IS119">
            <v>8276</v>
          </cell>
          <cell r="IT119">
            <v>13044201</v>
          </cell>
          <cell r="IU119">
            <v>187191</v>
          </cell>
          <cell r="IV119">
            <v>12333</v>
          </cell>
          <cell r="IW119">
            <v>133155</v>
          </cell>
          <cell r="IX119">
            <v>117355</v>
          </cell>
          <cell r="IY119">
            <v>69836</v>
          </cell>
          <cell r="IZ119">
            <v>53799</v>
          </cell>
          <cell r="JA119">
            <v>41466</v>
          </cell>
          <cell r="JB119">
            <v>2876</v>
          </cell>
          <cell r="JC119">
            <v>11630.3</v>
          </cell>
          <cell r="JD119">
            <v>11162</v>
          </cell>
          <cell r="JE119">
            <v>4030</v>
          </cell>
          <cell r="JF119">
            <v>26771</v>
          </cell>
          <cell r="JG119">
            <v>14113</v>
          </cell>
          <cell r="JH119">
            <v>11553</v>
          </cell>
          <cell r="JI119">
            <v>13956</v>
          </cell>
          <cell r="JK119">
            <v>7370</v>
          </cell>
          <cell r="JL119">
            <v>13044201</v>
          </cell>
          <cell r="JM119">
            <v>192617</v>
          </cell>
          <cell r="JN119">
            <v>15811</v>
          </cell>
          <cell r="JO119">
            <v>136627</v>
          </cell>
          <cell r="JP119">
            <v>113214</v>
          </cell>
          <cell r="JQ119">
            <v>79404</v>
          </cell>
          <cell r="JR119">
            <v>53349</v>
          </cell>
          <cell r="JS119">
            <v>37538</v>
          </cell>
          <cell r="JT119">
            <v>2482</v>
          </cell>
          <cell r="JU119">
            <v>8147.5</v>
          </cell>
          <cell r="JV119">
            <v>7751.3</v>
          </cell>
          <cell r="JW119">
            <v>4192</v>
          </cell>
          <cell r="JX119">
            <v>22979</v>
          </cell>
          <cell r="JY119">
            <v>11637</v>
          </cell>
          <cell r="JZ119">
            <v>8478</v>
          </cell>
          <cell r="KA119">
            <v>11436</v>
          </cell>
          <cell r="KC119">
            <v>5859</v>
          </cell>
          <cell r="KD119">
            <v>13044201</v>
          </cell>
          <cell r="KE119">
            <v>205524</v>
          </cell>
          <cell r="KF119">
            <v>15847</v>
          </cell>
          <cell r="KG119">
            <v>150019</v>
          </cell>
          <cell r="KH119">
            <v>128274</v>
          </cell>
          <cell r="KI119">
            <v>77250</v>
          </cell>
          <cell r="KJ119">
            <v>57971</v>
          </cell>
          <cell r="KK119">
            <v>42124</v>
          </cell>
          <cell r="KL119">
            <v>3100</v>
          </cell>
          <cell r="KM119">
            <v>6267.6</v>
          </cell>
          <cell r="KN119">
            <v>5926</v>
          </cell>
          <cell r="KO119">
            <v>6205</v>
          </cell>
          <cell r="KP119">
            <v>25552</v>
          </cell>
          <cell r="KQ119">
            <v>13570</v>
          </cell>
          <cell r="KR119">
            <v>9980</v>
          </cell>
          <cell r="KS119">
            <v>13551</v>
          </cell>
          <cell r="KU119">
            <v>5484</v>
          </cell>
          <cell r="KV119">
            <v>13015466</v>
          </cell>
          <cell r="KW119">
            <v>204788</v>
          </cell>
          <cell r="KX119">
            <v>17323</v>
          </cell>
          <cell r="KY119">
            <v>147787</v>
          </cell>
          <cell r="KZ119">
            <v>127407</v>
          </cell>
          <cell r="LA119">
            <v>77381</v>
          </cell>
          <cell r="LB119">
            <v>60997</v>
          </cell>
          <cell r="LC119">
            <v>43674</v>
          </cell>
          <cell r="LD119">
            <v>3392</v>
          </cell>
          <cell r="LE119">
            <v>8006.4</v>
          </cell>
          <cell r="LF119">
            <v>7514.2999999999993</v>
          </cell>
          <cell r="LG119">
            <v>4837</v>
          </cell>
          <cell r="LH119">
            <v>27107</v>
          </cell>
          <cell r="LI119">
            <v>14654</v>
          </cell>
          <cell r="LJ119">
            <v>8022</v>
          </cell>
          <cell r="LK119">
            <v>13470</v>
          </cell>
          <cell r="LM119">
            <v>6282</v>
          </cell>
          <cell r="LN119">
            <v>12940137</v>
          </cell>
          <cell r="LO119">
            <v>217067</v>
          </cell>
          <cell r="LP119">
            <v>17955</v>
          </cell>
          <cell r="LQ119">
            <v>156466</v>
          </cell>
          <cell r="LR119">
            <v>138092</v>
          </cell>
          <cell r="LS119">
            <v>78975</v>
          </cell>
          <cell r="LT119">
            <v>62600</v>
          </cell>
          <cell r="LU119">
            <v>44645</v>
          </cell>
          <cell r="LV119">
            <v>3558</v>
          </cell>
          <cell r="LW119">
            <v>4992.2000000000007</v>
          </cell>
          <cell r="LX119">
            <v>4547.7000000000007</v>
          </cell>
          <cell r="LY119">
            <v>4436</v>
          </cell>
          <cell r="LZ119">
            <v>23768</v>
          </cell>
          <cell r="MA119">
            <v>12257</v>
          </cell>
          <cell r="MB119">
            <v>8984</v>
          </cell>
          <cell r="MC119">
            <v>12127</v>
          </cell>
          <cell r="ME119">
            <v>4805</v>
          </cell>
          <cell r="MF119">
            <v>12909288</v>
          </cell>
          <cell r="MG119">
            <v>213623</v>
          </cell>
          <cell r="MH119">
            <v>18245</v>
          </cell>
          <cell r="MI119">
            <v>153177</v>
          </cell>
          <cell r="MJ119">
            <v>131574</v>
          </cell>
          <cell r="MK119">
            <v>82049</v>
          </cell>
          <cell r="ML119">
            <v>61838</v>
          </cell>
          <cell r="MM119">
            <v>43593</v>
          </cell>
          <cell r="MN119">
            <v>3043</v>
          </cell>
          <cell r="MO119">
            <v>5757.2000000000007</v>
          </cell>
          <cell r="MP119">
            <v>5288.9000000000005</v>
          </cell>
          <cell r="MQ119">
            <v>3455</v>
          </cell>
          <cell r="MR119">
            <v>23467</v>
          </cell>
          <cell r="MS119">
            <v>11727</v>
          </cell>
          <cell r="MT119">
            <v>6705</v>
          </cell>
          <cell r="MU119">
            <v>9627</v>
          </cell>
          <cell r="MW119">
            <v>-325</v>
          </cell>
          <cell r="MX119">
            <v>12888733</v>
          </cell>
          <cell r="MY119">
            <v>190449</v>
          </cell>
          <cell r="MZ119">
            <v>13518</v>
          </cell>
          <cell r="NA119">
            <v>138639</v>
          </cell>
          <cell r="NB119">
            <v>122801</v>
          </cell>
          <cell r="NC119">
            <v>67648</v>
          </cell>
          <cell r="ND119">
            <v>59630</v>
          </cell>
          <cell r="NE119">
            <v>46112</v>
          </cell>
          <cell r="NF119">
            <v>3393</v>
          </cell>
          <cell r="NG119">
            <v>1411.7</v>
          </cell>
          <cell r="NH119">
            <v>924.49999999999977</v>
          </cell>
          <cell r="NI119">
            <v>2850.75</v>
          </cell>
          <cell r="NJ119">
            <v>23366</v>
          </cell>
          <cell r="NK119">
            <v>12005</v>
          </cell>
          <cell r="NL119">
            <v>8400</v>
          </cell>
          <cell r="NM119">
            <v>11480</v>
          </cell>
          <cell r="NO119">
            <v>5891</v>
          </cell>
          <cell r="NP119">
            <v>12888733</v>
          </cell>
          <cell r="NQ119">
            <v>197839</v>
          </cell>
          <cell r="NR119">
            <v>14930</v>
          </cell>
          <cell r="NS119">
            <v>143637</v>
          </cell>
          <cell r="NT119">
            <v>125327</v>
          </cell>
          <cell r="NU119">
            <v>72512</v>
          </cell>
          <cell r="NV119">
            <v>59132</v>
          </cell>
          <cell r="NW119">
            <v>44202</v>
          </cell>
          <cell r="NX119">
            <v>4433</v>
          </cell>
          <cell r="NY119">
            <v>5874.1</v>
          </cell>
          <cell r="NZ119">
            <v>5358.9000000000005</v>
          </cell>
          <cell r="OA119">
            <v>2561.85</v>
          </cell>
          <cell r="OB119">
            <v>20815</v>
          </cell>
          <cell r="OC119">
            <v>9983</v>
          </cell>
          <cell r="OD119">
            <v>2787</v>
          </cell>
          <cell r="OE119">
            <v>7165</v>
          </cell>
          <cell r="OG119">
            <v>-2766</v>
          </cell>
          <cell r="OH119">
            <v>12888733</v>
          </cell>
          <cell r="OI119">
            <v>181645</v>
          </cell>
          <cell r="OJ119">
            <v>8116</v>
          </cell>
          <cell r="OK119">
            <v>138540</v>
          </cell>
          <cell r="OL119">
            <v>122295</v>
          </cell>
          <cell r="OM119">
            <v>59350</v>
          </cell>
          <cell r="ON119">
            <v>60311</v>
          </cell>
          <cell r="OO119">
            <v>52195</v>
          </cell>
          <cell r="OP119">
            <v>1663</v>
          </cell>
          <cell r="OQ119">
            <v>3865.9</v>
          </cell>
          <cell r="OR119">
            <v>3303.8</v>
          </cell>
          <cell r="OS119">
            <v>3093.3</v>
          </cell>
          <cell r="OT119">
            <v>21073</v>
          </cell>
          <cell r="OU119">
            <v>10388</v>
          </cell>
          <cell r="OV119">
            <v>7276</v>
          </cell>
          <cell r="OW119">
            <v>10446</v>
          </cell>
          <cell r="OY119">
            <v>5995</v>
          </cell>
          <cell r="OZ119">
            <v>12888733</v>
          </cell>
          <cell r="PA119">
            <v>199874</v>
          </cell>
          <cell r="PB119">
            <v>8506</v>
          </cell>
          <cell r="PC119">
            <v>154710</v>
          </cell>
          <cell r="PD119">
            <v>130633</v>
          </cell>
          <cell r="PE119">
            <v>69241</v>
          </cell>
          <cell r="PF119">
            <v>64491</v>
          </cell>
          <cell r="PG119">
            <v>55985</v>
          </cell>
          <cell r="PH119">
            <v>4066</v>
          </cell>
          <cell r="PI119">
            <v>4575.7000000000007</v>
          </cell>
          <cell r="PJ119">
            <v>3970.2000000000012</v>
          </cell>
          <cell r="PK119">
            <v>2995.2</v>
          </cell>
          <cell r="PL119">
            <v>21037</v>
          </cell>
          <cell r="PM119">
            <v>10012</v>
          </cell>
          <cell r="PN119">
            <v>5349</v>
          </cell>
          <cell r="PO119">
            <v>9242</v>
          </cell>
          <cell r="PQ119">
            <v>4757</v>
          </cell>
          <cell r="PR119">
            <v>12888732.761</v>
          </cell>
          <cell r="PS119">
            <v>215296</v>
          </cell>
          <cell r="PT119">
            <v>9552</v>
          </cell>
          <cell r="PU119">
            <v>166059</v>
          </cell>
          <cell r="PV119">
            <v>141668</v>
          </cell>
          <cell r="PW119">
            <v>73628</v>
          </cell>
          <cell r="PX119">
            <v>68064</v>
          </cell>
          <cell r="PY119">
            <v>58512</v>
          </cell>
          <cell r="PZ119">
            <v>4431</v>
          </cell>
          <cell r="QA119">
            <v>725.10000000000036</v>
          </cell>
          <cell r="QB119">
            <v>63.600000000000357</v>
          </cell>
          <cell r="QC119">
            <v>2029.95</v>
          </cell>
          <cell r="QD119">
            <v>23477</v>
          </cell>
          <cell r="QE119">
            <v>11217</v>
          </cell>
          <cell r="QF119">
            <v>7976</v>
          </cell>
          <cell r="QG119">
            <v>11728</v>
          </cell>
          <cell r="QI119">
            <v>6053</v>
          </cell>
          <cell r="QJ119">
            <v>12888732.761</v>
          </cell>
          <cell r="QK119">
            <v>227887</v>
          </cell>
          <cell r="QL119">
            <v>11711</v>
          </cell>
          <cell r="QM119">
            <v>174075</v>
          </cell>
          <cell r="QN119">
            <v>147986</v>
          </cell>
          <cell r="QO119">
            <v>79901</v>
          </cell>
          <cell r="QP119">
            <v>70711</v>
          </cell>
          <cell r="QQ119">
            <v>59000</v>
          </cell>
          <cell r="QR119">
            <v>5510</v>
          </cell>
          <cell r="QS119">
            <v>3603.7000000000012</v>
          </cell>
          <cell r="QT119">
            <v>2935.900000000001</v>
          </cell>
          <cell r="QU119">
            <v>892.35</v>
          </cell>
          <cell r="QV119">
            <v>23608</v>
          </cell>
          <cell r="QW119">
            <v>10842</v>
          </cell>
          <cell r="QX119">
            <v>5512</v>
          </cell>
          <cell r="QY119">
            <v>11107</v>
          </cell>
          <cell r="RA119">
            <v>2915</v>
          </cell>
          <cell r="RB119">
            <v>12888732.761</v>
          </cell>
          <cell r="RC119">
            <v>222337</v>
          </cell>
          <cell r="RD119">
            <v>9197</v>
          </cell>
          <cell r="RE119">
            <v>170563</v>
          </cell>
          <cell r="RF119">
            <v>146446</v>
          </cell>
          <cell r="RG119">
            <v>75891</v>
          </cell>
          <cell r="RH119">
            <v>69793</v>
          </cell>
          <cell r="RI119">
            <v>60596</v>
          </cell>
          <cell r="RJ119">
            <v>6314</v>
          </cell>
          <cell r="RK119">
            <v>-295.1260000000002</v>
          </cell>
          <cell r="RL119">
            <v>-981.82600000000025</v>
          </cell>
          <cell r="RM119">
            <v>1928.0250000000001</v>
          </cell>
          <cell r="RN119">
            <v>23535</v>
          </cell>
          <cell r="RO119">
            <v>11340</v>
          </cell>
          <cell r="RP119">
            <v>7848</v>
          </cell>
          <cell r="RQ119">
            <v>11349</v>
          </cell>
          <cell r="RS119">
            <v>6218</v>
          </cell>
          <cell r="RT119">
            <v>12888732.761</v>
          </cell>
          <cell r="RU119">
            <v>238738</v>
          </cell>
          <cell r="RV119">
            <v>9119</v>
          </cell>
          <cell r="RW119">
            <v>183521</v>
          </cell>
          <cell r="RX119">
            <v>153216</v>
          </cell>
          <cell r="RY119">
            <v>85522</v>
          </cell>
          <cell r="RZ119">
            <v>71214</v>
          </cell>
          <cell r="SA119">
            <v>62095</v>
          </cell>
          <cell r="SB119">
            <v>4494.0794548822241</v>
          </cell>
          <cell r="SC119">
            <v>4712.3641051177756</v>
          </cell>
          <cell r="SD119">
            <v>4003.9641051177759</v>
          </cell>
          <cell r="SE119">
            <v>1398.2436</v>
          </cell>
          <cell r="SF119">
            <v>30078.577995305161</v>
          </cell>
          <cell r="SG119">
            <v>13690.671088647599</v>
          </cell>
          <cell r="SH119">
            <v>9438.3958861995343</v>
          </cell>
          <cell r="SI119">
            <v>13467.113590474441</v>
          </cell>
          <cell r="SK119">
            <v>6330.3685569519093</v>
          </cell>
          <cell r="SL119">
            <v>12888732.761</v>
          </cell>
          <cell r="SM119">
            <v>256961.98560166929</v>
          </cell>
          <cell r="SN119">
            <v>9311.7102437745962</v>
          </cell>
          <cell r="SO119">
            <v>198697.61244626989</v>
          </cell>
          <cell r="SP119">
            <v>154031.60603195531</v>
          </cell>
          <cell r="SQ119">
            <v>102930.3795697139</v>
          </cell>
          <cell r="SR119">
            <v>71290.259148563215</v>
          </cell>
          <cell r="SS119">
            <v>61978.548904788622</v>
          </cell>
          <cell r="ST119">
            <v>4290.1059398429652</v>
          </cell>
          <cell r="SU119">
            <v>3128.0864875268039</v>
          </cell>
          <cell r="SV119">
            <v>2436.830584495779</v>
          </cell>
          <cell r="SW119">
            <v>1754.0642453029991</v>
          </cell>
          <cell r="SX119">
            <v>28670.24840885447</v>
          </cell>
          <cell r="SY119">
            <v>15301.09151800246</v>
          </cell>
          <cell r="SZ119">
            <v>11088.251820765799</v>
          </cell>
          <cell r="TA119">
            <v>15354.798320373069</v>
          </cell>
          <cell r="TC119">
            <v>5883.507528325159</v>
          </cell>
          <cell r="TD119">
            <v>12888732.761</v>
          </cell>
          <cell r="TE119">
            <v>258565.46687670171</v>
          </cell>
          <cell r="TF119">
            <v>11547.76390674154</v>
          </cell>
          <cell r="TG119">
            <v>199024.75267330671</v>
          </cell>
          <cell r="TH119">
            <v>153144.65821328209</v>
          </cell>
          <cell r="TI119">
            <v>105420.8086634197</v>
          </cell>
          <cell r="TJ119">
            <v>71390.556575056311</v>
          </cell>
          <cell r="TK119">
            <v>59842.792668314767</v>
          </cell>
          <cell r="TL119">
            <v>4290.1059398429661</v>
          </cell>
          <cell r="TM119">
            <v>5194.3754584567714</v>
          </cell>
          <cell r="TN119">
            <v>4518.6459134593797</v>
          </cell>
          <cell r="TO119">
            <v>2508.8312890192192</v>
          </cell>
          <cell r="TP119">
            <v>27544.391847488962</v>
          </cell>
          <cell r="TQ119">
            <v>13930.575374390341</v>
          </cell>
          <cell r="TR119">
            <v>9980.3144402410253</v>
          </cell>
          <cell r="TS119">
            <v>14227.10326105738</v>
          </cell>
          <cell r="TU119">
            <v>5070.5680297000108</v>
          </cell>
          <cell r="TV119">
            <v>12888732.761</v>
          </cell>
          <cell r="TW119">
            <v>258201.61512952551</v>
          </cell>
          <cell r="TX119">
            <v>12872.042088302251</v>
          </cell>
          <cell r="TY119">
            <v>199215.7232541962</v>
          </cell>
          <cell r="TZ119">
            <v>152874.737279188</v>
          </cell>
          <cell r="UA119">
            <v>105326.87785033751</v>
          </cell>
          <cell r="UB119">
            <v>71933.254492618362</v>
          </cell>
          <cell r="UC119">
            <v>59061.212404316117</v>
          </cell>
          <cell r="UD119">
            <v>4290.1059398429661</v>
          </cell>
          <cell r="UE119">
            <v>5485.5316940528846</v>
          </cell>
          <cell r="UF119">
            <v>4852.545572482356</v>
          </cell>
          <cell r="UG119">
            <v>3759.2093630349282</v>
          </cell>
          <cell r="AZQ119">
            <v>563690.52601000003</v>
          </cell>
          <cell r="AZR119">
            <v>40.9</v>
          </cell>
          <cell r="AZS119">
            <v>0.54034229828850866</v>
          </cell>
          <cell r="AZT119">
            <v>1.823487580260264E-3</v>
          </cell>
          <cell r="AZU119">
            <v>4.71260588786686</v>
          </cell>
          <cell r="AZV119">
            <v>3.1217861236879449</v>
          </cell>
          <cell r="AZW119">
            <v>1.0857236650579061</v>
          </cell>
          <cell r="AZX119">
            <v>1.051562134718188</v>
          </cell>
          <cell r="AZY119">
            <v>0.22313814474186239</v>
          </cell>
          <cell r="AZZ119">
            <v>9.2572341837946256E-2</v>
          </cell>
          <cell r="BAA119">
            <v>1.5552513514858839E-3</v>
          </cell>
          <cell r="BAB119">
            <v>5.5253951709969682</v>
          </cell>
          <cell r="BAC119">
            <v>3.114423268345317</v>
          </cell>
          <cell r="BAD119">
            <v>1.101008555999768</v>
          </cell>
          <cell r="BAE119">
            <v>1.1398313009366059</v>
          </cell>
          <cell r="BAF119">
            <v>0.20628955317433739</v>
          </cell>
          <cell r="BAG119">
            <v>0.1098025149344749</v>
          </cell>
          <cell r="BAH119">
            <v>1.4608108452741271E-3</v>
          </cell>
          <cell r="BAI119">
            <v>5.8826085081357897</v>
          </cell>
          <cell r="BAJ119">
            <v>3.3142995743042039</v>
          </cell>
          <cell r="BAK119">
            <v>1.1811458056636139</v>
          </cell>
          <cell r="BAL119">
            <v>1.070448980089715</v>
          </cell>
          <cell r="BAM119">
            <v>0.18196842074553449</v>
          </cell>
          <cell r="BAN119">
            <v>0.1024577232992965</v>
          </cell>
          <cell r="BAO119">
            <v>1.435400764981012E-3</v>
          </cell>
          <cell r="BAP119">
            <v>5.9867449682599911</v>
          </cell>
          <cell r="BAQ119">
            <v>3.374255935662382</v>
          </cell>
          <cell r="BAR119">
            <v>1.225919557962651</v>
          </cell>
          <cell r="BAS119">
            <v>1.0170368962555949</v>
          </cell>
          <cell r="BAT119">
            <v>0.16988144670394911</v>
          </cell>
          <cell r="BAU119">
            <v>0.1047792170562236</v>
          </cell>
          <cell r="BAV119">
            <v>1.502640123836564E-3</v>
          </cell>
          <cell r="BAW119">
            <v>5.7188532176592402</v>
          </cell>
          <cell r="BAX119">
            <v>3.4422093517747392</v>
          </cell>
          <cell r="BAY119">
            <v>1.28618349866084</v>
          </cell>
          <cell r="BAZ119">
            <v>0.97010656160073216</v>
          </cell>
          <cell r="BBA119">
            <v>0.16963305835602521</v>
          </cell>
          <cell r="BBB119">
            <v>0.10619405751846039</v>
          </cell>
        </row>
        <row r="120">
          <cell r="A120" t="str">
            <v>PGMN3</v>
          </cell>
          <cell r="B120" t="str">
            <v>Pague Menos</v>
          </cell>
          <cell r="C120" t="str">
            <v>Retail</v>
          </cell>
          <cell r="D120" t="str">
            <v>Danniela Eiger</v>
          </cell>
          <cell r="E120">
            <v>46134</v>
          </cell>
          <cell r="F120" t="str">
            <v>Buy</v>
          </cell>
          <cell r="G120" t="b">
            <v>0</v>
          </cell>
          <cell r="H120" t="str">
            <v>BRL</v>
          </cell>
          <cell r="I120" t="str">
            <v>BRL</v>
          </cell>
          <cell r="J120">
            <v>6</v>
          </cell>
          <cell r="K120">
            <v>0.15770100000000001</v>
          </cell>
          <cell r="L120">
            <v>0.104313</v>
          </cell>
          <cell r="M120">
            <v>0.14912259565859839</v>
          </cell>
          <cell r="AF120">
            <v>9187.9000000000015</v>
          </cell>
          <cell r="AG120">
            <v>2955.5000000000018</v>
          </cell>
          <cell r="AH120">
            <v>417.50000000000188</v>
          </cell>
          <cell r="AI120">
            <v>804.90000000000191</v>
          </cell>
          <cell r="AJ120">
            <v>445.10600000000193</v>
          </cell>
          <cell r="AK120">
            <v>161.4100000000019</v>
          </cell>
          <cell r="AL120">
            <v>443.78106200000002</v>
          </cell>
          <cell r="AM120">
            <v>8597.4</v>
          </cell>
          <cell r="AN120">
            <v>168.1</v>
          </cell>
          <cell r="AO120">
            <v>1044.8</v>
          </cell>
          <cell r="AP120">
            <v>8597.4</v>
          </cell>
          <cell r="AQ120">
            <v>2343</v>
          </cell>
          <cell r="AR120">
            <v>1335.5</v>
          </cell>
          <cell r="AS120">
            <v>1167.4000000000001</v>
          </cell>
          <cell r="AT120">
            <v>325.7</v>
          </cell>
          <cell r="AW120">
            <v>0</v>
          </cell>
          <cell r="AX120">
            <v>11217.803910029999</v>
          </cell>
          <cell r="AY120">
            <v>3545.2350000000029</v>
          </cell>
          <cell r="AZ120">
            <v>427.58006755774983</v>
          </cell>
          <cell r="BA120">
            <v>948.39269722774941</v>
          </cell>
          <cell r="BB120">
            <v>475.89269722774941</v>
          </cell>
          <cell r="BC120">
            <v>13.865524907657811</v>
          </cell>
          <cell r="BD120">
            <v>541.78045999999995</v>
          </cell>
          <cell r="BE120">
            <v>8988.598</v>
          </cell>
          <cell r="BF120">
            <v>443.30799999999999</v>
          </cell>
          <cell r="BG120">
            <v>949.59699999999998</v>
          </cell>
          <cell r="BH120">
            <v>8988.5979999999981</v>
          </cell>
          <cell r="BI120">
            <v>2660.5059999999999</v>
          </cell>
          <cell r="BJ120">
            <v>1635.425</v>
          </cell>
          <cell r="BK120">
            <v>1192.117</v>
          </cell>
          <cell r="BL120">
            <v>123.2</v>
          </cell>
          <cell r="BO120">
            <v>0</v>
          </cell>
          <cell r="BP120">
            <v>12641.81</v>
          </cell>
          <cell r="BQ120">
            <v>4026.1239999999998</v>
          </cell>
          <cell r="BR120">
            <v>595.29397211999981</v>
          </cell>
          <cell r="BS120">
            <v>1107.2051383200001</v>
          </cell>
          <cell r="BT120">
            <v>628.80513831999963</v>
          </cell>
          <cell r="BU120">
            <v>152.7900432563998</v>
          </cell>
          <cell r="BV120">
            <v>581.71563900000001</v>
          </cell>
          <cell r="BW120">
            <v>8983.5</v>
          </cell>
          <cell r="BX120">
            <v>149.1</v>
          </cell>
          <cell r="BY120">
            <v>872.1</v>
          </cell>
          <cell r="BZ120">
            <v>8983.7000000000007</v>
          </cell>
          <cell r="CA120">
            <v>2722.4</v>
          </cell>
          <cell r="CB120">
            <v>1416.4</v>
          </cell>
          <cell r="CC120">
            <v>1267.3</v>
          </cell>
          <cell r="CD120">
            <v>102.2</v>
          </cell>
          <cell r="CG120">
            <v>0</v>
          </cell>
          <cell r="CH120">
            <v>14906.429</v>
          </cell>
          <cell r="CI120">
            <v>4763.098</v>
          </cell>
          <cell r="CJ120">
            <v>873.34030753000002</v>
          </cell>
          <cell r="CK120">
            <v>1396.253926279999</v>
          </cell>
          <cell r="CL120">
            <v>903.36415083999884</v>
          </cell>
          <cell r="CM120">
            <v>290.30759612519972</v>
          </cell>
          <cell r="CN120">
            <v>662.67316000000005</v>
          </cell>
          <cell r="CO120">
            <v>9920.89</v>
          </cell>
          <cell r="CP120">
            <v>185.75700000000001</v>
          </cell>
          <cell r="CQ120">
            <v>920.28300000000002</v>
          </cell>
          <cell r="CR120">
            <v>9920.9269999999997</v>
          </cell>
          <cell r="CS120">
            <v>3093.39</v>
          </cell>
          <cell r="CT120">
            <v>1733.117</v>
          </cell>
          <cell r="CU120">
            <v>1547.36</v>
          </cell>
          <cell r="CV120">
            <v>261.428</v>
          </cell>
          <cell r="CY120">
            <v>0</v>
          </cell>
          <cell r="CZ120">
            <v>16542.17132388983</v>
          </cell>
          <cell r="DA120">
            <v>5380.9665028479467</v>
          </cell>
          <cell r="DB120">
            <v>985.60874653161522</v>
          </cell>
          <cell r="DC120">
            <v>1561.8685280710031</v>
          </cell>
          <cell r="DD120">
            <v>1042.7818692933099</v>
          </cell>
          <cell r="DE120">
            <v>355.09871203845609</v>
          </cell>
          <cell r="DF120">
            <v>723.89820599999996</v>
          </cell>
          <cell r="DG120">
            <v>10647.43467526617</v>
          </cell>
          <cell r="DH120">
            <v>288.8889263046301</v>
          </cell>
          <cell r="DI120">
            <v>991.19005514829973</v>
          </cell>
          <cell r="DJ120">
            <v>10647.43467526617</v>
          </cell>
          <cell r="DK120">
            <v>3610.8516012975269</v>
          </cell>
          <cell r="DL120">
            <v>1663.7170000000001</v>
          </cell>
          <cell r="DM120">
            <v>1374.82807369537</v>
          </cell>
          <cell r="DN120">
            <v>322.63540495733832</v>
          </cell>
          <cell r="DQ120">
            <v>50.113188606207473</v>
          </cell>
          <cell r="DR120">
            <v>18678.657123537931</v>
          </cell>
          <cell r="DS120">
            <v>6076.0154955936432</v>
          </cell>
          <cell r="DT120">
            <v>1130.90691818867</v>
          </cell>
          <cell r="DU120">
            <v>1781.4290634764091</v>
          </cell>
          <cell r="DV120">
            <v>1225.045510865471</v>
          </cell>
          <cell r="DW120">
            <v>465.30985894691588</v>
          </cell>
          <cell r="DX120">
            <v>723.89820599999996</v>
          </cell>
          <cell r="DY120">
            <v>11516.805226599599</v>
          </cell>
          <cell r="DZ120">
            <v>294.64787281754928</v>
          </cell>
          <cell r="EA120">
            <v>1045.038301676542</v>
          </cell>
          <cell r="EB120">
            <v>11516.805226599599</v>
          </cell>
          <cell r="EC120">
            <v>4015.9006580421419</v>
          </cell>
          <cell r="ED120">
            <v>1663.7170000000001</v>
          </cell>
          <cell r="EE120">
            <v>1369.069127182451</v>
          </cell>
          <cell r="EF120">
            <v>368.56017768939432</v>
          </cell>
          <cell r="EI120">
            <v>82.857520732133764</v>
          </cell>
          <cell r="EJ120">
            <v>20518.971881329991</v>
          </cell>
          <cell r="EK120">
            <v>6674.6549433419214</v>
          </cell>
          <cell r="EL120">
            <v>1242.0270772718179</v>
          </cell>
          <cell r="EM120">
            <v>1956.6419191771829</v>
          </cell>
          <cell r="EN120">
            <v>1367.3251913516169</v>
          </cell>
          <cell r="EO120">
            <v>498.07152941719858</v>
          </cell>
          <cell r="EP120">
            <v>723.89820599999996</v>
          </cell>
          <cell r="EQ120">
            <v>12440.742943818501</v>
          </cell>
          <cell r="ER120">
            <v>409.96698007900449</v>
          </cell>
          <cell r="ES120">
            <v>1067.08254143266</v>
          </cell>
          <cell r="ET120">
            <v>12440.742943818501</v>
          </cell>
          <cell r="EU120">
            <v>4489.1534858920768</v>
          </cell>
          <cell r="EV120">
            <v>1663.7170000000001</v>
          </cell>
          <cell r="EW120">
            <v>1253.750019920996</v>
          </cell>
          <cell r="EX120">
            <v>400.84886753489621</v>
          </cell>
          <cell r="FA120">
            <v>69.151315738750355</v>
          </cell>
          <cell r="FB120">
            <v>22653.13914080229</v>
          </cell>
          <cell r="FC120">
            <v>7381.2134705864064</v>
          </cell>
          <cell r="FD120">
            <v>1409.7258865871561</v>
          </cell>
          <cell r="FE120">
            <v>2198.6674348961251</v>
          </cell>
          <cell r="FF120">
            <v>1581.3769078670141</v>
          </cell>
          <cell r="FG120">
            <v>612.08350027335962</v>
          </cell>
          <cell r="FH120">
            <v>723.89820599999996</v>
          </cell>
          <cell r="FI120">
            <v>13607.13778506772</v>
          </cell>
          <cell r="FJ120">
            <v>598.26414522120376</v>
          </cell>
          <cell r="FK120">
            <v>1075.138118812097</v>
          </cell>
          <cell r="FL120">
            <v>13607.137785067731</v>
          </cell>
          <cell r="FM120">
            <v>5053.4872003543715</v>
          </cell>
          <cell r="FN120">
            <v>1663.7170000000001</v>
          </cell>
          <cell r="FO120">
            <v>1065.4528547787961</v>
          </cell>
          <cell r="FP120">
            <v>432.61707077852839</v>
          </cell>
          <cell r="FS120">
            <v>86.707932341777891</v>
          </cell>
          <cell r="FT120">
            <v>24821.510887590452</v>
          </cell>
          <cell r="FU120">
            <v>8101.2591481386426</v>
          </cell>
          <cell r="FV120">
            <v>1554.093857787281</v>
          </cell>
          <cell r="FW120">
            <v>2418.5533531934429</v>
          </cell>
          <cell r="FX120">
            <v>1771.432311266647</v>
          </cell>
          <cell r="FY120">
            <v>714.51901649020772</v>
          </cell>
          <cell r="FZ120">
            <v>723.89820599999996</v>
          </cell>
          <cell r="GA120">
            <v>14780.15768803651</v>
          </cell>
          <cell r="GB120">
            <v>876.55478839776106</v>
          </cell>
          <cell r="GC120">
            <v>1085.865629973317</v>
          </cell>
          <cell r="GD120">
            <v>14780.15768803651</v>
          </cell>
          <cell r="GE120">
            <v>5685.4168569700742</v>
          </cell>
          <cell r="GF120">
            <v>1663.7170000000001</v>
          </cell>
          <cell r="GG120">
            <v>787.16221160223904</v>
          </cell>
          <cell r="GH120">
            <v>465.20658501791252</v>
          </cell>
          <cell r="GK120">
            <v>100.18872889168379</v>
          </cell>
          <cell r="GL120">
            <v>1972.8789999999999</v>
          </cell>
          <cell r="GM120">
            <v>625.1909999999998</v>
          </cell>
          <cell r="GN120">
            <v>79.211999999999762</v>
          </cell>
          <cell r="GO120">
            <v>161.5169999999998</v>
          </cell>
          <cell r="GP120">
            <v>82.544999999999774</v>
          </cell>
          <cell r="GQ120">
            <v>30.54199999999976</v>
          </cell>
          <cell r="GR120">
            <v>445.78106200000002</v>
          </cell>
          <cell r="GS120">
            <v>6475.1740000000009</v>
          </cell>
          <cell r="GT120">
            <v>486.471</v>
          </cell>
          <cell r="GU120">
            <v>691.59299999999996</v>
          </cell>
          <cell r="GV120">
            <v>6475.2739999999994</v>
          </cell>
          <cell r="GW120">
            <v>2111.9259999999999</v>
          </cell>
          <cell r="GX120">
            <v>1080.1690000000001</v>
          </cell>
          <cell r="GY120">
            <v>593.69800000000009</v>
          </cell>
          <cell r="GZ120">
            <v>55.6</v>
          </cell>
          <cell r="HC120">
            <v>0</v>
          </cell>
          <cell r="HD120">
            <v>2070.346</v>
          </cell>
          <cell r="HE120">
            <v>696.31999999999994</v>
          </cell>
          <cell r="HF120">
            <v>130.09599999999989</v>
          </cell>
          <cell r="HG120">
            <v>209.24999999999989</v>
          </cell>
          <cell r="HH120">
            <v>132.05999999999989</v>
          </cell>
          <cell r="HI120">
            <v>62.898999999999937</v>
          </cell>
          <cell r="HJ120">
            <v>445.78106200000002</v>
          </cell>
          <cell r="HK120">
            <v>6442.3600000000006</v>
          </cell>
          <cell r="HL120">
            <v>345.09699999999998</v>
          </cell>
          <cell r="HM120">
            <v>732.91600000000005</v>
          </cell>
          <cell r="HN120">
            <v>6442.36</v>
          </cell>
          <cell r="HO120">
            <v>2172.5839999999998</v>
          </cell>
          <cell r="HP120">
            <v>992.61599999999999</v>
          </cell>
          <cell r="HQ120">
            <v>647.51900000000001</v>
          </cell>
          <cell r="HR120">
            <v>75.899999999999991</v>
          </cell>
          <cell r="HU120">
            <v>0</v>
          </cell>
          <cell r="HV120">
            <v>2484.393</v>
          </cell>
          <cell r="HW120">
            <v>779.34400000000005</v>
          </cell>
          <cell r="HX120">
            <v>91.028000000000077</v>
          </cell>
          <cell r="HY120">
            <v>198.10700000000011</v>
          </cell>
          <cell r="HZ120">
            <v>101.7120000000001</v>
          </cell>
          <cell r="IA120">
            <v>14.102000000000089</v>
          </cell>
          <cell r="IB120">
            <v>445.78106200000002</v>
          </cell>
          <cell r="IC120">
            <v>8051.3370000000004</v>
          </cell>
          <cell r="ID120">
            <v>252.80099999999999</v>
          </cell>
          <cell r="IE120">
            <v>959.923</v>
          </cell>
          <cell r="IF120">
            <v>8051.3379999999997</v>
          </cell>
          <cell r="IG120">
            <v>2260.692</v>
          </cell>
          <cell r="IH120">
            <v>1273.221</v>
          </cell>
          <cell r="II120">
            <v>1020.42</v>
          </cell>
          <cell r="IJ120">
            <v>450.19999999999987</v>
          </cell>
          <cell r="IM120">
            <v>0</v>
          </cell>
          <cell r="IN120">
            <v>2660.2</v>
          </cell>
          <cell r="IO120">
            <v>854.60000000000036</v>
          </cell>
          <cell r="IP120">
            <v>113.7000000000004</v>
          </cell>
          <cell r="IQ120">
            <v>232.5000000000004</v>
          </cell>
          <cell r="IR120">
            <v>127.9000000000004</v>
          </cell>
          <cell r="IS120">
            <v>53.879000000000403</v>
          </cell>
          <cell r="IT120">
            <v>446.78106200000002</v>
          </cell>
          <cell r="IU120">
            <v>8597.4</v>
          </cell>
          <cell r="IV120">
            <v>168.1</v>
          </cell>
          <cell r="IW120">
            <v>1044.8</v>
          </cell>
          <cell r="IX120">
            <v>8597.4</v>
          </cell>
          <cell r="IY120">
            <v>2343</v>
          </cell>
          <cell r="IZ120">
            <v>1335.5</v>
          </cell>
          <cell r="JA120">
            <v>1167.4000000000001</v>
          </cell>
          <cell r="JB120">
            <v>109.4</v>
          </cell>
          <cell r="JE120">
            <v>0</v>
          </cell>
          <cell r="JF120">
            <v>2636</v>
          </cell>
          <cell r="JG120">
            <v>817.40000000000009</v>
          </cell>
          <cell r="JH120">
            <v>36.300000000000132</v>
          </cell>
          <cell r="JI120">
            <v>168.50000000000011</v>
          </cell>
          <cell r="JJ120">
            <v>54.600000000000108</v>
          </cell>
          <cell r="JK120">
            <v>-45.232999999999862</v>
          </cell>
          <cell r="JL120">
            <v>443.78106200000002</v>
          </cell>
          <cell r="JM120">
            <v>8439</v>
          </cell>
          <cell r="JN120">
            <v>130.1</v>
          </cell>
          <cell r="JO120">
            <v>1032.7</v>
          </cell>
          <cell r="JP120">
            <v>8439.1</v>
          </cell>
          <cell r="JQ120">
            <v>2286.4</v>
          </cell>
          <cell r="JR120">
            <v>1398.9</v>
          </cell>
          <cell r="JS120">
            <v>1268.8</v>
          </cell>
          <cell r="JT120">
            <v>38</v>
          </cell>
          <cell r="JW120">
            <v>0</v>
          </cell>
          <cell r="JX120">
            <v>2836.7</v>
          </cell>
          <cell r="JY120">
            <v>930.59999999999991</v>
          </cell>
          <cell r="JZ120">
            <v>141.2999999999999</v>
          </cell>
          <cell r="KA120">
            <v>271.39999999999992</v>
          </cell>
          <cell r="KB120">
            <v>152.7999999999999</v>
          </cell>
          <cell r="KC120">
            <v>-2.868000000000142</v>
          </cell>
          <cell r="KD120">
            <v>463.83029199999999</v>
          </cell>
          <cell r="KE120">
            <v>8465.7000000000007</v>
          </cell>
          <cell r="KF120">
            <v>316</v>
          </cell>
          <cell r="KG120">
            <v>1003.6</v>
          </cell>
          <cell r="KH120">
            <v>8465.6999999999989</v>
          </cell>
          <cell r="KI120">
            <v>2252.4</v>
          </cell>
          <cell r="KJ120">
            <v>1689</v>
          </cell>
          <cell r="KK120">
            <v>1373</v>
          </cell>
          <cell r="KL120">
            <v>29.2</v>
          </cell>
          <cell r="KO120">
            <v>0</v>
          </cell>
          <cell r="KP120">
            <v>2879.489</v>
          </cell>
          <cell r="KQ120">
            <v>903.80599999999936</v>
          </cell>
          <cell r="KR120">
            <v>134.7035482099995</v>
          </cell>
          <cell r="KS120">
            <v>266.74091675999938</v>
          </cell>
          <cell r="KT120">
            <v>143.8409167599994</v>
          </cell>
          <cell r="KU120">
            <v>-0.44529468240055259</v>
          </cell>
          <cell r="KV120">
            <v>541.78066699999999</v>
          </cell>
          <cell r="KW120">
            <v>8703.187692200001</v>
          </cell>
          <cell r="KX120">
            <v>530.20400000000006</v>
          </cell>
          <cell r="KY120">
            <v>955.7</v>
          </cell>
          <cell r="KZ120">
            <v>8703.1880000000001</v>
          </cell>
          <cell r="LA120">
            <v>2564.371000000001</v>
          </cell>
          <cell r="LB120">
            <v>1685.35</v>
          </cell>
          <cell r="LC120">
            <v>1155.146</v>
          </cell>
          <cell r="LD120">
            <v>11</v>
          </cell>
          <cell r="LG120">
            <v>0</v>
          </cell>
          <cell r="LH120">
            <v>2865.5570000000021</v>
          </cell>
          <cell r="LI120">
            <v>893.37400000000139</v>
          </cell>
          <cell r="LJ120">
            <v>115.28698823048551</v>
          </cell>
          <cell r="LK120">
            <v>241.67938903048531</v>
          </cell>
          <cell r="LL120">
            <v>124.5793890304853</v>
          </cell>
          <cell r="LM120">
            <v>62.767275946593557</v>
          </cell>
          <cell r="LN120">
            <v>541.78045999999995</v>
          </cell>
          <cell r="LO120">
            <v>8988.598</v>
          </cell>
          <cell r="LP120">
            <v>443.30799999999999</v>
          </cell>
          <cell r="LQ120">
            <v>949.59699999999998</v>
          </cell>
          <cell r="LR120">
            <v>8988.5979999999981</v>
          </cell>
          <cell r="LS120">
            <v>2660.5059999999999</v>
          </cell>
          <cell r="LT120">
            <v>1635.425</v>
          </cell>
          <cell r="LU120">
            <v>1192.117</v>
          </cell>
          <cell r="LV120">
            <v>45</v>
          </cell>
          <cell r="LY120">
            <v>0</v>
          </cell>
          <cell r="LZ120">
            <v>2882.5</v>
          </cell>
          <cell r="MA120">
            <v>903.55300000000011</v>
          </cell>
          <cell r="MB120">
            <v>90.067331940000145</v>
          </cell>
          <cell r="MC120">
            <v>217.55413831999999</v>
          </cell>
          <cell r="MD120">
            <v>96.854138320000061</v>
          </cell>
          <cell r="ME120">
            <v>-23.239596923599809</v>
          </cell>
          <cell r="MF120">
            <v>581.71563900000001</v>
          </cell>
          <cell r="MG120">
            <v>8767.73</v>
          </cell>
          <cell r="MH120">
            <v>232.51599999999999</v>
          </cell>
          <cell r="MI120">
            <v>920.84799999999996</v>
          </cell>
          <cell r="MJ120">
            <v>8767.73</v>
          </cell>
          <cell r="MK120">
            <v>2609.3690000000001</v>
          </cell>
          <cell r="ML120">
            <v>1594.307</v>
          </cell>
          <cell r="MM120">
            <v>1361.7909999999999</v>
          </cell>
          <cell r="MN120">
            <v>12.2</v>
          </cell>
          <cell r="MQ120">
            <v>0</v>
          </cell>
          <cell r="MR120">
            <v>3138.81</v>
          </cell>
          <cell r="MS120">
            <v>1023.171</v>
          </cell>
          <cell r="MT120">
            <v>169.63664018</v>
          </cell>
          <cell r="MU120">
            <v>296.79099999999988</v>
          </cell>
          <cell r="MV120">
            <v>177.29099999999991</v>
          </cell>
          <cell r="MW120">
            <v>44.579640179999998</v>
          </cell>
          <cell r="MX120">
            <v>581.71563900000001</v>
          </cell>
          <cell r="MY120">
            <v>8583.6039999999994</v>
          </cell>
          <cell r="MZ120">
            <v>108.208</v>
          </cell>
          <cell r="NA120">
            <v>910.19799999999998</v>
          </cell>
          <cell r="NB120">
            <v>8583.6039999999994</v>
          </cell>
          <cell r="NC120">
            <v>2644.89</v>
          </cell>
          <cell r="ND120">
            <v>1469.3920000000001</v>
          </cell>
          <cell r="NE120">
            <v>1361.184</v>
          </cell>
          <cell r="NF120">
            <v>29.5</v>
          </cell>
          <cell r="NI120">
            <v>0</v>
          </cell>
          <cell r="NJ120">
            <v>3271.3</v>
          </cell>
          <cell r="NK120">
            <v>1032.2</v>
          </cell>
          <cell r="NL120">
            <v>181.0999999999998</v>
          </cell>
          <cell r="NM120">
            <v>308.19999999999982</v>
          </cell>
          <cell r="NN120">
            <v>190.5999999999998</v>
          </cell>
          <cell r="NO120">
            <v>53.897999999999811</v>
          </cell>
          <cell r="NP120">
            <v>581.71563900000001</v>
          </cell>
          <cell r="NQ120">
            <v>8642.4000000000015</v>
          </cell>
          <cell r="NR120">
            <v>169.6</v>
          </cell>
          <cell r="NS120">
            <v>886.5</v>
          </cell>
          <cell r="NT120">
            <v>8642.2999999999993</v>
          </cell>
          <cell r="NU120">
            <v>2670.7</v>
          </cell>
          <cell r="NV120">
            <v>1464.9</v>
          </cell>
          <cell r="NW120">
            <v>1295.3</v>
          </cell>
          <cell r="NX120">
            <v>21.8</v>
          </cell>
          <cell r="OA120">
            <v>0</v>
          </cell>
          <cell r="OB120">
            <v>3349.2</v>
          </cell>
          <cell r="OC120">
            <v>1067.2</v>
          </cell>
          <cell r="OD120">
            <v>154.48999999999981</v>
          </cell>
          <cell r="OE120">
            <v>284.6599999999998</v>
          </cell>
          <cell r="OF120">
            <v>164.0599999999998</v>
          </cell>
          <cell r="OG120">
            <v>77.551999999999822</v>
          </cell>
          <cell r="OH120">
            <v>581.71563900000001</v>
          </cell>
          <cell r="OI120">
            <v>8983.5</v>
          </cell>
          <cell r="OJ120">
            <v>149.1</v>
          </cell>
          <cell r="OK120">
            <v>872.1</v>
          </cell>
          <cell r="OL120">
            <v>8983.7000000000007</v>
          </cell>
          <cell r="OM120">
            <v>2722.4</v>
          </cell>
          <cell r="ON120">
            <v>1416.4</v>
          </cell>
          <cell r="OO120">
            <v>1267.3</v>
          </cell>
          <cell r="OP120">
            <v>38.700000000000003</v>
          </cell>
          <cell r="OS120">
            <v>0</v>
          </cell>
          <cell r="OT120">
            <v>3370.7060000000001</v>
          </cell>
          <cell r="OU120">
            <v>1041.05</v>
          </cell>
          <cell r="OV120">
            <v>144.53406419000041</v>
          </cell>
          <cell r="OW120">
            <v>271.61426939000017</v>
          </cell>
          <cell r="OX120">
            <v>150.31946617000031</v>
          </cell>
          <cell r="OY120">
            <v>12.286743035800381</v>
          </cell>
          <cell r="OZ120">
            <v>622.67273599999999</v>
          </cell>
          <cell r="PA120">
            <v>8668.6110000000008</v>
          </cell>
          <cell r="PB120">
            <v>116.27200000000001</v>
          </cell>
          <cell r="PC120">
            <v>856.149</v>
          </cell>
          <cell r="PD120">
            <v>8668.6313141999999</v>
          </cell>
          <cell r="PE120">
            <v>2730.607</v>
          </cell>
          <cell r="PF120">
            <v>1411.021</v>
          </cell>
          <cell r="PG120">
            <v>1294.749</v>
          </cell>
          <cell r="PH120">
            <v>27.622</v>
          </cell>
          <cell r="PK120">
            <v>0</v>
          </cell>
          <cell r="PL120">
            <v>3693.3710000000001</v>
          </cell>
          <cell r="PM120">
            <v>1219.569</v>
          </cell>
          <cell r="PN120">
            <v>236.9142844999995</v>
          </cell>
          <cell r="PO120">
            <v>366.37481113999849</v>
          </cell>
          <cell r="PP120">
            <v>244.0525610599984</v>
          </cell>
          <cell r="PQ120">
            <v>59.402497048399482</v>
          </cell>
          <cell r="PR120">
            <v>622.67273599999999</v>
          </cell>
          <cell r="PS120">
            <v>9115.5399999999991</v>
          </cell>
          <cell r="PT120">
            <v>243.75399999999999</v>
          </cell>
          <cell r="PU120">
            <v>847.21900000000005</v>
          </cell>
          <cell r="PV120">
            <v>9115.5640000000003</v>
          </cell>
          <cell r="PW120">
            <v>2786.1370000000002</v>
          </cell>
          <cell r="PX120">
            <v>1700.6389999999999</v>
          </cell>
          <cell r="PY120">
            <v>1456.885</v>
          </cell>
          <cell r="PZ120">
            <v>43.420623453123447</v>
          </cell>
          <cell r="QC120">
            <v>0</v>
          </cell>
          <cell r="QD120">
            <v>3853.2220000000002</v>
          </cell>
          <cell r="QE120">
            <v>1238.1600000000001</v>
          </cell>
          <cell r="QF120">
            <v>251.98495883999979</v>
          </cell>
          <cell r="QG120">
            <v>383.50514116000079</v>
          </cell>
          <cell r="QH120">
            <v>260.06902414000109</v>
          </cell>
          <cell r="QI120">
            <v>80.851377821001279</v>
          </cell>
          <cell r="QJ120">
            <v>662.67316000000005</v>
          </cell>
          <cell r="QK120">
            <v>9267.5970000000016</v>
          </cell>
          <cell r="QL120">
            <v>106.253</v>
          </cell>
          <cell r="QM120">
            <v>871.70899999999995</v>
          </cell>
          <cell r="QN120">
            <v>9267.6059999999998</v>
          </cell>
          <cell r="QO120">
            <v>2859.797</v>
          </cell>
          <cell r="QP120">
            <v>1748.25</v>
          </cell>
          <cell r="QQ120">
            <v>1641.9970000000001</v>
          </cell>
          <cell r="QR120">
            <v>71.417376546876568</v>
          </cell>
          <cell r="QU120">
            <v>0</v>
          </cell>
          <cell r="QV120">
            <v>3989.13</v>
          </cell>
          <cell r="QW120">
            <v>1264.319</v>
          </cell>
          <cell r="QX120">
            <v>239.9069999999999</v>
          </cell>
          <cell r="QY120">
            <v>374.75970458999888</v>
          </cell>
          <cell r="QZ120">
            <v>248.9230994699987</v>
          </cell>
          <cell r="RA120">
            <v>137.76697821999861</v>
          </cell>
          <cell r="RB120">
            <v>662.67316000000005</v>
          </cell>
          <cell r="RC120">
            <v>9920.89</v>
          </cell>
          <cell r="RD120">
            <v>185.75700000000001</v>
          </cell>
          <cell r="RE120">
            <v>920.28300000000002</v>
          </cell>
          <cell r="RF120">
            <v>9920.9269999999997</v>
          </cell>
          <cell r="RG120">
            <v>3093.39</v>
          </cell>
          <cell r="RH120">
            <v>1733.117</v>
          </cell>
          <cell r="RI120">
            <v>1547.36</v>
          </cell>
          <cell r="RJ120">
            <v>118.968</v>
          </cell>
          <cell r="RM120">
            <v>0</v>
          </cell>
          <cell r="RN120">
            <v>3807.9450000000002</v>
          </cell>
          <cell r="RO120">
            <v>1220.2270000000001</v>
          </cell>
          <cell r="RP120">
            <v>191.8929999999998</v>
          </cell>
          <cell r="RQ120">
            <v>331.53455784999983</v>
          </cell>
          <cell r="RR120">
            <v>204.28356117999979</v>
          </cell>
          <cell r="RS120">
            <v>55.677999999999791</v>
          </cell>
          <cell r="RT120">
            <v>723.89820599999996</v>
          </cell>
          <cell r="RU120">
            <v>9806.8289999999997</v>
          </cell>
          <cell r="RV120">
            <v>241.328</v>
          </cell>
          <cell r="RW120">
            <v>912.01099999999997</v>
          </cell>
          <cell r="RX120">
            <v>9806.8290000000015</v>
          </cell>
          <cell r="RY120">
            <v>3355.9859999999999</v>
          </cell>
          <cell r="RZ120">
            <v>1663.7170000000001</v>
          </cell>
          <cell r="SA120">
            <v>1422.3889999999999</v>
          </cell>
          <cell r="SB120">
            <v>52.311967750000001</v>
          </cell>
          <cell r="SE120">
            <v>0</v>
          </cell>
          <cell r="SF120">
            <v>4097.1838485058979</v>
          </cell>
          <cell r="SG120">
            <v>1367.629750030984</v>
          </cell>
          <cell r="SH120">
            <v>269.29043012599931</v>
          </cell>
          <cell r="SI120">
            <v>411.93924737392661</v>
          </cell>
          <cell r="SJ120">
            <v>283.15594906114723</v>
          </cell>
          <cell r="SK120">
            <v>99.575099281019448</v>
          </cell>
          <cell r="SL120">
            <v>723.89820599999996</v>
          </cell>
          <cell r="SM120">
            <v>10052.67319195207</v>
          </cell>
          <cell r="SN120">
            <v>361.18997902712391</v>
          </cell>
          <cell r="SO120">
            <v>927.16842288522423</v>
          </cell>
          <cell r="SP120">
            <v>10052.67319195207</v>
          </cell>
          <cell r="SQ120">
            <v>3439.791908228136</v>
          </cell>
          <cell r="SR120">
            <v>1663.7170000000001</v>
          </cell>
          <cell r="SS120">
            <v>1302.527020972876</v>
          </cell>
          <cell r="ST120">
            <v>76.275040133151521</v>
          </cell>
          <cell r="SW120">
            <v>16.670643738951199</v>
          </cell>
          <cell r="SX120">
            <v>4246.4137476328588</v>
          </cell>
          <cell r="SY120">
            <v>1383.9581982046429</v>
          </cell>
          <cell r="SZ120">
            <v>277.84134093609958</v>
          </cell>
          <cell r="TA120">
            <v>423.28141505282338</v>
          </cell>
          <cell r="TB120">
            <v>292.8094208394063</v>
          </cell>
          <cell r="TC120">
            <v>114.5286838289844</v>
          </cell>
          <cell r="TD120">
            <v>723.89820599999996</v>
          </cell>
          <cell r="TE120">
            <v>10172.466784453231</v>
          </cell>
          <cell r="TF120">
            <v>292.59803470972128</v>
          </cell>
          <cell r="TG120">
            <v>959.2807104173645</v>
          </cell>
          <cell r="TH120">
            <v>10172.466784453231</v>
          </cell>
          <cell r="TI120">
            <v>3536.1031158453661</v>
          </cell>
          <cell r="TJ120">
            <v>1663.7170000000001</v>
          </cell>
          <cell r="TK120">
            <v>1371.118965290279</v>
          </cell>
          <cell r="TL120">
            <v>95.876303135390543</v>
          </cell>
          <cell r="TO120">
            <v>20.11368862344105</v>
          </cell>
          <cell r="TP120">
            <v>4390.6287277510728</v>
          </cell>
          <cell r="TQ120">
            <v>1409.1515546123189</v>
          </cell>
          <cell r="TR120">
            <v>246.58397546951591</v>
          </cell>
          <cell r="TS120">
            <v>395.11330779425288</v>
          </cell>
          <cell r="TT120">
            <v>262.53293821275571</v>
          </cell>
          <cell r="TU120">
            <v>85.316928928452512</v>
          </cell>
          <cell r="TV120">
            <v>723.89820599999996</v>
          </cell>
          <cell r="TW120">
            <v>10647.43467526617</v>
          </cell>
          <cell r="TX120">
            <v>288.8889263046301</v>
          </cell>
          <cell r="TY120">
            <v>991.19005514829973</v>
          </cell>
          <cell r="TZ120">
            <v>10647.43467526617</v>
          </cell>
          <cell r="UA120">
            <v>3610.8516012975269</v>
          </cell>
          <cell r="UB120">
            <v>1663.7170000000001</v>
          </cell>
          <cell r="UC120">
            <v>1374.82807369537</v>
          </cell>
          <cell r="UD120">
            <v>98.172093938796309</v>
          </cell>
          <cell r="UG120">
            <v>13.32885624381522</v>
          </cell>
          <cell r="UZ120">
            <v>-637.11500000000001</v>
          </cell>
          <cell r="VA120">
            <v>-554.18299999999999</v>
          </cell>
          <cell r="VB120">
            <v>-683.93</v>
          </cell>
          <cell r="VC120">
            <v>-649.1154519485392</v>
          </cell>
          <cell r="VD120">
            <v>-628.74012587270863</v>
          </cell>
          <cell r="VE120">
            <v>-625.06104947065467</v>
          </cell>
          <cell r="VF120">
            <v>-636.12023607628385</v>
          </cell>
          <cell r="VG120">
            <v>-660.21293253813826</v>
          </cell>
          <cell r="VI120">
            <v>-162.53299999999999</v>
          </cell>
          <cell r="VJ120">
            <v>-166.56800000000001</v>
          </cell>
          <cell r="VK120">
            <v>-167.702</v>
          </cell>
          <cell r="VL120">
            <v>-140.31200000000001</v>
          </cell>
          <cell r="VM120">
            <v>-150.58600000000001</v>
          </cell>
          <cell r="VN120">
            <v>-134.75700000000001</v>
          </cell>
          <cell r="VO120">
            <v>-129.90199999999999</v>
          </cell>
          <cell r="VP120">
            <v>-138.93799999999999</v>
          </cell>
          <cell r="VQ120">
            <v>-155.946</v>
          </cell>
          <cell r="VR120">
            <v>-184.71299999999999</v>
          </cell>
          <cell r="VS120">
            <v>-175.72300000000001</v>
          </cell>
          <cell r="VT120">
            <v>-167.54799999999989</v>
          </cell>
          <cell r="VU120">
            <v>-159.11600000000001</v>
          </cell>
          <cell r="VV120">
            <v>-168.25622564750719</v>
          </cell>
          <cell r="VW120">
            <v>-155.94019776372949</v>
          </cell>
          <cell r="VX120">
            <v>-165.8030285373024</v>
          </cell>
          <cell r="VY120">
            <v>-383.28</v>
          </cell>
          <cell r="VZ120">
            <v>-74.801000000000002</v>
          </cell>
          <cell r="WA120">
            <v>-80.291000000000011</v>
          </cell>
          <cell r="WB120">
            <v>-93.966999999999985</v>
          </cell>
          <cell r="WC120">
            <v>-134.221</v>
          </cell>
          <cell r="AZQ120">
            <v>2474.1941037000001</v>
          </cell>
          <cell r="AZR120">
            <v>3.44</v>
          </cell>
          <cell r="AZS120">
            <v>0.7441860465116279</v>
          </cell>
          <cell r="AZT120">
            <v>0.49053680351081869</v>
          </cell>
          <cell r="AZU120">
            <v>6.9676234236300241</v>
          </cell>
          <cell r="AZV120">
            <v>3.6911096085740742</v>
          </cell>
          <cell r="AZW120">
            <v>1.318423453820776</v>
          </cell>
          <cell r="AZX120">
            <v>0.68521068625775716</v>
          </cell>
          <cell r="AZY120">
            <v>9.8342095230624996E-2</v>
          </cell>
          <cell r="AZZ120">
            <v>2.0254348085005289E-2</v>
          </cell>
          <cell r="BAA120">
            <v>0.64278355035309465</v>
          </cell>
          <cell r="BAB120">
            <v>5.3173042782707602</v>
          </cell>
          <cell r="BAC120">
            <v>3.137241185568084</v>
          </cell>
          <cell r="BAD120">
            <v>1.117565931256896</v>
          </cell>
          <cell r="BAE120">
            <v>0.61609942933853223</v>
          </cell>
          <cell r="BAF120">
            <v>0.11586687484788701</v>
          </cell>
          <cell r="BAG120">
            <v>3.3488690563212332E-2</v>
          </cell>
          <cell r="BAH120">
            <v>0.68804083956688056</v>
          </cell>
          <cell r="BAI120">
            <v>4.9675477467967166</v>
          </cell>
          <cell r="BAJ120">
            <v>2.7264502601139671</v>
          </cell>
          <cell r="BAK120">
            <v>0.91693624007735064</v>
          </cell>
          <cell r="BAL120">
            <v>0.5511493673530149</v>
          </cell>
          <cell r="BAM120">
            <v>0.1109499888971212</v>
          </cell>
          <cell r="BAN120">
            <v>2.7949026163848249E-2</v>
          </cell>
          <cell r="BAO120">
            <v>0.84553808145970133</v>
          </cell>
          <cell r="BAP120">
            <v>4.0422493051928567</v>
          </cell>
          <cell r="BAQ120">
            <v>2.23833226656454</v>
          </cell>
          <cell r="BAR120">
            <v>0.67375010314011474</v>
          </cell>
          <cell r="BAS120">
            <v>0.48960133974941078</v>
          </cell>
          <cell r="BAT120">
            <v>0.1211210152526829</v>
          </cell>
          <cell r="BAU120">
            <v>3.5044919156549482E-2</v>
          </cell>
          <cell r="BAV120">
            <v>0.98704349667943192</v>
          </cell>
          <cell r="BAW120">
            <v>3.4627407341143979</v>
          </cell>
          <cell r="BAX120">
            <v>1.841084355614037</v>
          </cell>
          <cell r="BAY120">
            <v>0.44436482647162828</v>
          </cell>
          <cell r="BAZ120">
            <v>0.43518253207181201</v>
          </cell>
          <cell r="BBA120">
            <v>0.1256757480525352</v>
          </cell>
          <cell r="BBB120">
            <v>4.0493479772608768E-2</v>
          </cell>
        </row>
        <row r="121">
          <cell r="A121" t="str">
            <v>PICS</v>
          </cell>
          <cell r="B121" t="str">
            <v>PicPay</v>
          </cell>
          <cell r="C121" t="str">
            <v>Banks</v>
          </cell>
          <cell r="D121" t="str">
            <v>Bernardo Guttmann</v>
          </cell>
          <cell r="E121">
            <v>46189</v>
          </cell>
          <cell r="F121" t="str">
            <v>Buy</v>
          </cell>
          <cell r="G121" t="b">
            <v>0</v>
          </cell>
          <cell r="H121" t="str">
            <v>BRL</v>
          </cell>
          <cell r="I121" t="str">
            <v>USD</v>
          </cell>
          <cell r="J121">
            <v>18</v>
          </cell>
          <cell r="K121">
            <v>0.17805178719877399</v>
          </cell>
          <cell r="BP121">
            <v>5216.733329118224</v>
          </cell>
          <cell r="BU121">
            <v>251.78800000000001</v>
          </cell>
          <cell r="BV121">
            <v>0</v>
          </cell>
          <cell r="BW121">
            <v>27317.657999999999</v>
          </cell>
          <cell r="BZ121">
            <v>25553.791000000001</v>
          </cell>
          <cell r="CA121">
            <v>1763.867</v>
          </cell>
          <cell r="CG121">
            <v>0</v>
          </cell>
          <cell r="CH121">
            <v>8111.2288451280729</v>
          </cell>
          <cell r="CM121">
            <v>502.01770728000002</v>
          </cell>
          <cell r="CN121">
            <v>0</v>
          </cell>
          <cell r="CO121">
            <v>41986.108</v>
          </cell>
          <cell r="CR121">
            <v>38096.194000000003</v>
          </cell>
          <cell r="CS121">
            <v>3889.9140000000002</v>
          </cell>
          <cell r="CY121">
            <v>0</v>
          </cell>
          <cell r="CZ121">
            <v>11955.00316119633</v>
          </cell>
          <cell r="DE121">
            <v>960.35224287552967</v>
          </cell>
          <cell r="DF121">
            <v>129.58754300000001</v>
          </cell>
          <cell r="DG121">
            <v>57559.005076151363</v>
          </cell>
          <cell r="DJ121">
            <v>50685.511032275826</v>
          </cell>
          <cell r="DK121">
            <v>6873.4940438755293</v>
          </cell>
          <cell r="DQ121">
            <v>0</v>
          </cell>
          <cell r="DR121">
            <v>16717.495337450451</v>
          </cell>
          <cell r="DW121">
            <v>2044.097017973658</v>
          </cell>
          <cell r="DX121">
            <v>129.58754300000001</v>
          </cell>
          <cell r="DY121">
            <v>78935.188276248868</v>
          </cell>
          <cell r="EB121">
            <v>70017.597214399677</v>
          </cell>
          <cell r="EC121">
            <v>8917.5910618491889</v>
          </cell>
          <cell r="EI121">
            <v>0</v>
          </cell>
          <cell r="EJ121">
            <v>22093.339084694751</v>
          </cell>
          <cell r="EO121">
            <v>3387.2654572148108</v>
          </cell>
          <cell r="EP121">
            <v>129.58754300000001</v>
          </cell>
          <cell r="EQ121">
            <v>103055.0861388038</v>
          </cell>
          <cell r="ET121">
            <v>90750.229619739781</v>
          </cell>
          <cell r="EU121">
            <v>12304.856519064</v>
          </cell>
          <cell r="FA121">
            <v>0</v>
          </cell>
          <cell r="FB121">
            <v>27585.296087918268</v>
          </cell>
          <cell r="FG121">
            <v>4746.2409253482392</v>
          </cell>
          <cell r="FH121">
            <v>129.58754300000001</v>
          </cell>
          <cell r="FI121">
            <v>128725.6121587058</v>
          </cell>
          <cell r="FL121">
            <v>111674.5147142935</v>
          </cell>
          <cell r="FM121">
            <v>17051.09744441224</v>
          </cell>
          <cell r="FS121">
            <v>0</v>
          </cell>
          <cell r="FT121">
            <v>33217.763256594189</v>
          </cell>
          <cell r="FY121">
            <v>6122.0000437479484</v>
          </cell>
          <cell r="FZ121">
            <v>129.58754300000001</v>
          </cell>
          <cell r="GA121">
            <v>156623.9570220921</v>
          </cell>
          <cell r="GD121">
            <v>135202.33866761599</v>
          </cell>
          <cell r="GE121">
            <v>21421.618354476181</v>
          </cell>
          <cell r="GK121">
            <v>1751.4791336840069</v>
          </cell>
          <cell r="LZ121">
            <v>1100.3725228525</v>
          </cell>
          <cell r="ME121">
            <v>5.202</v>
          </cell>
          <cell r="MF121">
            <v>0</v>
          </cell>
          <cell r="MG121">
            <v>17426.329000000002</v>
          </cell>
          <cell r="MJ121">
            <v>16216.941000000001</v>
          </cell>
          <cell r="MK121">
            <v>1209.3879999999999</v>
          </cell>
          <cell r="MQ121">
            <v>0</v>
          </cell>
          <cell r="MR121">
            <v>1181.6804526221499</v>
          </cell>
          <cell r="MW121">
            <v>56.624000000000002</v>
          </cell>
          <cell r="MX121">
            <v>0</v>
          </cell>
          <cell r="MY121">
            <v>19596.89</v>
          </cell>
          <cell r="NB121">
            <v>18231.857</v>
          </cell>
          <cell r="NC121">
            <v>1365.0329999999999</v>
          </cell>
          <cell r="NI121">
            <v>0</v>
          </cell>
          <cell r="NJ121">
            <v>1320.4036111190501</v>
          </cell>
          <cell r="NO121">
            <v>110.15600000000001</v>
          </cell>
          <cell r="NP121">
            <v>0</v>
          </cell>
          <cell r="NQ121">
            <v>21911.392</v>
          </cell>
          <cell r="NT121">
            <v>20306.46</v>
          </cell>
          <cell r="NU121">
            <v>1604.932</v>
          </cell>
          <cell r="OA121">
            <v>0</v>
          </cell>
          <cell r="OB121">
            <v>1614.2767425245249</v>
          </cell>
          <cell r="OG121">
            <v>79.805999999999997</v>
          </cell>
          <cell r="OH121">
            <v>0</v>
          </cell>
          <cell r="OI121">
            <v>27317.657999999999</v>
          </cell>
          <cell r="OL121">
            <v>25553.791000000001</v>
          </cell>
          <cell r="OM121">
            <v>1763.867</v>
          </cell>
          <cell r="OS121">
            <v>0</v>
          </cell>
          <cell r="OT121">
            <v>1694.095611470369</v>
          </cell>
          <cell r="OY121">
            <v>88.096000000000004</v>
          </cell>
          <cell r="OZ121">
            <v>0</v>
          </cell>
          <cell r="PA121">
            <v>29587.476999999999</v>
          </cell>
          <cell r="PD121">
            <v>27360.991000000002</v>
          </cell>
          <cell r="PE121">
            <v>2226.4859999999999</v>
          </cell>
          <cell r="PK121">
            <v>0</v>
          </cell>
          <cell r="PL121">
            <v>1969.785832291675</v>
          </cell>
          <cell r="PQ121">
            <v>120.26300000000001</v>
          </cell>
          <cell r="PR121">
            <v>0</v>
          </cell>
          <cell r="PS121">
            <v>34090.847000000002</v>
          </cell>
          <cell r="PV121">
            <v>31567.260999999999</v>
          </cell>
          <cell r="PW121">
            <v>2523.5859999999998</v>
          </cell>
          <cell r="QC121">
            <v>0</v>
          </cell>
          <cell r="QD121">
            <v>2063.9594806885461</v>
          </cell>
          <cell r="QI121">
            <v>105.41</v>
          </cell>
          <cell r="QJ121">
            <v>0</v>
          </cell>
          <cell r="QK121">
            <v>37619.088000000003</v>
          </cell>
          <cell r="QN121">
            <v>34707.739000000001</v>
          </cell>
          <cell r="QO121">
            <v>2911.3490000000002</v>
          </cell>
          <cell r="QU121">
            <v>0</v>
          </cell>
          <cell r="QV121">
            <v>2383.3879206774832</v>
          </cell>
          <cell r="RA121">
            <v>188.24870727999999</v>
          </cell>
          <cell r="RB121">
            <v>0</v>
          </cell>
          <cell r="RC121">
            <v>41986.108</v>
          </cell>
          <cell r="RF121">
            <v>38096.194000000003</v>
          </cell>
          <cell r="RG121">
            <v>3889.9140000000002</v>
          </cell>
          <cell r="RM121">
            <v>0</v>
          </cell>
          <cell r="RN121">
            <v>2590.5209963579368</v>
          </cell>
          <cell r="RS121">
            <v>169.37219899999999</v>
          </cell>
          <cell r="RT121">
            <v>129.58754300000001</v>
          </cell>
          <cell r="RU121">
            <v>46743.379314999998</v>
          </cell>
          <cell r="RX121">
            <v>40660.862999999998</v>
          </cell>
          <cell r="RY121">
            <v>6082.5140000000001</v>
          </cell>
          <cell r="SE121">
            <v>0</v>
          </cell>
          <cell r="SF121">
            <v>2858.3207690859208</v>
          </cell>
          <cell r="SK121">
            <v>294.53320088595149</v>
          </cell>
          <cell r="SL121">
            <v>129.58754300000001</v>
          </cell>
          <cell r="SM121">
            <v>51423.725200342182</v>
          </cell>
          <cell r="SP121">
            <v>45046.677999456231</v>
          </cell>
          <cell r="SQ121">
            <v>6377.0472008859506</v>
          </cell>
          <cell r="SW121">
            <v>0</v>
          </cell>
          <cell r="SX121">
            <v>3106.526813402957</v>
          </cell>
          <cell r="TC121">
            <v>244.82890160187489</v>
          </cell>
          <cell r="TD121">
            <v>129.58754300000001</v>
          </cell>
          <cell r="TE121">
            <v>54487.970618353858</v>
          </cell>
          <cell r="TH121">
            <v>47866.094515866032</v>
          </cell>
          <cell r="TI121">
            <v>6621.8761024878268</v>
          </cell>
          <cell r="TO121">
            <v>0</v>
          </cell>
          <cell r="TP121">
            <v>3399.634582349518</v>
          </cell>
          <cell r="TU121">
            <v>251.61794138770321</v>
          </cell>
          <cell r="TV121">
            <v>129.58754300000001</v>
          </cell>
          <cell r="TW121">
            <v>57559.005076151363</v>
          </cell>
          <cell r="TZ121">
            <v>50685.511032275826</v>
          </cell>
          <cell r="UA121">
            <v>6873.4940438755293</v>
          </cell>
          <cell r="UG121">
            <v>0</v>
          </cell>
          <cell r="UH121">
            <v>38695.697977254953</v>
          </cell>
          <cell r="UM121">
            <v>7192.9716545884576</v>
          </cell>
          <cell r="UN121">
            <v>129.58754300000001</v>
          </cell>
          <cell r="UO121">
            <v>185777.61597141411</v>
          </cell>
          <cell r="UR121">
            <v>159220.90568664929</v>
          </cell>
          <cell r="US121">
            <v>26556.7102847647</v>
          </cell>
          <cell r="UY121">
            <v>2057.879724299934</v>
          </cell>
          <cell r="VA121">
            <v>2607.4319999999998</v>
          </cell>
          <cell r="VB121">
            <v>4887.2240000000002</v>
          </cell>
          <cell r="VC121">
            <v>7910.3735348744776</v>
          </cell>
          <cell r="VD121">
            <v>11420.959740253031</v>
          </cell>
          <cell r="VE121">
            <v>15957.15692960723</v>
          </cell>
          <cell r="VF121">
            <v>20316.773858040418</v>
          </cell>
          <cell r="VG121">
            <v>24822.60553197216</v>
          </cell>
          <cell r="VH121">
            <v>29123.439657727082</v>
          </cell>
          <cell r="VM121">
            <v>513.31100000000004</v>
          </cell>
          <cell r="VN121">
            <v>582.75400000000002</v>
          </cell>
          <cell r="VO121">
            <v>677.3</v>
          </cell>
          <cell r="VP121">
            <v>834.06700000000001</v>
          </cell>
          <cell r="VQ121">
            <v>968.01099999999997</v>
          </cell>
          <cell r="VR121">
            <v>1212.049</v>
          </cell>
          <cell r="VS121">
            <v>1276.5329999999999</v>
          </cell>
          <cell r="VT121">
            <v>1430.6310000000001</v>
          </cell>
          <cell r="VU121">
            <v>1703.751</v>
          </cell>
          <cell r="VV121">
            <v>1894.963900710469</v>
          </cell>
          <cell r="VW121">
            <v>2076.866006910031</v>
          </cell>
          <cell r="VX121">
            <v>2234.792627253978</v>
          </cell>
          <cell r="ACM121">
            <v>-887.02499999999998</v>
          </cell>
          <cell r="ACN121">
            <v>345.97199999999998</v>
          </cell>
          <cell r="ACO121">
            <v>9.6852423201691684E-2</v>
          </cell>
          <cell r="ACP121">
            <v>9.6852423201691684E-2</v>
          </cell>
          <cell r="ACQ121">
            <v>-2528.5430000000001</v>
          </cell>
          <cell r="ACR121">
            <v>317.339</v>
          </cell>
          <cell r="ACS121">
            <v>9.2537425626010306E-2</v>
          </cell>
          <cell r="ACT121">
            <v>0.1173881546863641</v>
          </cell>
          <cell r="ACU121">
            <v>-4705.7186230648376</v>
          </cell>
          <cell r="ACV121">
            <v>1265.5276916772091</v>
          </cell>
          <cell r="ACW121">
            <v>0.13336763565133319</v>
          </cell>
          <cell r="ACX121">
            <v>0.15078606970475919</v>
          </cell>
          <cell r="ACY121">
            <v>-6812.3397186729944</v>
          </cell>
          <cell r="ACZ121">
            <v>2690.0756080698488</v>
          </cell>
          <cell r="ADA121">
            <v>0.1219057637785556</v>
          </cell>
          <cell r="ADB121">
            <v>0.13417769476392491</v>
          </cell>
          <cell r="ADC121">
            <v>-9197.1704534155942</v>
          </cell>
          <cell r="ADD121">
            <v>4640.0896674175474</v>
          </cell>
          <cell r="ADE121">
            <v>0.12684527427529671</v>
          </cell>
          <cell r="ADF121">
            <v>0.13609936930949301</v>
          </cell>
          <cell r="ADG121">
            <v>-11516.90655869633</v>
          </cell>
          <cell r="ADH121">
            <v>6592.0012852058899</v>
          </cell>
          <cell r="ADI121">
            <v>0.1399520918185575</v>
          </cell>
          <cell r="ADJ121">
            <v>0.1473203235335267</v>
          </cell>
          <cell r="ADK121">
            <v>-13949.79310554883</v>
          </cell>
          <cell r="ADL121">
            <v>8622.5352728844337</v>
          </cell>
          <cell r="ADM121">
            <v>0.14245420402289199</v>
          </cell>
          <cell r="ADN121">
            <v>0.14842399616433799</v>
          </cell>
          <cell r="ADO121">
            <v>-16508.75393277597</v>
          </cell>
          <cell r="ADP121">
            <v>10275.67379226923</v>
          </cell>
          <cell r="ADQ121">
            <v>0.14725713138584651</v>
          </cell>
          <cell r="ADR121">
            <v>0.1522349409468326</v>
          </cell>
          <cell r="ADS121">
            <v>44288.885291812992</v>
          </cell>
          <cell r="ADT121">
            <v>33656.926591952542</v>
          </cell>
          <cell r="ADU121">
            <v>-19285.526344268888</v>
          </cell>
          <cell r="ADV121">
            <v>11881.590187647471</v>
          </cell>
          <cell r="ADW121">
            <v>8198.2972294767569</v>
          </cell>
          <cell r="ADX121">
            <v>129.58754300000001</v>
          </cell>
          <cell r="ADY121">
            <v>219959.60820443949</v>
          </cell>
          <cell r="ADZ121">
            <v>187550.09994314771</v>
          </cell>
          <cell r="AEA121">
            <v>32409.5082612919</v>
          </cell>
          <cell r="AEB121">
            <v>0.14988764540557509</v>
          </cell>
          <cell r="AEC121">
            <v>0.15403938028715111</v>
          </cell>
          <cell r="AED121">
            <v>2345.4992529495539</v>
          </cell>
          <cell r="AEE121">
            <v>-98.593999999999994</v>
          </cell>
          <cell r="AEF121">
            <v>50.975000000000001</v>
          </cell>
          <cell r="AEG121">
            <v>0</v>
          </cell>
          <cell r="AEH121">
            <v>0</v>
          </cell>
          <cell r="AEI121">
            <v>-114.241</v>
          </cell>
          <cell r="AEJ121">
            <v>109.283</v>
          </cell>
          <cell r="AEK121">
            <v>0</v>
          </cell>
          <cell r="AEL121">
            <v>0</v>
          </cell>
          <cell r="AEM121">
            <v>-190.66300000000001</v>
          </cell>
          <cell r="AEN121">
            <v>122.96299999999999</v>
          </cell>
          <cell r="AEO121">
            <v>0</v>
          </cell>
          <cell r="AEP121">
            <v>0</v>
          </cell>
          <cell r="AEQ121">
            <v>-483.52699999999999</v>
          </cell>
          <cell r="AER121">
            <v>62.750999999999998</v>
          </cell>
          <cell r="AES121">
            <v>9.6852423201691684E-2</v>
          </cell>
          <cell r="AET121">
            <v>9.6852423201691684E-2</v>
          </cell>
          <cell r="AEU121">
            <v>-480.13600000000002</v>
          </cell>
          <cell r="AEV121">
            <v>76.617000000000004</v>
          </cell>
          <cell r="AEW121">
            <v>0</v>
          </cell>
          <cell r="AEX121">
            <v>0</v>
          </cell>
          <cell r="AEY121">
            <v>-614.70000000000005</v>
          </cell>
          <cell r="AEZ121">
            <v>106.05800000000001</v>
          </cell>
          <cell r="AFA121">
            <v>0</v>
          </cell>
          <cell r="AFB121">
            <v>0</v>
          </cell>
          <cell r="AFC121">
            <v>-633.447</v>
          </cell>
          <cell r="AFD121">
            <v>167.91</v>
          </cell>
          <cell r="AFE121">
            <v>0</v>
          </cell>
          <cell r="AFF121">
            <v>0</v>
          </cell>
          <cell r="AFG121">
            <v>-800.26</v>
          </cell>
          <cell r="AFH121">
            <v>-33.246000000000002</v>
          </cell>
          <cell r="AFI121">
            <v>9.2537425626010306E-2</v>
          </cell>
          <cell r="AFJ121">
            <v>0.1173881546863641</v>
          </cell>
          <cell r="AFK121">
            <v>-974.02</v>
          </cell>
          <cell r="AFL121">
            <v>221.71519900000001</v>
          </cell>
          <cell r="AFM121">
            <v>0.14730608595009939</v>
          </cell>
          <cell r="AFN121">
            <v>0.16904679930995739</v>
          </cell>
          <cell r="AFO121">
            <v>-1090.384252080587</v>
          </cell>
          <cell r="AFP121">
            <v>333.03791656040738</v>
          </cell>
          <cell r="AFQ121">
            <v>0.13970811838064329</v>
          </cell>
          <cell r="AFR121">
            <v>0.15937512342880941</v>
          </cell>
          <cell r="AFS121">
            <v>-1268.256053496719</v>
          </cell>
          <cell r="AFT121">
            <v>320.29594773516141</v>
          </cell>
          <cell r="AFU121">
            <v>0.1362758003889164</v>
          </cell>
          <cell r="AFV121">
            <v>0.15475035205979959</v>
          </cell>
          <cell r="AFW121">
            <v>-1373.0583174875319</v>
          </cell>
          <cell r="AFX121">
            <v>390.47862838163923</v>
          </cell>
          <cell r="AFY121">
            <v>0.13336763565133319</v>
          </cell>
          <cell r="AFZ121">
            <v>0.15078606970475919</v>
          </cell>
          <cell r="AGA121">
            <v>3603.3859506496128</v>
          </cell>
          <cell r="AGB121">
            <v>2434.4953663888309</v>
          </cell>
          <cell r="AGC121">
            <v>-1492.428534580416</v>
          </cell>
          <cell r="AGD121">
            <v>399.10378457265159</v>
          </cell>
          <cell r="AGE121">
            <v>287.35472489230921</v>
          </cell>
          <cell r="AGF121">
            <v>129.58754300000001</v>
          </cell>
          <cell r="AGG121">
            <v>62679.381346574643</v>
          </cell>
          <cell r="AGH121">
            <v>55518.5325778068</v>
          </cell>
          <cell r="AGI121">
            <v>7160.8487687678389</v>
          </cell>
          <cell r="AGJ121">
            <v>0.1242834076961528</v>
          </cell>
          <cell r="AGK121">
            <v>0.1398640324445298</v>
          </cell>
          <cell r="AGL121">
            <v>0</v>
          </cell>
          <cell r="AGM121">
            <v>3999.8089419127009</v>
          </cell>
          <cell r="AGN121">
            <v>2730.138717511416</v>
          </cell>
          <cell r="AGO121">
            <v>-1632.866131305638</v>
          </cell>
          <cell r="AGP121">
            <v>595.79211201870862</v>
          </cell>
          <cell r="AGQ121">
            <v>536.21290081683765</v>
          </cell>
          <cell r="AGR121">
            <v>129.58754300000001</v>
          </cell>
          <cell r="AGS121">
            <v>68048.615792922443</v>
          </cell>
          <cell r="AGT121">
            <v>60351.554123337759</v>
          </cell>
          <cell r="AGU121">
            <v>7697.0616695846766</v>
          </cell>
          <cell r="AGV121">
            <v>0.1225739794366113</v>
          </cell>
          <cell r="AGW121">
            <v>0.13686981476725449</v>
          </cell>
          <cell r="AGX121">
            <v>0</v>
          </cell>
          <cell r="AGY121">
            <v>4341.1419314916748</v>
          </cell>
          <cell r="AGZ121">
            <v>2995.62123517501</v>
          </cell>
          <cell r="AHA121">
            <v>-1773.303728030859</v>
          </cell>
          <cell r="AHB121">
            <v>747.01681841327991</v>
          </cell>
          <cell r="AHC121">
            <v>537.85210925756155</v>
          </cell>
          <cell r="AHD121">
            <v>129.58754300000001</v>
          </cell>
          <cell r="AHE121">
            <v>73419.489447710948</v>
          </cell>
          <cell r="AHF121">
            <v>65184.575668868703</v>
          </cell>
          <cell r="AHG121">
            <v>8234.9137788422395</v>
          </cell>
          <cell r="AHH121">
            <v>0.12114911150095729</v>
          </cell>
          <cell r="AHI121">
            <v>0.1343559052124875</v>
          </cell>
          <cell r="AHJ121">
            <v>0</v>
          </cell>
          <cell r="AHK121">
            <v>4773.15851339646</v>
          </cell>
          <cell r="AHL121">
            <v>3260.704421177777</v>
          </cell>
          <cell r="AHM121">
            <v>-1913.7413247560801</v>
          </cell>
          <cell r="AHN121">
            <v>948.16289306520844</v>
          </cell>
          <cell r="AHO121">
            <v>682.67728300695001</v>
          </cell>
          <cell r="AHP121">
            <v>129.58754300000001</v>
          </cell>
          <cell r="AHQ121">
            <v>78935.188276248868</v>
          </cell>
          <cell r="AHR121">
            <v>70017.597214399677</v>
          </cell>
          <cell r="AHS121">
            <v>8917.5910618491889</v>
          </cell>
          <cell r="AHT121">
            <v>0.1219057637785556</v>
          </cell>
          <cell r="AHU121">
            <v>0.13417769476392491</v>
          </cell>
          <cell r="AHV121">
            <v>0</v>
          </cell>
          <cell r="AZQ121">
            <v>1417.68772042</v>
          </cell>
          <cell r="AZR121">
            <v>10.93</v>
          </cell>
          <cell r="AZS121">
            <v>0.64684354986276316</v>
          </cell>
          <cell r="AZT121">
            <v>7.4108376518530781</v>
          </cell>
          <cell r="AZU121">
            <v>7.5130556916299103</v>
          </cell>
          <cell r="AZX121">
            <v>1.0497106476340761</v>
          </cell>
          <cell r="AZY121">
            <v>0.13971820397971099</v>
          </cell>
          <cell r="AZZ121">
            <v>0</v>
          </cell>
          <cell r="BAA121">
            <v>15.773869699602679</v>
          </cell>
          <cell r="BAB121">
            <v>3.5297639108431631</v>
          </cell>
          <cell r="BAE121">
            <v>0.80909517315423729</v>
          </cell>
          <cell r="BAF121">
            <v>0.2292207619520272</v>
          </cell>
          <cell r="BAG121">
            <v>0</v>
          </cell>
          <cell r="BAH121">
            <v>26.138819972956899</v>
          </cell>
          <cell r="BAI121">
            <v>2.1300898838434268</v>
          </cell>
          <cell r="BAL121">
            <v>0.58636846948414401</v>
          </cell>
          <cell r="BAM121">
            <v>0.27527874477584502</v>
          </cell>
          <cell r="BAN121">
            <v>0</v>
          </cell>
          <cell r="BAO121">
            <v>36.625749786368267</v>
          </cell>
          <cell r="BAP121">
            <v>1.5201882917007969</v>
          </cell>
          <cell r="BAS121">
            <v>0.42315046921921212</v>
          </cell>
          <cell r="BAT121">
            <v>0.27835398518020987</v>
          </cell>
          <cell r="BAU121">
            <v>0</v>
          </cell>
          <cell r="BAV121">
            <v>47.242195522975138</v>
          </cell>
          <cell r="BAW121">
            <v>1.178565800840528</v>
          </cell>
          <cell r="BAZ121">
            <v>0.33681768412225921</v>
          </cell>
          <cell r="BBA121">
            <v>0.28578606632064829</v>
          </cell>
          <cell r="BBB121">
            <v>0.24274919846334289</v>
          </cell>
        </row>
        <row r="122">
          <cell r="A122" t="str">
            <v>PINE4</v>
          </cell>
          <cell r="B122" t="str">
            <v>Banco Pine</v>
          </cell>
          <cell r="C122" t="str">
            <v>Banks</v>
          </cell>
          <cell r="D122" t="str">
            <v>Bernardo Guttmann</v>
          </cell>
          <cell r="E122">
            <v>46132</v>
          </cell>
          <cell r="F122" t="str">
            <v>Buy</v>
          </cell>
          <cell r="G122" t="b">
            <v>0</v>
          </cell>
          <cell r="H122" t="str">
            <v>BRL</v>
          </cell>
          <cell r="I122" t="str">
            <v>BRL</v>
          </cell>
          <cell r="J122">
            <v>22.411800426920841</v>
          </cell>
          <cell r="K122">
            <v>0.16775178719877401</v>
          </cell>
          <cell r="BP122">
            <v>625.85484011999995</v>
          </cell>
          <cell r="BU122">
            <v>258.24784011999992</v>
          </cell>
          <cell r="BV122">
            <v>225.071879</v>
          </cell>
          <cell r="BW122">
            <v>27678.451000000001</v>
          </cell>
          <cell r="BZ122">
            <v>26451.243000000009</v>
          </cell>
          <cell r="CA122">
            <v>1227.2080000000001</v>
          </cell>
          <cell r="CG122">
            <v>0</v>
          </cell>
          <cell r="CH122">
            <v>1234.8452153299991</v>
          </cell>
          <cell r="CM122">
            <v>444.83512741699889</v>
          </cell>
          <cell r="CN122">
            <v>232.451347</v>
          </cell>
          <cell r="CO122">
            <v>31440.307000000001</v>
          </cell>
          <cell r="CR122">
            <v>30032.677</v>
          </cell>
          <cell r="CS122">
            <v>1407.63</v>
          </cell>
          <cell r="CY122">
            <v>0</v>
          </cell>
          <cell r="CZ122">
            <v>1990.4062063306369</v>
          </cell>
          <cell r="DE122">
            <v>639.41764809024903</v>
          </cell>
          <cell r="DF122">
            <v>259.51831199999998</v>
          </cell>
          <cell r="DG122">
            <v>38850.683255732722</v>
          </cell>
          <cell r="DJ122">
            <v>36717.563951665034</v>
          </cell>
          <cell r="DK122">
            <v>2133.1193040676872</v>
          </cell>
          <cell r="DQ122">
            <v>159.85441202256229</v>
          </cell>
          <cell r="DR122">
            <v>2529.326433180408</v>
          </cell>
          <cell r="DW122">
            <v>831.74827973894162</v>
          </cell>
          <cell r="DX122">
            <v>259.51831199999998</v>
          </cell>
          <cell r="DY122">
            <v>46418.944309743703</v>
          </cell>
          <cell r="EB122">
            <v>43828.36345181959</v>
          </cell>
          <cell r="EC122">
            <v>2590.5808579241052</v>
          </cell>
          <cell r="EI122">
            <v>374.28672588252368</v>
          </cell>
          <cell r="EJ122">
            <v>2910.4643269584471</v>
          </cell>
          <cell r="EO122">
            <v>972.8205239653546</v>
          </cell>
          <cell r="EP122">
            <v>259.51831199999998</v>
          </cell>
          <cell r="EQ122">
            <v>52696.310579807207</v>
          </cell>
          <cell r="ET122">
            <v>49765.242538495237</v>
          </cell>
          <cell r="EU122">
            <v>2931.068041311979</v>
          </cell>
          <cell r="FA122">
            <v>632.3333405774797</v>
          </cell>
          <cell r="FB122">
            <v>3192.692722390887</v>
          </cell>
          <cell r="FG122">
            <v>1073.7451721943351</v>
          </cell>
          <cell r="FH122">
            <v>259.51831199999998</v>
          </cell>
          <cell r="FI122">
            <v>59065.746658295997</v>
          </cell>
          <cell r="FL122">
            <v>55758.867806715993</v>
          </cell>
          <cell r="FM122">
            <v>3306.878851579997</v>
          </cell>
          <cell r="FS122">
            <v>697.93436192631827</v>
          </cell>
          <cell r="FT122">
            <v>3427.3487554136059</v>
          </cell>
          <cell r="FY122">
            <v>1156.1632858169271</v>
          </cell>
          <cell r="FZ122">
            <v>259.51831199999998</v>
          </cell>
          <cell r="GA122">
            <v>65595.211583739001</v>
          </cell>
          <cell r="GD122">
            <v>61883.675582123091</v>
          </cell>
          <cell r="GE122">
            <v>3711.536001615922</v>
          </cell>
          <cell r="GK122">
            <v>751.5061357810024</v>
          </cell>
          <cell r="LZ122">
            <v>165.32499999999999</v>
          </cell>
          <cell r="ME122">
            <v>62.979000000000013</v>
          </cell>
          <cell r="MF122">
            <v>0</v>
          </cell>
          <cell r="MG122">
            <v>23569.39</v>
          </cell>
          <cell r="MJ122">
            <v>22489.525000000001</v>
          </cell>
          <cell r="MK122">
            <v>1079.865</v>
          </cell>
          <cell r="MQ122">
            <v>0</v>
          </cell>
          <cell r="MR122">
            <v>159.35199999999989</v>
          </cell>
          <cell r="MW122">
            <v>63.832999999999913</v>
          </cell>
          <cell r="MX122">
            <v>0</v>
          </cell>
          <cell r="MY122">
            <v>25107.798999999999</v>
          </cell>
          <cell r="NB122">
            <v>23989.329000000002</v>
          </cell>
          <cell r="NC122">
            <v>1118.47</v>
          </cell>
          <cell r="NI122">
            <v>0</v>
          </cell>
          <cell r="NJ122">
            <v>153.48567510999999</v>
          </cell>
          <cell r="NO122">
            <v>64.348675109999945</v>
          </cell>
          <cell r="NP122">
            <v>0</v>
          </cell>
          <cell r="NQ122">
            <v>25418.576000000001</v>
          </cell>
          <cell r="NT122">
            <v>24249.991000000002</v>
          </cell>
          <cell r="NU122">
            <v>1168.585</v>
          </cell>
          <cell r="OA122">
            <v>0</v>
          </cell>
          <cell r="OB122">
            <v>147.69216501000011</v>
          </cell>
          <cell r="OG122">
            <v>67.087165010000064</v>
          </cell>
          <cell r="OH122">
            <v>225.071879</v>
          </cell>
          <cell r="OI122">
            <v>27678.451000000001</v>
          </cell>
          <cell r="OL122">
            <v>26451.243000000009</v>
          </cell>
          <cell r="OM122">
            <v>1227.2080000000001</v>
          </cell>
          <cell r="OS122">
            <v>0</v>
          </cell>
          <cell r="OT122">
            <v>248.66956504999979</v>
          </cell>
          <cell r="OY122">
            <v>72.879720959999787</v>
          </cell>
          <cell r="OZ122">
            <v>227.755368</v>
          </cell>
          <cell r="PA122">
            <v>27745.44000000001</v>
          </cell>
          <cell r="PD122">
            <v>26621.806</v>
          </cell>
          <cell r="PE122">
            <v>1123.634</v>
          </cell>
          <cell r="PK122">
            <v>0</v>
          </cell>
          <cell r="PL122">
            <v>259.23965027999998</v>
          </cell>
          <cell r="PQ122">
            <v>83.517406456999964</v>
          </cell>
          <cell r="PR122">
            <v>224.72228100000001</v>
          </cell>
          <cell r="PS122">
            <v>28979.261999999999</v>
          </cell>
          <cell r="PV122">
            <v>27814.253000000001</v>
          </cell>
          <cell r="PW122">
            <v>1165.009</v>
          </cell>
          <cell r="QC122">
            <v>0</v>
          </cell>
          <cell r="QD122">
            <v>353.54794974999987</v>
          </cell>
          <cell r="QI122">
            <v>103.5322136993843</v>
          </cell>
          <cell r="QJ122">
            <v>226.09160299999999</v>
          </cell>
          <cell r="QK122">
            <v>29655.804</v>
          </cell>
          <cell r="QN122">
            <v>28406.101999999999</v>
          </cell>
          <cell r="QO122">
            <v>1249.702</v>
          </cell>
          <cell r="QU122">
            <v>0</v>
          </cell>
          <cell r="QV122">
            <v>373.38805024999999</v>
          </cell>
          <cell r="RA122">
            <v>184.9057863006156</v>
          </cell>
          <cell r="RB122">
            <v>232.451347</v>
          </cell>
          <cell r="RC122">
            <v>31440.307000000001</v>
          </cell>
          <cell r="RF122">
            <v>30032.677</v>
          </cell>
          <cell r="RG122">
            <v>1407.63</v>
          </cell>
          <cell r="RM122">
            <v>0</v>
          </cell>
          <cell r="RN122">
            <v>453.4128538798966</v>
          </cell>
          <cell r="RS122">
            <v>135.01382364692509</v>
          </cell>
          <cell r="RT122">
            <v>259.51831199999998</v>
          </cell>
          <cell r="RU122">
            <v>34664.351823711433</v>
          </cell>
          <cell r="RX122">
            <v>32909.535387976248</v>
          </cell>
          <cell r="RY122">
            <v>1754.8164357351941</v>
          </cell>
          <cell r="SE122">
            <v>33.753455911731287</v>
          </cell>
          <cell r="SF122">
            <v>475.73333427388093</v>
          </cell>
          <cell r="SK122">
            <v>149.02490656469769</v>
          </cell>
          <cell r="SL122">
            <v>259.51831199999998</v>
          </cell>
          <cell r="SM122">
            <v>37799.268444575791</v>
          </cell>
          <cell r="SP122">
            <v>35932.683328917083</v>
          </cell>
          <cell r="SQ122">
            <v>1866.5851156587171</v>
          </cell>
          <cell r="SW122">
            <v>37.256226641174408</v>
          </cell>
          <cell r="SX122">
            <v>507.65309852418562</v>
          </cell>
          <cell r="TC122">
            <v>152.33073499086271</v>
          </cell>
          <cell r="TD122">
            <v>259.51831199999998</v>
          </cell>
          <cell r="TE122">
            <v>37404.999449684488</v>
          </cell>
          <cell r="TH122">
            <v>35424.166282782622</v>
          </cell>
          <cell r="TI122">
            <v>1980.8331669018639</v>
          </cell>
          <cell r="TO122">
            <v>38.082683747715677</v>
          </cell>
          <cell r="TP122">
            <v>553.60691965267392</v>
          </cell>
          <cell r="TU122">
            <v>203.04818288776389</v>
          </cell>
          <cell r="TV122">
            <v>259.51831199999998</v>
          </cell>
          <cell r="TW122">
            <v>38850.683255732722</v>
          </cell>
          <cell r="TZ122">
            <v>36717.563951665034</v>
          </cell>
          <cell r="UA122">
            <v>2133.1193040676872</v>
          </cell>
          <cell r="UG122">
            <v>50.762045721940972</v>
          </cell>
          <cell r="UH122">
            <v>3654.9501782315801</v>
          </cell>
          <cell r="UM122">
            <v>1234.6716617468489</v>
          </cell>
          <cell r="UN122">
            <v>259.51831199999998</v>
          </cell>
          <cell r="UO122">
            <v>71690.325582169884</v>
          </cell>
          <cell r="UR122">
            <v>67546.654498942546</v>
          </cell>
          <cell r="US122">
            <v>4143.6710832273193</v>
          </cell>
          <cell r="UY122">
            <v>802.53658013545248</v>
          </cell>
          <cell r="VA122">
            <v>596.99800000000005</v>
          </cell>
          <cell r="VB122">
            <v>1493.549999999999</v>
          </cell>
          <cell r="VC122">
            <v>2593.133399597803</v>
          </cell>
          <cell r="VD122">
            <v>3278.3615835797191</v>
          </cell>
          <cell r="VE122">
            <v>3664.1645452811531</v>
          </cell>
          <cell r="VF122">
            <v>3956.0069410031751</v>
          </cell>
          <cell r="VG122">
            <v>4255.3200163266629</v>
          </cell>
          <cell r="VH122">
            <v>4551.5298214589056</v>
          </cell>
          <cell r="VM122">
            <v>162.25</v>
          </cell>
          <cell r="VN122">
            <v>157.90299999999991</v>
          </cell>
          <cell r="VO122">
            <v>174.65599999999989</v>
          </cell>
          <cell r="VP122">
            <v>102.18900000000011</v>
          </cell>
          <cell r="VQ122">
            <v>282.24799999999982</v>
          </cell>
          <cell r="VR122">
            <v>262.55900000000003</v>
          </cell>
          <cell r="VS122">
            <v>521.37199999999996</v>
          </cell>
          <cell r="VT122">
            <v>427.37099999999998</v>
          </cell>
          <cell r="VU122">
            <v>573.21199961920831</v>
          </cell>
          <cell r="VV122">
            <v>620.84414481126373</v>
          </cell>
          <cell r="VW122">
            <v>667.58544727553465</v>
          </cell>
          <cell r="VX122">
            <v>731.49180789179604</v>
          </cell>
          <cell r="ACM122">
            <v>-76.113</v>
          </cell>
          <cell r="ACN122">
            <v>346.5298401199999</v>
          </cell>
          <cell r="ACO122">
            <v>0</v>
          </cell>
          <cell r="ACP122">
            <v>0</v>
          </cell>
          <cell r="ACQ122">
            <v>-426.05700000000002</v>
          </cell>
          <cell r="ACR122">
            <v>709.54221532999895</v>
          </cell>
          <cell r="ACS122">
            <v>0.11255497800879651</v>
          </cell>
          <cell r="ACT122">
            <v>0.14969345595095301</v>
          </cell>
          <cell r="ACU122">
            <v>-772.71704697377152</v>
          </cell>
          <cell r="ACV122">
            <v>984.77181165687614</v>
          </cell>
          <cell r="ACW122">
            <v>0.13796647498218709</v>
          </cell>
          <cell r="ACX122">
            <v>0.18348969375517291</v>
          </cell>
          <cell r="ACY122">
            <v>-959.62492846187968</v>
          </cell>
          <cell r="ACZ122">
            <v>1316.830216578717</v>
          </cell>
          <cell r="ADA122">
            <v>0.1415202432812433</v>
          </cell>
          <cell r="ADB122">
            <v>0.18821605830826341</v>
          </cell>
          <cell r="ADC122">
            <v>-1000.437445788952</v>
          </cell>
          <cell r="ADD122">
            <v>1526.296753508856</v>
          </cell>
          <cell r="ADE122">
            <v>0.14049766583598461</v>
          </cell>
          <cell r="ADF122">
            <v>0.18685607268642529</v>
          </cell>
          <cell r="ADG122">
            <v>-1041.3057170689251</v>
          </cell>
          <cell r="ADH122">
            <v>1717.339054922983</v>
          </cell>
          <cell r="ADI122">
            <v>0.1401672701332923</v>
          </cell>
          <cell r="ADJ122">
            <v>0.18641666009497609</v>
          </cell>
          <cell r="ADK122">
            <v>-1131.760302563478</v>
          </cell>
          <cell r="ADL122">
            <v>1865.2517253702049</v>
          </cell>
          <cell r="ADM122">
            <v>0.1405366040888322</v>
          </cell>
          <cell r="ADN122">
            <v>0.18690785894893069</v>
          </cell>
          <cell r="ADO122">
            <v>-1224.1616975984639</v>
          </cell>
          <cell r="ADP122">
            <v>2022.2077410028669</v>
          </cell>
          <cell r="ADQ122">
            <v>0.1426414462405893</v>
          </cell>
          <cell r="ADR122">
            <v>0.18970721177633859</v>
          </cell>
          <cell r="ADS122">
            <v>3865.188712090684</v>
          </cell>
          <cell r="ADT122">
            <v>4820.5427941392954</v>
          </cell>
          <cell r="ADU122">
            <v>-1305.7685701518849</v>
          </cell>
          <cell r="ADV122">
            <v>2164.685575830566</v>
          </cell>
          <cell r="ADW122">
            <v>1305.2859031597311</v>
          </cell>
          <cell r="ADX122">
            <v>259.51831199999998</v>
          </cell>
          <cell r="ADY122">
            <v>77444.241690397321</v>
          </cell>
          <cell r="ADZ122">
            <v>72843.720541064104</v>
          </cell>
          <cell r="AEA122">
            <v>4600.5211493332235</v>
          </cell>
          <cell r="AEB122">
            <v>0.14560668904117469</v>
          </cell>
          <cell r="AEC122">
            <v>0.1936508618076915</v>
          </cell>
          <cell r="AED122">
            <v>848.435837053824</v>
          </cell>
          <cell r="AEE122">
            <v>-14.593999999999999</v>
          </cell>
          <cell r="AEF122">
            <v>106.11</v>
          </cell>
          <cell r="AEG122">
            <v>0</v>
          </cell>
          <cell r="AEH122">
            <v>0</v>
          </cell>
          <cell r="AEI122">
            <v>-24.765999999999998</v>
          </cell>
          <cell r="AEJ122">
            <v>93.044999999999916</v>
          </cell>
          <cell r="AEK122">
            <v>0</v>
          </cell>
          <cell r="AEL122">
            <v>0</v>
          </cell>
          <cell r="AEM122">
            <v>-44.125999999999998</v>
          </cell>
          <cell r="AEN122">
            <v>93.631675109999946</v>
          </cell>
          <cell r="AEO122">
            <v>0</v>
          </cell>
          <cell r="AEP122">
            <v>0</v>
          </cell>
          <cell r="AEQ122">
            <v>7.3729999999999984</v>
          </cell>
          <cell r="AER122">
            <v>53.743165010000062</v>
          </cell>
          <cell r="AES122">
            <v>0</v>
          </cell>
          <cell r="AET122">
            <v>0</v>
          </cell>
          <cell r="AEU122">
            <v>-55.155000000000001</v>
          </cell>
          <cell r="AEV122">
            <v>147.87556504999981</v>
          </cell>
          <cell r="AEW122">
            <v>0</v>
          </cell>
          <cell r="AEX122">
            <v>0</v>
          </cell>
          <cell r="AEY122">
            <v>-43.649000000000001</v>
          </cell>
          <cell r="AEZ122">
            <v>136.24565028000001</v>
          </cell>
          <cell r="AFA122">
            <v>0</v>
          </cell>
          <cell r="AFB122">
            <v>0</v>
          </cell>
          <cell r="AFC122">
            <v>-202.85499999999999</v>
          </cell>
          <cell r="AFD122">
            <v>170.43194974999989</v>
          </cell>
          <cell r="AFE122">
            <v>0.1007990757677867</v>
          </cell>
          <cell r="AFF122">
            <v>0.1366337042181848</v>
          </cell>
          <cell r="AFG122">
            <v>-124.398</v>
          </cell>
          <cell r="AFH122">
            <v>254.98905024999999</v>
          </cell>
          <cell r="AFI122">
            <v>0.11255497800879651</v>
          </cell>
          <cell r="AFJ122">
            <v>0.14969345595095301</v>
          </cell>
          <cell r="AFK122">
            <v>-144.62116801479459</v>
          </cell>
          <cell r="AFL122">
            <v>225.5033765274666</v>
          </cell>
          <cell r="AFM122">
            <v>0.12693715040109141</v>
          </cell>
          <cell r="AFN122">
            <v>0.16882114916872221</v>
          </cell>
          <cell r="AFO122">
            <v>-183.5781547089673</v>
          </cell>
          <cell r="AFP122">
            <v>231.267744757495</v>
          </cell>
          <cell r="AFQ122">
            <v>0.13636277922079579</v>
          </cell>
          <cell r="AFR122">
            <v>0.18135684485711881</v>
          </cell>
          <cell r="AFS122">
            <v>-206.1004169766785</v>
          </cell>
          <cell r="AFT122">
            <v>248.50933952030149</v>
          </cell>
          <cell r="AFU122">
            <v>0.1361318478871211</v>
          </cell>
          <cell r="AFV122">
            <v>0.18104971575419779</v>
          </cell>
          <cell r="AFW122">
            <v>-238.41730727333101</v>
          </cell>
          <cell r="AFX122">
            <v>279.49135085161339</v>
          </cell>
          <cell r="AFY122">
            <v>0.13796647498218709</v>
          </cell>
          <cell r="AFZ122">
            <v>0.18348969375517291</v>
          </cell>
          <cell r="AGA122">
            <v>561.90236805138841</v>
          </cell>
          <cell r="AGB122">
            <v>753.95902273612307</v>
          </cell>
          <cell r="AGC122">
            <v>-222.24833348762189</v>
          </cell>
          <cell r="AGD122">
            <v>286.59925792173772</v>
          </cell>
          <cell r="AGE122">
            <v>167.34325054419941</v>
          </cell>
          <cell r="AGF122">
            <v>259.51831199999998</v>
          </cell>
          <cell r="AGG122">
            <v>41694.513923432998</v>
          </cell>
          <cell r="AGH122">
            <v>39469.355831565998</v>
          </cell>
          <cell r="AGI122">
            <v>2225.158091866997</v>
          </cell>
          <cell r="AGJ122">
            <v>0.13805658801913709</v>
          </cell>
          <cell r="AGK122">
            <v>0.18360954035961391</v>
          </cell>
          <cell r="AGL122">
            <v>75.304462744889733</v>
          </cell>
          <cell r="AGM122">
            <v>607.99925304588589</v>
          </cell>
          <cell r="AGN122">
            <v>793.51696790115682</v>
          </cell>
          <cell r="AGO122">
            <v>-233.53677518798861</v>
          </cell>
          <cell r="AGP122">
            <v>318.48014792968888</v>
          </cell>
          <cell r="AGQ122">
            <v>193.59825183929209</v>
          </cell>
          <cell r="AGR122">
            <v>259.51831199999998</v>
          </cell>
          <cell r="AGS122">
            <v>45312.054627836696</v>
          </cell>
          <cell r="AGT122">
            <v>42980.417497458096</v>
          </cell>
          <cell r="AGU122">
            <v>2331.6371303786068</v>
          </cell>
          <cell r="AGV122">
            <v>0.138860640092519</v>
          </cell>
          <cell r="AGW122">
            <v>0.1846788962935616</v>
          </cell>
          <cell r="AGX122">
            <v>87.11921332768145</v>
          </cell>
          <cell r="AGY122">
            <v>655.59580742268611</v>
          </cell>
          <cell r="AGZ122">
            <v>840.39676255649533</v>
          </cell>
          <cell r="AHA122">
            <v>-245.40589341795871</v>
          </cell>
          <cell r="AHB122">
            <v>342.96188401563762</v>
          </cell>
          <cell r="AHC122">
            <v>201.78564084349631</v>
          </cell>
          <cell r="AHD122">
            <v>259.51831199999998</v>
          </cell>
          <cell r="AHE122">
            <v>45482.160607943428</v>
          </cell>
          <cell r="AHF122">
            <v>43039.541375100896</v>
          </cell>
          <cell r="AHG122">
            <v>2442.61923284253</v>
          </cell>
          <cell r="AHH122">
            <v>0.13942849072441379</v>
          </cell>
          <cell r="AHI122">
            <v>0.1854341140996156</v>
          </cell>
          <cell r="AHJ122">
            <v>90.80353837957334</v>
          </cell>
          <cell r="AHK122">
            <v>703.82900466044748</v>
          </cell>
          <cell r="AHL122">
            <v>890.4888303859434</v>
          </cell>
          <cell r="AHM122">
            <v>-258.43392636831038</v>
          </cell>
          <cell r="AHN122">
            <v>368.78892671165221</v>
          </cell>
          <cell r="AHO122">
            <v>269.02113651195361</v>
          </cell>
          <cell r="AHP122">
            <v>259.51831199999998</v>
          </cell>
          <cell r="AHQ122">
            <v>46418.944309743703</v>
          </cell>
          <cell r="AHR122">
            <v>43828.36345181959</v>
          </cell>
          <cell r="AHS122">
            <v>2590.5808579241052</v>
          </cell>
          <cell r="AHT122">
            <v>0.1415202432812433</v>
          </cell>
          <cell r="AHU122">
            <v>0.18821605830826341</v>
          </cell>
          <cell r="AHV122">
            <v>121.0595114303791</v>
          </cell>
          <cell r="AZQ122">
            <v>2904.5747885999999</v>
          </cell>
          <cell r="AZR122">
            <v>11.37</v>
          </cell>
          <cell r="AZS122">
            <v>0.97113460219180703</v>
          </cell>
          <cell r="AZT122">
            <v>2.4638633133921171</v>
          </cell>
          <cell r="AZU122">
            <v>4.5425314694943184</v>
          </cell>
          <cell r="AZX122">
            <v>1.3616560419575261</v>
          </cell>
          <cell r="AZY122">
            <v>0.29975709603814982</v>
          </cell>
          <cell r="AZZ122">
            <v>5.5035391978876157E-2</v>
          </cell>
          <cell r="BAA122">
            <v>3.2049695196034631</v>
          </cell>
          <cell r="BAB122">
            <v>3.4921320059858139</v>
          </cell>
          <cell r="BAE122">
            <v>1.1212059950630171</v>
          </cell>
          <cell r="BAF122">
            <v>0.32106632657103851</v>
          </cell>
          <cell r="BAG122">
            <v>0.12886110812210461</v>
          </cell>
          <cell r="BAH122">
            <v>3.74856215913332</v>
          </cell>
          <cell r="BAI122">
            <v>2.9857252361006328</v>
          </cell>
          <cell r="BAL122">
            <v>0.99096122903372763</v>
          </cell>
          <cell r="BAM122">
            <v>0.33189967283390293</v>
          </cell>
          <cell r="BAN122">
            <v>0.2177025508378331</v>
          </cell>
          <cell r="BAO122">
            <v>4.1374543627362019</v>
          </cell>
          <cell r="BAP122">
            <v>2.7050876351454338</v>
          </cell>
          <cell r="BAS122">
            <v>0.87834327139387647</v>
          </cell>
          <cell r="BAT122">
            <v>0.32470048658762002</v>
          </cell>
          <cell r="BAU122">
            <v>0.2402879638925467</v>
          </cell>
          <cell r="BAV122">
            <v>4.4550354728606871</v>
          </cell>
          <cell r="BAW122">
            <v>2.5122530910914298</v>
          </cell>
          <cell r="BAZ122">
            <v>0.78258025446483925</v>
          </cell>
          <cell r="BBA122">
            <v>0.31150534046108108</v>
          </cell>
          <cell r="BBB122">
            <v>0.25873189381473177</v>
          </cell>
        </row>
        <row r="123">
          <cell r="A123" t="str">
            <v>PLPL3</v>
          </cell>
          <cell r="B123" t="str">
            <v>Plano &amp; Plano</v>
          </cell>
          <cell r="C123" t="str">
            <v>Homebuilders</v>
          </cell>
          <cell r="D123" t="str">
            <v>Ygor Altero</v>
          </cell>
          <cell r="E123">
            <v>46008</v>
          </cell>
          <cell r="F123" t="str">
            <v>Buy</v>
          </cell>
          <cell r="G123" t="b">
            <v>0</v>
          </cell>
          <cell r="H123" t="str">
            <v>BRL</v>
          </cell>
          <cell r="I123" t="str">
            <v>BRL</v>
          </cell>
          <cell r="J123">
            <v>26</v>
          </cell>
          <cell r="K123">
            <v>0.18542699607843119</v>
          </cell>
          <cell r="L123">
            <v>9.7750000000000004E-2</v>
          </cell>
          <cell r="M123">
            <v>0.16789159686274499</v>
          </cell>
          <cell r="AX123">
            <v>2072.0230000000001</v>
          </cell>
          <cell r="AY123">
            <v>703.31600000000003</v>
          </cell>
          <cell r="AZ123">
            <v>320.53300000000002</v>
          </cell>
          <cell r="BA123">
            <v>337.56099999999998</v>
          </cell>
          <cell r="BB123">
            <v>378.99099999999999</v>
          </cell>
          <cell r="BC123">
            <v>268.55399999999997</v>
          </cell>
          <cell r="BD123">
            <v>198.256</v>
          </cell>
          <cell r="BE123">
            <v>2039.019</v>
          </cell>
          <cell r="BF123">
            <v>425.41</v>
          </cell>
          <cell r="BG123">
            <v>13.398999999999999</v>
          </cell>
          <cell r="BH123">
            <v>1392.905</v>
          </cell>
          <cell r="BI123">
            <v>617.14700000000005</v>
          </cell>
          <cell r="BJ123">
            <v>387.53500000000003</v>
          </cell>
          <cell r="BK123">
            <v>-37.875</v>
          </cell>
          <cell r="BL123">
            <v>21.629000000000001</v>
          </cell>
          <cell r="BM123">
            <v>343.15199999999999</v>
          </cell>
          <cell r="BN123">
            <v>160.45599999999999</v>
          </cell>
          <cell r="BO123">
            <v>31.748889399999999</v>
          </cell>
          <cell r="BP123">
            <v>2589.3969999999999</v>
          </cell>
          <cell r="BQ123">
            <v>856.37900000000002</v>
          </cell>
          <cell r="BR123">
            <v>447.73099999999999</v>
          </cell>
          <cell r="BS123">
            <v>466.536</v>
          </cell>
          <cell r="BT123">
            <v>493.786</v>
          </cell>
          <cell r="BU123">
            <v>343.82377127595538</v>
          </cell>
          <cell r="BV123">
            <v>198.80449999999999</v>
          </cell>
          <cell r="BW123">
            <v>2581.1797918500001</v>
          </cell>
          <cell r="BX123">
            <v>801.471</v>
          </cell>
          <cell r="BY123">
            <v>26.283999999999999</v>
          </cell>
          <cell r="BZ123">
            <v>1665.5342718100001</v>
          </cell>
          <cell r="CA123">
            <v>847.23500000000001</v>
          </cell>
          <cell r="CB123">
            <v>588.79</v>
          </cell>
          <cell r="CC123">
            <v>-212.68100000000001</v>
          </cell>
          <cell r="CD123">
            <v>38.625999999999998</v>
          </cell>
          <cell r="CE123">
            <v>221.05503280000019</v>
          </cell>
          <cell r="CF123">
            <v>393.67603280000009</v>
          </cell>
          <cell r="CG123">
            <v>100</v>
          </cell>
          <cell r="CH123">
            <v>3299.2839245865821</v>
          </cell>
          <cell r="CI123">
            <v>1060.9522346852209</v>
          </cell>
          <cell r="CJ123">
            <v>536.45216385016931</v>
          </cell>
          <cell r="CK123">
            <v>557.98186385016925</v>
          </cell>
          <cell r="CL123">
            <v>583.99278730052583</v>
          </cell>
          <cell r="CM123">
            <v>355.02589990908677</v>
          </cell>
          <cell r="CN123">
            <v>202.90978000000001</v>
          </cell>
          <cell r="CO123">
            <v>3933.3321947555178</v>
          </cell>
          <cell r="CP123">
            <v>954.77371903917287</v>
          </cell>
          <cell r="CQ123">
            <v>33.849200000000003</v>
          </cell>
          <cell r="CR123">
            <v>2724.7347644764318</v>
          </cell>
          <cell r="CS123">
            <v>1115.9824302790871</v>
          </cell>
          <cell r="CT123">
            <v>1187.9739999999999</v>
          </cell>
          <cell r="CU123">
            <v>233.20028096082709</v>
          </cell>
          <cell r="CV123">
            <v>36.234400000000001</v>
          </cell>
          <cell r="CW123">
            <v>-189.68969229572559</v>
          </cell>
          <cell r="CX123">
            <v>368.68011352648142</v>
          </cell>
          <cell r="CY123">
            <v>200</v>
          </cell>
          <cell r="CZ123">
            <v>4276.9788163105359</v>
          </cell>
          <cell r="DA123">
            <v>1379.3687940521229</v>
          </cell>
          <cell r="DB123">
            <v>754.73568085050022</v>
          </cell>
          <cell r="DC123">
            <v>779.44980829675035</v>
          </cell>
          <cell r="DD123">
            <v>803.6110112463989</v>
          </cell>
          <cell r="DE123">
            <v>502.05144128446727</v>
          </cell>
          <cell r="DF123">
            <v>202.90978000000001</v>
          </cell>
          <cell r="DG123">
            <v>4421.2674225967648</v>
          </cell>
          <cell r="DH123">
            <v>538.53245885352749</v>
          </cell>
          <cell r="DI123">
            <v>41.143914157500006</v>
          </cell>
          <cell r="DJ123">
            <v>2799.375026010483</v>
          </cell>
          <cell r="DK123">
            <v>1529.277396586283</v>
          </cell>
          <cell r="DL123">
            <v>1187.9739999999999</v>
          </cell>
          <cell r="DM123">
            <v>649.44154114647256</v>
          </cell>
          <cell r="DN123">
            <v>37.071191169374998</v>
          </cell>
          <cell r="DO123">
            <v>-139.9560877073643</v>
          </cell>
          <cell r="DP123">
            <v>-265.72706248308782</v>
          </cell>
          <cell r="DQ123">
            <v>88.756474977271708</v>
          </cell>
          <cell r="DR123">
            <v>5436.8616051342333</v>
          </cell>
          <cell r="DS123">
            <v>1774.532747345723</v>
          </cell>
          <cell r="DT123">
            <v>949.45251276712975</v>
          </cell>
          <cell r="DU123">
            <v>978.39420280435081</v>
          </cell>
          <cell r="DV123">
            <v>1000.813100523504</v>
          </cell>
          <cell r="DW123">
            <v>662.45884799057876</v>
          </cell>
          <cell r="DX123">
            <v>202.90978000000001</v>
          </cell>
          <cell r="DY123">
            <v>5203.204588887078</v>
          </cell>
          <cell r="DZ123">
            <v>369.49320682599398</v>
          </cell>
          <cell r="EA123">
            <v>45.415182817816948</v>
          </cell>
          <cell r="EB123">
            <v>3044.3662046313329</v>
          </cell>
          <cell r="EC123">
            <v>2066.2233842557439</v>
          </cell>
          <cell r="ED123">
            <v>1187.9739999999999</v>
          </cell>
          <cell r="EE123">
            <v>818.48079317400607</v>
          </cell>
          <cell r="EF123">
            <v>36.177112546526217</v>
          </cell>
          <cell r="EG123">
            <v>153.99530635324331</v>
          </cell>
          <cell r="EH123">
            <v>20.316826188748468</v>
          </cell>
          <cell r="EI123">
            <v>125.5128603211168</v>
          </cell>
          <cell r="EJ123">
            <v>6163.9095166406032</v>
          </cell>
          <cell r="EK123">
            <v>2014.3290876161079</v>
          </cell>
          <cell r="EL123">
            <v>1111.558957013269</v>
          </cell>
          <cell r="EM123">
            <v>1143.5051675528271</v>
          </cell>
          <cell r="EN123">
            <v>1166.426271388837</v>
          </cell>
          <cell r="EO123">
            <v>804.15670797389453</v>
          </cell>
          <cell r="EP123">
            <v>202.90978000000001</v>
          </cell>
          <cell r="EQ123">
            <v>5796.7889127882727</v>
          </cell>
          <cell r="ER123">
            <v>346.30862542959949</v>
          </cell>
          <cell r="ES123">
            <v>50.129864224397352</v>
          </cell>
          <cell r="ET123">
            <v>2999.4085325562801</v>
          </cell>
          <cell r="EU123">
            <v>2704.7653802319942</v>
          </cell>
          <cell r="EV123">
            <v>1187.9739999999999</v>
          </cell>
          <cell r="EW123">
            <v>841.66537457040045</v>
          </cell>
          <cell r="EX123">
            <v>39.932763174447047</v>
          </cell>
          <cell r="EY123">
            <v>346.47641338032292</v>
          </cell>
          <cell r="EZ123">
            <v>215.38729914300291</v>
          </cell>
          <cell r="FA123">
            <v>165.61471199764469</v>
          </cell>
          <cell r="FB123">
            <v>6676.4981457999147</v>
          </cell>
          <cell r="FC123">
            <v>2181.6623872946539</v>
          </cell>
          <cell r="FD123">
            <v>1224.030280905436</v>
          </cell>
          <cell r="FE123">
            <v>1259.29291990562</v>
          </cell>
          <cell r="FF123">
            <v>1284.297760453994</v>
          </cell>
          <cell r="FG123">
            <v>939.64918976246156</v>
          </cell>
          <cell r="FH123">
            <v>202.90978000000001</v>
          </cell>
          <cell r="FI123">
            <v>6367.6643668738652</v>
          </cell>
          <cell r="FJ123">
            <v>713.47042660984584</v>
          </cell>
          <cell r="FK123">
            <v>55.333990336170807</v>
          </cell>
          <cell r="FL123">
            <v>2912.0896446702709</v>
          </cell>
          <cell r="FM123">
            <v>3362.9597222035932</v>
          </cell>
          <cell r="FN123">
            <v>1187.9739999999999</v>
          </cell>
          <cell r="FO123">
            <v>474.50357339015409</v>
          </cell>
          <cell r="FP123">
            <v>44.078298750229962</v>
          </cell>
          <cell r="FQ123">
            <v>820.78500621793921</v>
          </cell>
          <cell r="FR123">
            <v>693.81907428772774</v>
          </cell>
          <cell r="FS123">
            <v>281.45484779086308</v>
          </cell>
          <cell r="FT123">
            <v>7078.7263488978224</v>
          </cell>
          <cell r="FU123">
            <v>2314.6039046151818</v>
          </cell>
          <cell r="FV123">
            <v>1309.198296135811</v>
          </cell>
          <cell r="FW123">
            <v>1348.12165162167</v>
          </cell>
          <cell r="FX123">
            <v>1373.126492170044</v>
          </cell>
          <cell r="FY123">
            <v>1049.946002635681</v>
          </cell>
          <cell r="FZ123">
            <v>202.90978000000001</v>
          </cell>
          <cell r="GA123">
            <v>6881.2848448183186</v>
          </cell>
          <cell r="GB123">
            <v>902.98112275651567</v>
          </cell>
          <cell r="GC123">
            <v>61.078371822784518</v>
          </cell>
          <cell r="GD123">
            <v>2892.5711743483971</v>
          </cell>
          <cell r="GE123">
            <v>3896.0986704699199</v>
          </cell>
          <cell r="GF123">
            <v>1187.9739999999999</v>
          </cell>
          <cell r="GG123">
            <v>284.99287724348437</v>
          </cell>
          <cell r="GH123">
            <v>48.654194357323647</v>
          </cell>
          <cell r="GI123">
            <v>844.06758171276101</v>
          </cell>
          <cell r="GJ123">
            <v>753.22041059331593</v>
          </cell>
          <cell r="GK123">
            <v>516.80705436935398</v>
          </cell>
          <cell r="JF123">
            <v>390.173</v>
          </cell>
          <cell r="JG123">
            <v>140.68899999999999</v>
          </cell>
          <cell r="JH123">
            <v>48.664999999999999</v>
          </cell>
          <cell r="JI123">
            <v>52.603999999999999</v>
          </cell>
          <cell r="JJ123">
            <v>62.500999999999998</v>
          </cell>
          <cell r="JK123">
            <v>40.765999999999998</v>
          </cell>
          <cell r="JL123">
            <v>198.256</v>
          </cell>
          <cell r="JM123">
            <v>1680.7860000000001</v>
          </cell>
          <cell r="JN123">
            <v>263.77499999999998</v>
          </cell>
          <cell r="JO123">
            <v>11.333</v>
          </cell>
          <cell r="JP123">
            <v>1227.9880000000001</v>
          </cell>
          <cell r="JQ123">
            <v>451.56299999999999</v>
          </cell>
          <cell r="JR123">
            <v>491.464</v>
          </cell>
          <cell r="JS123">
            <v>227.68899999999999</v>
          </cell>
          <cell r="JT123">
            <v>1.75</v>
          </cell>
          <cell r="JU123">
            <v>-7.8419999999999996</v>
          </cell>
          <cell r="JV123">
            <v>-54.2</v>
          </cell>
          <cell r="JW123">
            <v>0</v>
          </cell>
          <cell r="JX123">
            <v>485.5</v>
          </cell>
          <cell r="JY123">
            <v>174.124</v>
          </cell>
          <cell r="JZ123">
            <v>82.355999999999995</v>
          </cell>
          <cell r="KA123">
            <v>83.802000000000007</v>
          </cell>
          <cell r="KB123">
            <v>95.747</v>
          </cell>
          <cell r="KC123">
            <v>68.974000000000004</v>
          </cell>
          <cell r="KD123">
            <v>198.256</v>
          </cell>
          <cell r="KE123">
            <v>1891.634</v>
          </cell>
          <cell r="KF123">
            <v>324.95699999999999</v>
          </cell>
          <cell r="KG123">
            <v>11.805</v>
          </cell>
          <cell r="KH123">
            <v>1366.501</v>
          </cell>
          <cell r="KI123">
            <v>521.06299999999999</v>
          </cell>
          <cell r="KJ123">
            <v>550.47</v>
          </cell>
          <cell r="KK123">
            <v>225.51300000000001</v>
          </cell>
          <cell r="KL123">
            <v>3.0369999999999999</v>
          </cell>
          <cell r="KM123">
            <v>20.803999999999998</v>
          </cell>
          <cell r="KN123">
            <v>66.554000000000002</v>
          </cell>
          <cell r="KO123">
            <v>31.748889399999999</v>
          </cell>
          <cell r="KP123">
            <v>556.72900000000004</v>
          </cell>
          <cell r="KQ123">
            <v>178.42500000000001</v>
          </cell>
          <cell r="KR123">
            <v>89.679000000000002</v>
          </cell>
          <cell r="KS123">
            <v>95.122</v>
          </cell>
          <cell r="KT123">
            <v>105.80800000000001</v>
          </cell>
          <cell r="KU123">
            <v>75.731999999999999</v>
          </cell>
          <cell r="KV123">
            <v>198.256</v>
          </cell>
          <cell r="KW123">
            <v>1983.0309999999999</v>
          </cell>
          <cell r="KX123">
            <v>346.16300000000001</v>
          </cell>
          <cell r="KY123">
            <v>12.31</v>
          </cell>
          <cell r="KZ123">
            <v>1344.0630000000001</v>
          </cell>
          <cell r="LA123">
            <v>597.32100000000003</v>
          </cell>
          <cell r="LB123">
            <v>465.04</v>
          </cell>
          <cell r="LC123">
            <v>118.877</v>
          </cell>
          <cell r="LD123">
            <v>7.5229999999999997</v>
          </cell>
          <cell r="LE123">
            <v>89.125</v>
          </cell>
          <cell r="LF123">
            <v>-6.2670000000000003</v>
          </cell>
          <cell r="LG123">
            <v>0</v>
          </cell>
          <cell r="LH123">
            <v>639.62099999999998</v>
          </cell>
          <cell r="LI123">
            <v>210.078</v>
          </cell>
          <cell r="LJ123">
            <v>99.832999999999998</v>
          </cell>
          <cell r="LK123">
            <v>106.033</v>
          </cell>
          <cell r="LL123">
            <v>114.935</v>
          </cell>
          <cell r="LM123">
            <v>83.081999999999994</v>
          </cell>
          <cell r="LN123">
            <v>198.256</v>
          </cell>
          <cell r="LO123">
            <v>2039.019</v>
          </cell>
          <cell r="LP123">
            <v>425.41</v>
          </cell>
          <cell r="LQ123">
            <v>13.398999999999999</v>
          </cell>
          <cell r="LR123">
            <v>1392.905</v>
          </cell>
          <cell r="LS123">
            <v>617.14700000000005</v>
          </cell>
          <cell r="LT123">
            <v>387.53500000000003</v>
          </cell>
          <cell r="LU123">
            <v>-37.875</v>
          </cell>
          <cell r="LV123">
            <v>9.3190000000000008</v>
          </cell>
          <cell r="LW123">
            <v>241.065</v>
          </cell>
          <cell r="LX123">
            <v>154.369</v>
          </cell>
          <cell r="LY123">
            <v>0</v>
          </cell>
          <cell r="LZ123">
            <v>500.52800000000002</v>
          </cell>
          <cell r="MA123">
            <v>166.46799999999999</v>
          </cell>
          <cell r="MB123">
            <v>57.226999999999997</v>
          </cell>
          <cell r="MC123">
            <v>61.628999999999998</v>
          </cell>
          <cell r="MD123">
            <v>68.641000000000005</v>
          </cell>
          <cell r="ME123">
            <v>41.496771275955403</v>
          </cell>
          <cell r="MF123">
            <v>198.256</v>
          </cell>
          <cell r="MG123">
            <v>2029.5170000000001</v>
          </cell>
          <cell r="MH123">
            <v>282.79399999999998</v>
          </cell>
          <cell r="MI123">
            <v>19.001999999999999</v>
          </cell>
          <cell r="MJ123">
            <v>1376.6980000000001</v>
          </cell>
          <cell r="MK123">
            <v>623.15099999999995</v>
          </cell>
          <cell r="ML123">
            <v>369.84500000000003</v>
          </cell>
          <cell r="MM123">
            <v>87.051000000000002</v>
          </cell>
          <cell r="MN123">
            <v>11.577</v>
          </cell>
          <cell r="MO123">
            <v>-80.424999999999997</v>
          </cell>
          <cell r="MP123">
            <v>-101.304</v>
          </cell>
          <cell r="MQ123">
            <v>100</v>
          </cell>
          <cell r="MR123">
            <v>697.55200000000002</v>
          </cell>
          <cell r="MS123">
            <v>229.62100000000001</v>
          </cell>
          <cell r="MT123">
            <v>118.599</v>
          </cell>
          <cell r="MU123">
            <v>123.084</v>
          </cell>
          <cell r="MV123">
            <v>133.82900000000001</v>
          </cell>
          <cell r="MW123">
            <v>95.128</v>
          </cell>
          <cell r="MX123">
            <v>198.256</v>
          </cell>
          <cell r="MY123">
            <v>2064.0500000000002</v>
          </cell>
          <cell r="MZ123">
            <v>378.06900000000002</v>
          </cell>
          <cell r="NA123">
            <v>26.254000000000001</v>
          </cell>
          <cell r="NB123">
            <v>1308.489</v>
          </cell>
          <cell r="NC123">
            <v>719.28300000000002</v>
          </cell>
          <cell r="ND123">
            <v>377.64699999999999</v>
          </cell>
          <cell r="NE123">
            <v>-0.42199999999999999</v>
          </cell>
          <cell r="NF123">
            <v>13.686</v>
          </cell>
          <cell r="NG123">
            <v>95.325999999999993</v>
          </cell>
          <cell r="NH123">
            <v>91.918000000000006</v>
          </cell>
          <cell r="NI123">
            <v>0</v>
          </cell>
          <cell r="NJ123">
            <v>718.89400000000001</v>
          </cell>
          <cell r="NK123">
            <v>238.02699999999999</v>
          </cell>
          <cell r="NL123">
            <v>154.68700000000001</v>
          </cell>
          <cell r="NM123">
            <v>160.751</v>
          </cell>
          <cell r="NN123">
            <v>167.27699999999999</v>
          </cell>
          <cell r="NO123">
            <v>119.42</v>
          </cell>
          <cell r="NP123">
            <v>198.5675</v>
          </cell>
          <cell r="NQ123">
            <v>2469.585</v>
          </cell>
          <cell r="NR123">
            <v>690.23199999999997</v>
          </cell>
          <cell r="NS123">
            <v>25.152999999999999</v>
          </cell>
          <cell r="NT123">
            <v>1560.0340000000001</v>
          </cell>
          <cell r="NU123">
            <v>841.40800000000002</v>
          </cell>
          <cell r="NV123">
            <v>585.92100000000005</v>
          </cell>
          <cell r="NW123">
            <v>-104.31100000000001</v>
          </cell>
          <cell r="NX123">
            <v>7.0449999999999999</v>
          </cell>
          <cell r="NY123">
            <v>93.263000000000005</v>
          </cell>
          <cell r="NZ123">
            <v>288.50700000000001</v>
          </cell>
          <cell r="OA123">
            <v>0</v>
          </cell>
          <cell r="OB123">
            <v>672.423</v>
          </cell>
          <cell r="OC123">
            <v>222.26300000000001</v>
          </cell>
          <cell r="OD123">
            <v>117.218</v>
          </cell>
          <cell r="OE123">
            <v>121.072</v>
          </cell>
          <cell r="OF123">
            <v>124.039</v>
          </cell>
          <cell r="OG123">
            <v>87.778999999999996</v>
          </cell>
          <cell r="OH123">
            <v>198.80449999999999</v>
          </cell>
          <cell r="OI123">
            <v>2581.1797918500001</v>
          </cell>
          <cell r="OJ123">
            <v>801.471</v>
          </cell>
          <cell r="OK123">
            <v>26.283999999999999</v>
          </cell>
          <cell r="OL123">
            <v>1665.5342718100001</v>
          </cell>
          <cell r="OM123">
            <v>847.23500000000001</v>
          </cell>
          <cell r="ON123">
            <v>588.79</v>
          </cell>
          <cell r="OO123">
            <v>-212.68100000000001</v>
          </cell>
          <cell r="OP123">
            <v>6.3179999999999996</v>
          </cell>
          <cell r="OQ123">
            <v>112.8910328000002</v>
          </cell>
          <cell r="OR123">
            <v>114.55503280000021</v>
          </cell>
          <cell r="OS123">
            <v>0</v>
          </cell>
          <cell r="OT123">
            <v>608.28800000000001</v>
          </cell>
          <cell r="OU123">
            <v>199.68799999999999</v>
          </cell>
          <cell r="OV123">
            <v>95.992999999999995</v>
          </cell>
          <cell r="OW123">
            <v>101.964</v>
          </cell>
          <cell r="OX123">
            <v>109.077</v>
          </cell>
          <cell r="OY123">
            <v>66.937019839999991</v>
          </cell>
          <cell r="OZ123">
            <v>199.26900000000001</v>
          </cell>
          <cell r="PA123">
            <v>2501.6619999999998</v>
          </cell>
          <cell r="PB123">
            <v>464.79399999999998</v>
          </cell>
          <cell r="PC123">
            <v>27.884</v>
          </cell>
          <cell r="PD123">
            <v>1636.549</v>
          </cell>
          <cell r="PE123">
            <v>801.58100000000002</v>
          </cell>
          <cell r="PF123">
            <v>598.31500000000005</v>
          </cell>
          <cell r="PG123">
            <v>133.52099999999999</v>
          </cell>
          <cell r="PH123">
            <v>7.28</v>
          </cell>
          <cell r="PI123">
            <v>-121.56403280000021</v>
          </cell>
          <cell r="PJ123">
            <v>-117.4670328000002</v>
          </cell>
          <cell r="PK123">
            <v>200</v>
          </cell>
          <cell r="PL123">
            <v>783.81500000000005</v>
          </cell>
          <cell r="PM123">
            <v>263.05599999999998</v>
          </cell>
          <cell r="PN123">
            <v>130.50399999999999</v>
          </cell>
          <cell r="PO123">
            <v>134.87899999999999</v>
          </cell>
          <cell r="PP123">
            <v>142.09899999999999</v>
          </cell>
          <cell r="PQ123">
            <v>83.539449789999992</v>
          </cell>
          <cell r="PR123">
            <v>202.90978000000001</v>
          </cell>
          <cell r="PS123">
            <v>3049.8009999999999</v>
          </cell>
          <cell r="PT123">
            <v>553.76599999999996</v>
          </cell>
          <cell r="PU123">
            <v>32.158000000000001</v>
          </cell>
          <cell r="PV123">
            <v>2061.4180000000001</v>
          </cell>
          <cell r="PW123">
            <v>911.15800000000002</v>
          </cell>
          <cell r="PX123">
            <v>737.803</v>
          </cell>
          <cell r="PY123">
            <v>184.03700000000001</v>
          </cell>
          <cell r="PZ123">
            <v>9.2650000000000006</v>
          </cell>
          <cell r="QA123">
            <v>-60.151000000000003</v>
          </cell>
          <cell r="QB123">
            <v>66.114999999999995</v>
          </cell>
          <cell r="QC123">
            <v>0</v>
          </cell>
          <cell r="QD123">
            <v>814.41499999999996</v>
          </cell>
          <cell r="QE123">
            <v>248.126</v>
          </cell>
          <cell r="QF123">
            <v>118.319</v>
          </cell>
          <cell r="QG123">
            <v>124.29</v>
          </cell>
          <cell r="QH123">
            <v>129.63900000000001</v>
          </cell>
          <cell r="QI123">
            <v>78.147000000000006</v>
          </cell>
          <cell r="QJ123">
            <v>202.90978000000001</v>
          </cell>
          <cell r="QK123">
            <v>3827.8339999999998</v>
          </cell>
          <cell r="QL123">
            <v>975.77599999999995</v>
          </cell>
          <cell r="QM123">
            <v>30.771999999999998</v>
          </cell>
          <cell r="QN123">
            <v>2745.6390000000001</v>
          </cell>
          <cell r="QO123">
            <v>989.58</v>
          </cell>
          <cell r="QP123">
            <v>1187.9739999999999</v>
          </cell>
          <cell r="QQ123">
            <v>212.19800000000001</v>
          </cell>
          <cell r="QR123">
            <v>9.2639999999999993</v>
          </cell>
          <cell r="QS123">
            <v>-25.084</v>
          </cell>
          <cell r="QT123">
            <v>419.279</v>
          </cell>
          <cell r="QU123">
            <v>0</v>
          </cell>
          <cell r="QV123">
            <v>1092.7659245865821</v>
          </cell>
          <cell r="QW123">
            <v>350.08223468522141</v>
          </cell>
          <cell r="QX123">
            <v>191.63616385016931</v>
          </cell>
          <cell r="QY123">
            <v>196.84886385016921</v>
          </cell>
          <cell r="QZ123">
            <v>203.17778730052581</v>
          </cell>
          <cell r="RA123">
            <v>126.4024302790868</v>
          </cell>
          <cell r="RB123">
            <v>202.90978000000001</v>
          </cell>
          <cell r="RC123">
            <v>3933.3321947555178</v>
          </cell>
          <cell r="RD123">
            <v>954.77371903917287</v>
          </cell>
          <cell r="RE123">
            <v>33.849200000000003</v>
          </cell>
          <cell r="RF123">
            <v>2724.7347644764318</v>
          </cell>
          <cell r="RG123">
            <v>1115.9824302790871</v>
          </cell>
          <cell r="RH123">
            <v>1187.9739999999999</v>
          </cell>
          <cell r="RI123">
            <v>233.20028096082709</v>
          </cell>
          <cell r="RJ123">
            <v>10.4254</v>
          </cell>
          <cell r="RK123">
            <v>17.109340504274581</v>
          </cell>
          <cell r="RL123">
            <v>0.75314632648158664</v>
          </cell>
          <cell r="RM123">
            <v>0</v>
          </cell>
          <cell r="RN123">
            <v>987.67807467108935</v>
          </cell>
          <cell r="RO123">
            <v>313.19038437537449</v>
          </cell>
          <cell r="RP123">
            <v>165.17305559412779</v>
          </cell>
          <cell r="RQ123">
            <v>170.90702559412779</v>
          </cell>
          <cell r="RR123">
            <v>177.55062048404591</v>
          </cell>
          <cell r="RS123">
            <v>123.5104027556887</v>
          </cell>
          <cell r="RT123">
            <v>202.90978000000001</v>
          </cell>
          <cell r="RU123">
            <v>3865.5163284356559</v>
          </cell>
          <cell r="RV123">
            <v>356.31921213392678</v>
          </cell>
          <cell r="RW123">
            <v>35.54166</v>
          </cell>
          <cell r="RX123">
            <v>2622.1649703781518</v>
          </cell>
          <cell r="RY123">
            <v>1150.736358057504</v>
          </cell>
          <cell r="RZ123">
            <v>1187.9739999999999</v>
          </cell>
          <cell r="SA123">
            <v>831.65478786607321</v>
          </cell>
          <cell r="SB123">
            <v>8.6009550000000008</v>
          </cell>
          <cell r="SC123">
            <v>-482.03542449390488</v>
          </cell>
          <cell r="SD123">
            <v>-495.45420940380518</v>
          </cell>
          <cell r="SE123">
            <v>88.756474977271708</v>
          </cell>
          <cell r="SF123">
            <v>1053.464910770417</v>
          </cell>
          <cell r="SG123">
            <v>338.5175943942503</v>
          </cell>
          <cell r="SH123">
            <v>187.01722266932839</v>
          </cell>
          <cell r="SI123">
            <v>193.03789116932839</v>
          </cell>
          <cell r="SJ123">
            <v>199.24424456204031</v>
          </cell>
          <cell r="SK123">
            <v>122.8455169832496</v>
          </cell>
          <cell r="SL123">
            <v>202.90978000000001</v>
          </cell>
          <cell r="SM123">
            <v>3952.9747766086139</v>
          </cell>
          <cell r="SN123">
            <v>83.252883254826529</v>
          </cell>
          <cell r="SO123">
            <v>37.318743000000012</v>
          </cell>
          <cell r="SP123">
            <v>2586.7779015678611</v>
          </cell>
          <cell r="SQ123">
            <v>1273.5818750407529</v>
          </cell>
          <cell r="SR123">
            <v>1187.9739999999999</v>
          </cell>
          <cell r="SS123">
            <v>1104.721116745174</v>
          </cell>
          <cell r="ST123">
            <v>9.031002749999999</v>
          </cell>
          <cell r="SU123">
            <v>-224.64352235709751</v>
          </cell>
          <cell r="SV123">
            <v>-257.81034950964442</v>
          </cell>
          <cell r="SW123">
            <v>0</v>
          </cell>
          <cell r="SX123">
            <v>1107.21677295312</v>
          </cell>
          <cell r="SY123">
            <v>360.18295878641197</v>
          </cell>
          <cell r="SZ123">
            <v>191.4653952977776</v>
          </cell>
          <cell r="TA123">
            <v>197.78709722277759</v>
          </cell>
          <cell r="TB123">
            <v>203.55331023846989</v>
          </cell>
          <cell r="TC123">
            <v>118.5442295792804</v>
          </cell>
          <cell r="TD123">
            <v>202.90978000000001</v>
          </cell>
          <cell r="TE123">
            <v>4169.542292050889</v>
          </cell>
          <cell r="TF123">
            <v>33.34480369032314</v>
          </cell>
          <cell r="TG123">
            <v>39.184680149999998</v>
          </cell>
          <cell r="TH123">
            <v>2684.801187430855</v>
          </cell>
          <cell r="TI123">
            <v>1392.1261046200341</v>
          </cell>
          <cell r="TJ123">
            <v>1187.9739999999999</v>
          </cell>
          <cell r="TK123">
            <v>1154.6291963096769</v>
          </cell>
          <cell r="TL123">
            <v>9.4825528875000007</v>
          </cell>
          <cell r="TM123">
            <v>5.707909336584768</v>
          </cell>
          <cell r="TN123">
            <v>-33.86957621582345</v>
          </cell>
          <cell r="TO123">
            <v>0</v>
          </cell>
          <cell r="TP123">
            <v>1128.6190579159099</v>
          </cell>
          <cell r="TQ123">
            <v>367.47785649608608</v>
          </cell>
          <cell r="TR123">
            <v>211.08000728926629</v>
          </cell>
          <cell r="TS123">
            <v>217.7177943105163</v>
          </cell>
          <cell r="TT123">
            <v>223.2628359618428</v>
          </cell>
          <cell r="TU123">
            <v>137.15129196624861</v>
          </cell>
          <cell r="TV123">
            <v>202.90978000000001</v>
          </cell>
          <cell r="TW123">
            <v>4421.2674225967648</v>
          </cell>
          <cell r="TX123">
            <v>538.53245885352749</v>
          </cell>
          <cell r="TY123">
            <v>41.143914157500006</v>
          </cell>
          <cell r="TZ123">
            <v>2799.375026010483</v>
          </cell>
          <cell r="UA123">
            <v>1529.277396586283</v>
          </cell>
          <cell r="UB123">
            <v>1187.9739999999999</v>
          </cell>
          <cell r="UC123">
            <v>649.44154114647256</v>
          </cell>
          <cell r="UD123">
            <v>9.9566805318749996</v>
          </cell>
          <cell r="UE123">
            <v>561.01494980705343</v>
          </cell>
          <cell r="UF123">
            <v>521.40707264618527</v>
          </cell>
          <cell r="UG123">
            <v>0</v>
          </cell>
          <cell r="UH123">
            <v>7362.6861239649943</v>
          </cell>
          <cell r="UI123">
            <v>2408.4562080207629</v>
          </cell>
          <cell r="UJ123">
            <v>1371.406604962455</v>
          </cell>
          <cell r="UK123">
            <v>1412.792699957987</v>
          </cell>
          <cell r="UL123">
            <v>1437.797540506361</v>
          </cell>
          <cell r="UM123">
            <v>1096.4341557261739</v>
          </cell>
          <cell r="UN123">
            <v>202.90978000000001</v>
          </cell>
          <cell r="UO123">
            <v>7124.545832035169</v>
          </cell>
          <cell r="UP123">
            <v>890.12850380171653</v>
          </cell>
          <cell r="UQ123">
            <v>61.078371822784518</v>
          </cell>
          <cell r="UR123">
            <v>2879.35480794762</v>
          </cell>
          <cell r="US123">
            <v>4152.5760240875488</v>
          </cell>
          <cell r="UT123">
            <v>1187.9739999999999</v>
          </cell>
          <cell r="UU123">
            <v>297.84549619828351</v>
          </cell>
          <cell r="UV123">
            <v>41.386094995532147</v>
          </cell>
          <cell r="UW123">
            <v>974.0969047707357</v>
          </cell>
          <cell r="UX123">
            <v>875.28812752733586</v>
          </cell>
          <cell r="UY123">
            <v>839.95680210854482</v>
          </cell>
          <cell r="AZQ123">
            <v>1538.0561324</v>
          </cell>
          <cell r="AZR123">
            <v>7.58</v>
          </cell>
          <cell r="AZS123">
            <v>2.4300791556728232</v>
          </cell>
          <cell r="AZT123">
            <v>2.4742594530656299</v>
          </cell>
          <cell r="AZU123">
            <v>3.0635429080035692</v>
          </cell>
          <cell r="AZV123">
            <v>2.722085241407616</v>
          </cell>
          <cell r="AZW123">
            <v>0.80815410946048405</v>
          </cell>
          <cell r="AZX123">
            <v>1.00574044698059</v>
          </cell>
          <cell r="AZY123">
            <v>0.32829324647390179</v>
          </cell>
          <cell r="AZZ123">
            <v>5.7706915311845679E-2</v>
          </cell>
          <cell r="BAA123">
            <v>3.2647950630599412</v>
          </cell>
          <cell r="BAB123">
            <v>2.321738379773099</v>
          </cell>
          <cell r="BAC123">
            <v>2.354622380883455</v>
          </cell>
          <cell r="BAD123">
            <v>0.81781582669718877</v>
          </cell>
          <cell r="BAE123">
            <v>0.74438037248039823</v>
          </cell>
          <cell r="BAF123">
            <v>0.32061337270616408</v>
          </cell>
          <cell r="BAG123">
            <v>8.1604863227758243E-2</v>
          </cell>
          <cell r="BAH123">
            <v>3.9631244387229358</v>
          </cell>
          <cell r="BAI123">
            <v>1.9126323478357781</v>
          </cell>
          <cell r="BAJ123">
            <v>2.0401816774384902</v>
          </cell>
          <cell r="BAK123">
            <v>0.72157614691604022</v>
          </cell>
          <cell r="BAL123">
            <v>0.56864678305963723</v>
          </cell>
          <cell r="BAM123">
            <v>0.29731107690565017</v>
          </cell>
          <cell r="BAN123">
            <v>0.10767793743601391</v>
          </cell>
          <cell r="BAO123">
            <v>4.6308718572483869</v>
          </cell>
          <cell r="BAP123">
            <v>1.636840800968298</v>
          </cell>
          <cell r="BAQ123">
            <v>1.567050700982864</v>
          </cell>
          <cell r="BAR123">
            <v>0.36946539034874509</v>
          </cell>
          <cell r="BAS123">
            <v>0.45735193384718348</v>
          </cell>
          <cell r="BAT123">
            <v>0.27941137194077148</v>
          </cell>
          <cell r="BAU123">
            <v>0.18299387250039939</v>
          </cell>
          <cell r="BAV123">
            <v>5.1744474940324752</v>
          </cell>
          <cell r="BAW123">
            <v>1.464890697749232</v>
          </cell>
          <cell r="BAX123">
            <v>1.3276628337149019</v>
          </cell>
          <cell r="BAY123">
            <v>0.20755034504730219</v>
          </cell>
          <cell r="BAZ123">
            <v>0.3947682701307178</v>
          </cell>
          <cell r="BBA123">
            <v>0.269486502124199</v>
          </cell>
          <cell r="BBB123">
            <v>0.33601312948372208</v>
          </cell>
        </row>
        <row r="124">
          <cell r="A124" t="str">
            <v>PNVL3</v>
          </cell>
          <cell r="B124" t="str">
            <v>Dimed</v>
          </cell>
          <cell r="C124" t="str">
            <v>Retail</v>
          </cell>
          <cell r="D124" t="str">
            <v>Danniela Eiger</v>
          </cell>
          <cell r="E124">
            <v>46054</v>
          </cell>
          <cell r="F124" t="str">
            <v>Buy</v>
          </cell>
          <cell r="G124" t="b">
            <v>0</v>
          </cell>
          <cell r="H124" t="str">
            <v>BRL</v>
          </cell>
          <cell r="I124" t="str">
            <v>BRL</v>
          </cell>
          <cell r="J124">
            <v>15</v>
          </cell>
          <cell r="K124">
            <v>0.13490099999999999</v>
          </cell>
          <cell r="L124">
            <v>7.5602812010506698E-2</v>
          </cell>
          <cell r="M124">
            <v>0.12668666668096459</v>
          </cell>
          <cell r="AF124">
            <v>3990.9720000000002</v>
          </cell>
          <cell r="AG124">
            <v>1243.0350000000001</v>
          </cell>
          <cell r="AH124">
            <v>113.3804687059254</v>
          </cell>
          <cell r="AI124">
            <v>170.07746870592541</v>
          </cell>
          <cell r="AJ124">
            <v>202.41499999999999</v>
          </cell>
          <cell r="AK124">
            <v>97.209468705925389</v>
          </cell>
          <cell r="AL124">
            <v>150.37748099999999</v>
          </cell>
          <cell r="AM124">
            <v>2151.3009999999999</v>
          </cell>
          <cell r="AN124">
            <v>157.35499999999999</v>
          </cell>
          <cell r="AO124">
            <v>467.07600000000002</v>
          </cell>
          <cell r="AP124">
            <v>2151.3009999999999</v>
          </cell>
          <cell r="AQ124">
            <v>1137.374</v>
          </cell>
          <cell r="AR124">
            <v>234.82400000000001</v>
          </cell>
          <cell r="AS124">
            <v>77.469000000000023</v>
          </cell>
          <cell r="AT124">
            <v>180.66394600000001</v>
          </cell>
          <cell r="AW124">
            <v>0</v>
          </cell>
          <cell r="AX124">
            <v>4461.0185500099997</v>
          </cell>
          <cell r="AY124">
            <v>1377.2095608122161</v>
          </cell>
          <cell r="AZ124">
            <v>130.86925109669181</v>
          </cell>
          <cell r="BA124">
            <v>197.96525109669179</v>
          </cell>
          <cell r="BB124">
            <v>233.01788791148519</v>
          </cell>
          <cell r="BC124">
            <v>102.208915805177</v>
          </cell>
          <cell r="BD124">
            <v>150.37748099999999</v>
          </cell>
          <cell r="BE124">
            <v>2479.8260443899999</v>
          </cell>
          <cell r="BF124">
            <v>245.38894572999999</v>
          </cell>
          <cell r="BG124">
            <v>504.60139163000002</v>
          </cell>
          <cell r="BH124">
            <v>2479.8250765228549</v>
          </cell>
          <cell r="BI124">
            <v>1215.9231408928549</v>
          </cell>
          <cell r="BJ124">
            <v>382.53500000000003</v>
          </cell>
          <cell r="BK124">
            <v>137.14605427000001</v>
          </cell>
          <cell r="BL124">
            <v>139.50392983</v>
          </cell>
          <cell r="BO124">
            <v>0</v>
          </cell>
          <cell r="BP124">
            <v>4945.4620000000004</v>
          </cell>
          <cell r="BQ124">
            <v>1574.266000000001</v>
          </cell>
          <cell r="BR124">
            <v>143.18019332</v>
          </cell>
          <cell r="BS124">
            <v>222.04398832000001</v>
          </cell>
          <cell r="BT124">
            <v>263.03535782</v>
          </cell>
          <cell r="BU124">
            <v>114.40819332</v>
          </cell>
          <cell r="BV124">
            <v>150.37748099999999</v>
          </cell>
          <cell r="BW124">
            <v>2742.2689999999998</v>
          </cell>
          <cell r="BX124">
            <v>213.40799999999999</v>
          </cell>
          <cell r="BY124">
            <v>562.64400000000001</v>
          </cell>
          <cell r="BZ124">
            <v>2742.2689999999998</v>
          </cell>
          <cell r="CA124">
            <v>1280.6780000000001</v>
          </cell>
          <cell r="CB124">
            <v>554.65700000000004</v>
          </cell>
          <cell r="CC124">
            <v>341.24900000000002</v>
          </cell>
          <cell r="CD124">
            <v>154.59603100000001</v>
          </cell>
          <cell r="CG124">
            <v>49.997058823529407</v>
          </cell>
          <cell r="CZ124">
            <v>6254.7589716759094</v>
          </cell>
          <cell r="DA124">
            <v>2032.6095940434379</v>
          </cell>
          <cell r="DB124">
            <v>237.23959815680129</v>
          </cell>
          <cell r="DC124">
            <v>343.03142361372898</v>
          </cell>
          <cell r="DD124">
            <v>381.0975251520735</v>
          </cell>
          <cell r="DE124">
            <v>159.38605655682261</v>
          </cell>
          <cell r="DF124">
            <v>150.37748099999999</v>
          </cell>
          <cell r="DG124">
            <v>3232.4044094661822</v>
          </cell>
          <cell r="DH124">
            <v>325.38499472992481</v>
          </cell>
          <cell r="DI124">
            <v>659.50271208411505</v>
          </cell>
          <cell r="DJ124">
            <v>3232.4024094661818</v>
          </cell>
          <cell r="DK124">
            <v>1435.8729292483899</v>
          </cell>
          <cell r="DL124">
            <v>600.94299999999998</v>
          </cell>
          <cell r="DM124">
            <v>275.55800527007523</v>
          </cell>
          <cell r="DN124">
            <v>148.80125474104261</v>
          </cell>
          <cell r="DQ124">
            <v>49.886851063022043</v>
          </cell>
          <cell r="DR124">
            <v>7172.9785918095258</v>
          </cell>
          <cell r="DS124">
            <v>2320.480959877339</v>
          </cell>
          <cell r="DT124">
            <v>312.14849776985801</v>
          </cell>
          <cell r="DU124">
            <v>433.48068599542609</v>
          </cell>
          <cell r="DV124">
            <v>473.89951714155461</v>
          </cell>
          <cell r="DW124">
            <v>217.12293859293669</v>
          </cell>
          <cell r="DX124">
            <v>150.37748099999999</v>
          </cell>
          <cell r="DY124">
            <v>3545.6510652404172</v>
          </cell>
          <cell r="DZ124">
            <v>314.43579763201097</v>
          </cell>
          <cell r="EA124">
            <v>719.77317757011565</v>
          </cell>
          <cell r="EB124">
            <v>3545.6490652404168</v>
          </cell>
          <cell r="EC124">
            <v>1589.217114753355</v>
          </cell>
          <cell r="ED124">
            <v>600.94299999999998</v>
          </cell>
          <cell r="EE124">
            <v>286.50720236798901</v>
          </cell>
          <cell r="EF124">
            <v>181.60265371156879</v>
          </cell>
          <cell r="EI124">
            <v>63.778753087971687</v>
          </cell>
          <cell r="EJ124">
            <v>7965.9955947899516</v>
          </cell>
          <cell r="EK124">
            <v>2562.0607505217499</v>
          </cell>
          <cell r="EL124">
            <v>337.3780228698331</v>
          </cell>
          <cell r="EM124">
            <v>472.12423248695598</v>
          </cell>
          <cell r="EN124">
            <v>517.01161458848173</v>
          </cell>
          <cell r="EO124">
            <v>236.04170854094431</v>
          </cell>
          <cell r="EP124">
            <v>150.37748099999999</v>
          </cell>
          <cell r="EQ124">
            <v>3875.6447214803729</v>
          </cell>
          <cell r="ER124">
            <v>281.49080764691502</v>
          </cell>
          <cell r="ES124">
            <v>819.58112286230096</v>
          </cell>
          <cell r="ET124">
            <v>3875.642721480373</v>
          </cell>
          <cell r="EU124">
            <v>1774.2524271604141</v>
          </cell>
          <cell r="EV124">
            <v>600.94299999999998</v>
          </cell>
          <cell r="EW124">
            <v>319.45219235308502</v>
          </cell>
          <cell r="EX124">
            <v>234.55415490930829</v>
          </cell>
          <cell r="FA124">
            <v>51.006396133885858</v>
          </cell>
          <cell r="FB124">
            <v>8972.0812087973827</v>
          </cell>
          <cell r="FC124">
            <v>2888.6061128248311</v>
          </cell>
          <cell r="FD124">
            <v>427.02856295313632</v>
          </cell>
          <cell r="FE124">
            <v>578.79288680653656</v>
          </cell>
          <cell r="FF124">
            <v>629.34943465707875</v>
          </cell>
          <cell r="FG124">
            <v>297.39561762376002</v>
          </cell>
          <cell r="FH124">
            <v>150.37748099999999</v>
          </cell>
          <cell r="FI124">
            <v>4281.0487635689406</v>
          </cell>
          <cell r="FJ124">
            <v>257.61947228220203</v>
          </cell>
          <cell r="FK124">
            <v>924.21237256061147</v>
          </cell>
          <cell r="FL124">
            <v>4281.0467635689402</v>
          </cell>
          <cell r="FM124">
            <v>2006.551015300314</v>
          </cell>
          <cell r="FN124">
            <v>600.94299999999998</v>
          </cell>
          <cell r="FO124">
            <v>343.32352771779802</v>
          </cell>
          <cell r="FP124">
            <v>256.39557355171081</v>
          </cell>
          <cell r="FS124">
            <v>65.097029483859686</v>
          </cell>
          <cell r="FT124">
            <v>10003.94557745647</v>
          </cell>
          <cell r="FU124">
            <v>3224.830913444378</v>
          </cell>
          <cell r="FV124">
            <v>505.41522837701137</v>
          </cell>
          <cell r="FW124">
            <v>674.63371861316921</v>
          </cell>
          <cell r="FX124">
            <v>731.00469224913911</v>
          </cell>
          <cell r="FY124">
            <v>351.18955828188098</v>
          </cell>
          <cell r="FZ124">
            <v>150.37748099999999</v>
          </cell>
          <cell r="GA124">
            <v>4734.7053989819469</v>
          </cell>
          <cell r="GB124">
            <v>251.655866874411</v>
          </cell>
          <cell r="GC124">
            <v>1049.976063665978</v>
          </cell>
          <cell r="GD124">
            <v>4734.7033989819474</v>
          </cell>
          <cell r="GE124">
            <v>2280.2181874269759</v>
          </cell>
          <cell r="GF124">
            <v>600.94299999999998</v>
          </cell>
          <cell r="GG124">
            <v>349.28713312558898</v>
          </cell>
          <cell r="GH124">
            <v>294.98218134152381</v>
          </cell>
          <cell r="GK124">
            <v>77.522386155219053</v>
          </cell>
          <cell r="GL124">
            <v>901.55</v>
          </cell>
          <cell r="GM124">
            <v>275.47399999999988</v>
          </cell>
          <cell r="GN124">
            <v>22.298999999999999</v>
          </cell>
          <cell r="GO124">
            <v>35.863999999999997</v>
          </cell>
          <cell r="GP124">
            <v>39.484999999999999</v>
          </cell>
          <cell r="GQ124">
            <v>24.408999999999999</v>
          </cell>
          <cell r="GR124">
            <v>150.37748099999999</v>
          </cell>
          <cell r="GS124">
            <v>1924.4059999999999</v>
          </cell>
          <cell r="GT124">
            <v>95.933000000000007</v>
          </cell>
          <cell r="GU124">
            <v>385.12299999999999</v>
          </cell>
          <cell r="GV124">
            <v>1924.404</v>
          </cell>
          <cell r="GW124">
            <v>1092.721</v>
          </cell>
          <cell r="GX124">
            <v>137.357</v>
          </cell>
          <cell r="GY124">
            <v>41.423999999999992</v>
          </cell>
          <cell r="GZ124">
            <v>52.276000000000003</v>
          </cell>
          <cell r="HC124">
            <v>0</v>
          </cell>
          <cell r="HD124">
            <v>986.27800000000013</v>
          </cell>
          <cell r="HE124">
            <v>315.34600000000012</v>
          </cell>
          <cell r="HF124">
            <v>36.063468705925388</v>
          </cell>
          <cell r="HG124">
            <v>50.163468705925403</v>
          </cell>
          <cell r="HH124">
            <v>56.1</v>
          </cell>
          <cell r="HI124">
            <v>26.82146870592539</v>
          </cell>
          <cell r="HJ124">
            <v>150.37748099999999</v>
          </cell>
          <cell r="HK124">
            <v>1922.809</v>
          </cell>
          <cell r="HL124">
            <v>126.97</v>
          </cell>
          <cell r="HM124">
            <v>401.32299999999998</v>
          </cell>
          <cell r="HN124">
            <v>1922.809</v>
          </cell>
          <cell r="HO124">
            <v>1108.79</v>
          </cell>
          <cell r="HP124">
            <v>261.18799999999999</v>
          </cell>
          <cell r="HQ124">
            <v>134.21799999999999</v>
          </cell>
          <cell r="HR124">
            <v>40.435000000000002</v>
          </cell>
          <cell r="HU124">
            <v>0</v>
          </cell>
          <cell r="HV124">
            <v>1017.044</v>
          </cell>
          <cell r="HW124">
            <v>315.14100000000008</v>
          </cell>
          <cell r="HX124">
            <v>30.445</v>
          </cell>
          <cell r="HY124">
            <v>44.776000000000003</v>
          </cell>
          <cell r="HZ124">
            <v>48.457999999999998</v>
          </cell>
          <cell r="IA124">
            <v>22.66</v>
          </cell>
          <cell r="IB124">
            <v>150.37748099999999</v>
          </cell>
          <cell r="IC124">
            <v>1987.69</v>
          </cell>
          <cell r="ID124">
            <v>164.25</v>
          </cell>
          <cell r="IE124">
            <v>440.06700000000001</v>
          </cell>
          <cell r="IF124">
            <v>1987.69</v>
          </cell>
          <cell r="IG124">
            <v>1120.21</v>
          </cell>
          <cell r="IH124">
            <v>270.72699999999998</v>
          </cell>
          <cell r="II124">
            <v>106.477</v>
          </cell>
          <cell r="IJ124">
            <v>47.114587</v>
          </cell>
          <cell r="IM124">
            <v>0</v>
          </cell>
          <cell r="IN124">
            <v>1086.0999999999999</v>
          </cell>
          <cell r="IO124">
            <v>337.07400000000001</v>
          </cell>
          <cell r="IP124">
            <v>24.573</v>
          </cell>
          <cell r="IQ124">
            <v>39.274000000000001</v>
          </cell>
          <cell r="IR124">
            <v>58.372</v>
          </cell>
          <cell r="IS124">
            <v>23.318999999999999</v>
          </cell>
          <cell r="IT124">
            <v>150.37748099999999</v>
          </cell>
          <cell r="IU124">
            <v>2151.3009999999999</v>
          </cell>
          <cell r="IV124">
            <v>157.35499999999999</v>
          </cell>
          <cell r="IW124">
            <v>467.07600000000002</v>
          </cell>
          <cell r="IX124">
            <v>2151.3009999999999</v>
          </cell>
          <cell r="IY124">
            <v>1137.374</v>
          </cell>
          <cell r="IZ124">
            <v>234.82400000000001</v>
          </cell>
          <cell r="JA124">
            <v>77.469000000000023</v>
          </cell>
          <cell r="JB124">
            <v>30.8141</v>
          </cell>
          <cell r="JE124">
            <v>0</v>
          </cell>
          <cell r="JF124">
            <v>1027.412</v>
          </cell>
          <cell r="JG124">
            <v>313.75900000000001</v>
          </cell>
          <cell r="JH124">
            <v>29.186</v>
          </cell>
          <cell r="JI124">
            <v>45.613999999999997</v>
          </cell>
          <cell r="JJ124">
            <v>49.95</v>
          </cell>
          <cell r="JK124">
            <v>20.876000000000001</v>
          </cell>
          <cell r="JL124">
            <v>150.37748099999999</v>
          </cell>
          <cell r="JM124">
            <v>2201.9789999999998</v>
          </cell>
          <cell r="JN124">
            <v>257.64699999999999</v>
          </cell>
          <cell r="JO124">
            <v>457.20600000000002</v>
          </cell>
          <cell r="JP124">
            <v>2201.9780000000001</v>
          </cell>
          <cell r="JQ124">
            <v>1162.3309999999999</v>
          </cell>
          <cell r="JR124">
            <v>418.76700000000011</v>
          </cell>
          <cell r="JS124">
            <v>161.12000000000009</v>
          </cell>
          <cell r="JT124">
            <v>29.267889</v>
          </cell>
          <cell r="JW124">
            <v>0</v>
          </cell>
          <cell r="JX124">
            <v>1081.375</v>
          </cell>
          <cell r="JY124">
            <v>343.745</v>
          </cell>
          <cell r="JZ124">
            <v>31.708064847203961</v>
          </cell>
          <cell r="KA124">
            <v>48.340064847203962</v>
          </cell>
          <cell r="KB124">
            <v>57.795000000000002</v>
          </cell>
          <cell r="KC124">
            <v>24.102064847203959</v>
          </cell>
          <cell r="KD124">
            <v>150.37748099999999</v>
          </cell>
          <cell r="KE124">
            <v>2176.86</v>
          </cell>
          <cell r="KF124">
            <v>193.209</v>
          </cell>
          <cell r="KG124">
            <v>471.36399999999998</v>
          </cell>
          <cell r="KH124">
            <v>2176.8597429485799</v>
          </cell>
          <cell r="KI124">
            <v>1164.47974294858</v>
          </cell>
          <cell r="KJ124">
            <v>353.67099999999999</v>
          </cell>
          <cell r="KK124">
            <v>160.46199999999999</v>
          </cell>
          <cell r="KL124">
            <v>32.508996999999987</v>
          </cell>
          <cell r="KO124">
            <v>0</v>
          </cell>
          <cell r="KP124">
            <v>1130.1489999999999</v>
          </cell>
          <cell r="KQ124">
            <v>342.80499999999978</v>
          </cell>
          <cell r="KR124">
            <v>33.716042929760697</v>
          </cell>
          <cell r="KS124">
            <v>50.734042929760697</v>
          </cell>
          <cell r="KT124">
            <v>56.594999999999999</v>
          </cell>
          <cell r="KU124">
            <v>26.109042929760701</v>
          </cell>
          <cell r="KV124">
            <v>150.37748099999999</v>
          </cell>
          <cell r="KW124">
            <v>2351.0537711342508</v>
          </cell>
          <cell r="KX124">
            <v>265.03093231000003</v>
          </cell>
          <cell r="KY124">
            <v>487.14449080000003</v>
          </cell>
          <cell r="KZ124">
            <v>2351.05365626</v>
          </cell>
          <cell r="LA124">
            <v>1180.1556562599999</v>
          </cell>
          <cell r="LB124">
            <v>438.91475294999998</v>
          </cell>
          <cell r="LC124">
            <v>173.88382064000001</v>
          </cell>
          <cell r="LD124">
            <v>35.678794000000003</v>
          </cell>
          <cell r="LG124">
            <v>0</v>
          </cell>
          <cell r="LH124">
            <v>1222.0827268200001</v>
          </cell>
          <cell r="LI124">
            <v>376.90072681999999</v>
          </cell>
          <cell r="LJ124">
            <v>36.259143319727087</v>
          </cell>
          <cell r="LK124">
            <v>53.277143319727102</v>
          </cell>
          <cell r="LL124">
            <v>68.656999999999996</v>
          </cell>
          <cell r="LM124">
            <v>31.121808028212371</v>
          </cell>
          <cell r="LN124">
            <v>150.37748099999999</v>
          </cell>
          <cell r="LO124">
            <v>2479.8260443899999</v>
          </cell>
          <cell r="LP124">
            <v>245.38894572999999</v>
          </cell>
          <cell r="LQ124">
            <v>504.60139163000002</v>
          </cell>
          <cell r="LR124">
            <v>2479.8250765228549</v>
          </cell>
          <cell r="LS124">
            <v>1215.9231408928549</v>
          </cell>
          <cell r="LT124">
            <v>382.53500000000003</v>
          </cell>
          <cell r="LU124">
            <v>137.14605427000001</v>
          </cell>
          <cell r="LV124">
            <v>41.676049829999997</v>
          </cell>
          <cell r="LY124">
            <v>0</v>
          </cell>
          <cell r="LZ124">
            <v>1187.1030000000001</v>
          </cell>
          <cell r="MA124">
            <v>358.20810000000012</v>
          </cell>
          <cell r="MB124">
            <v>39.508074047358527</v>
          </cell>
          <cell r="MC124">
            <v>58.558584687358533</v>
          </cell>
          <cell r="MD124">
            <v>60.317239247358543</v>
          </cell>
          <cell r="ME124">
            <v>27.965074047358531</v>
          </cell>
          <cell r="MF124">
            <v>150.37748099999999</v>
          </cell>
          <cell r="MG124">
            <v>2605.8222542600001</v>
          </cell>
          <cell r="MH124">
            <v>262.322</v>
          </cell>
          <cell r="MI124">
            <v>506.33800000000002</v>
          </cell>
          <cell r="MJ124">
            <v>2605.8220000000001</v>
          </cell>
          <cell r="MK124">
            <v>1241.0239999999999</v>
          </cell>
          <cell r="ML124">
            <v>468.887</v>
          </cell>
          <cell r="MM124">
            <v>206.565</v>
          </cell>
          <cell r="MN124">
            <v>24.601998999999999</v>
          </cell>
          <cell r="MQ124">
            <v>11.601470588235291</v>
          </cell>
          <cell r="MR124">
            <v>1133.521</v>
          </cell>
          <cell r="MS124">
            <v>363.41087237264139</v>
          </cell>
          <cell r="MT124">
            <v>8.3571192726414889</v>
          </cell>
          <cell r="MU124">
            <v>27.74240363264148</v>
          </cell>
          <cell r="MV124">
            <v>49.044403632641483</v>
          </cell>
          <cell r="MW124">
            <v>4.2631192726414886</v>
          </cell>
          <cell r="MX124">
            <v>150.37748099999999</v>
          </cell>
          <cell r="MY124">
            <v>2550.5590000000002</v>
          </cell>
          <cell r="MZ124">
            <v>270.59100000000001</v>
          </cell>
          <cell r="NA124">
            <v>508.46199999999999</v>
          </cell>
          <cell r="NB124">
            <v>2550.5590000000002</v>
          </cell>
          <cell r="NC124">
            <v>1214.913</v>
          </cell>
          <cell r="ND124">
            <v>477.43</v>
          </cell>
          <cell r="NE124">
            <v>206.839</v>
          </cell>
          <cell r="NF124">
            <v>29.299033999999999</v>
          </cell>
          <cell r="NI124">
            <v>10.698529411764699</v>
          </cell>
          <cell r="NJ124">
            <v>1236.0650000000001</v>
          </cell>
          <cell r="NK124">
            <v>390.39348599999988</v>
          </cell>
          <cell r="NL124">
            <v>49.811999999999998</v>
          </cell>
          <cell r="NM124">
            <v>69.399000000000001</v>
          </cell>
          <cell r="NN124">
            <v>71.778303179999995</v>
          </cell>
          <cell r="NO124">
            <v>36.983999999999988</v>
          </cell>
          <cell r="NP124">
            <v>150.37748099999999</v>
          </cell>
          <cell r="NQ124">
            <v>2620.6448300000002</v>
          </cell>
          <cell r="NR124">
            <v>200.86500000000001</v>
          </cell>
          <cell r="NS124">
            <v>537.83546000000001</v>
          </cell>
          <cell r="NT124">
            <v>2620.645</v>
          </cell>
          <cell r="NU124">
            <v>1240.0250000000001</v>
          </cell>
          <cell r="NV124">
            <v>487.30900000000003</v>
          </cell>
          <cell r="NW124">
            <v>286.44400000000002</v>
          </cell>
          <cell r="NX124">
            <v>51.794997999999993</v>
          </cell>
          <cell r="OA124">
            <v>13.5</v>
          </cell>
          <cell r="OB124">
            <v>1349.7729999999999</v>
          </cell>
          <cell r="OC124">
            <v>424.39585</v>
          </cell>
          <cell r="OD124">
            <v>45.503</v>
          </cell>
          <cell r="OE124">
            <v>66.343999999999994</v>
          </cell>
          <cell r="OF124">
            <v>81.895411760000016</v>
          </cell>
          <cell r="OG124">
            <v>45.195999999999998</v>
          </cell>
          <cell r="OH124">
            <v>150.37748099999999</v>
          </cell>
          <cell r="OI124">
            <v>2742.2689999999998</v>
          </cell>
          <cell r="OJ124">
            <v>213.40799999999999</v>
          </cell>
          <cell r="OK124">
            <v>562.64400000000001</v>
          </cell>
          <cell r="OL124">
            <v>2742.2689999999998</v>
          </cell>
          <cell r="OM124">
            <v>1280.6780000000001</v>
          </cell>
          <cell r="ON124">
            <v>554.65700000000004</v>
          </cell>
          <cell r="OO124">
            <v>341.24900000000002</v>
          </cell>
          <cell r="OP124">
            <v>48.899999999999991</v>
          </cell>
          <cell r="OS124">
            <v>14.1970588235294</v>
          </cell>
          <cell r="OT124">
            <v>1258.6880000000001</v>
          </cell>
          <cell r="OU124">
            <v>401.58201600000001</v>
          </cell>
          <cell r="OV124">
            <v>38.634</v>
          </cell>
          <cell r="OW124">
            <v>60.649000000000001</v>
          </cell>
          <cell r="OX124">
            <v>64.653999999999996</v>
          </cell>
          <cell r="OY124">
            <v>26.879347320000001</v>
          </cell>
          <cell r="OZ124">
            <v>150.37748099999999</v>
          </cell>
          <cell r="PA124">
            <v>2527.0613263185051</v>
          </cell>
          <cell r="PB124">
            <v>204.35</v>
          </cell>
          <cell r="PC124">
            <v>569.96441686000003</v>
          </cell>
          <cell r="PD124">
            <v>2527.061191935255</v>
          </cell>
          <cell r="PE124">
            <v>1293.202583265255</v>
          </cell>
          <cell r="PF124">
            <v>527.30700000000002</v>
          </cell>
          <cell r="PG124">
            <v>322.95699999999999</v>
          </cell>
          <cell r="PH124">
            <v>31.615260030000002</v>
          </cell>
          <cell r="PK124">
            <v>13</v>
          </cell>
          <cell r="PL124">
            <v>1313.7460000000001</v>
          </cell>
          <cell r="PM124">
            <v>433.50500000000011</v>
          </cell>
          <cell r="PN124">
            <v>39.181433789999979</v>
          </cell>
          <cell r="PO124">
            <v>61.708288739999979</v>
          </cell>
          <cell r="PP124">
            <v>70.067999999999998</v>
          </cell>
          <cell r="PQ124">
            <v>26.02169580459999</v>
          </cell>
          <cell r="PR124">
            <v>150.37748099999999</v>
          </cell>
          <cell r="PS124">
            <v>2663.6509999999998</v>
          </cell>
          <cell r="PT124">
            <v>194.05199999999999</v>
          </cell>
          <cell r="PU124">
            <v>580.33754697000006</v>
          </cell>
          <cell r="PV124">
            <v>2663.650765019855</v>
          </cell>
          <cell r="PW124">
            <v>1282.411279069855</v>
          </cell>
          <cell r="PX124">
            <v>510.50699999999989</v>
          </cell>
          <cell r="PY124">
            <v>316.45499999999993</v>
          </cell>
          <cell r="PZ124">
            <v>37.009841700000003</v>
          </cell>
          <cell r="QC124">
            <v>13.5</v>
          </cell>
          <cell r="QD124">
            <v>1373.9960000000001</v>
          </cell>
          <cell r="QE124">
            <v>446.80507399999999</v>
          </cell>
          <cell r="QF124">
            <v>53.448840480000023</v>
          </cell>
          <cell r="QG124">
            <v>76.188169940000023</v>
          </cell>
          <cell r="QH124">
            <v>79.896230910000028</v>
          </cell>
          <cell r="QI124">
            <v>32.520615631200023</v>
          </cell>
          <cell r="QJ124">
            <v>150.37748099999999</v>
          </cell>
          <cell r="QK124">
            <v>2925.2170000000001</v>
          </cell>
          <cell r="QL124">
            <v>392.14100000000002</v>
          </cell>
          <cell r="QM124">
            <v>609.34093871999983</v>
          </cell>
          <cell r="QN124">
            <v>2925.215939271055</v>
          </cell>
          <cell r="QO124">
            <v>1313.697894701055</v>
          </cell>
          <cell r="QP124">
            <v>697.35699999999997</v>
          </cell>
          <cell r="QQ124">
            <v>305.21600000000001</v>
          </cell>
          <cell r="QR124">
            <v>57.309484580000003</v>
          </cell>
          <cell r="QU124">
            <v>2.9999999999999991</v>
          </cell>
          <cell r="QV124">
            <v>1565.6880000000001</v>
          </cell>
          <cell r="QW124">
            <v>502.16248200000001</v>
          </cell>
          <cell r="QX124">
            <v>59.481494330000018</v>
          </cell>
          <cell r="QY124">
            <v>82.15301949000002</v>
          </cell>
          <cell r="QZ124">
            <v>104.78313926</v>
          </cell>
          <cell r="RA124">
            <v>43.148806409400017</v>
          </cell>
          <cell r="RB124">
            <v>150.37748099999999</v>
          </cell>
          <cell r="RC124">
            <v>3086.1489999999999</v>
          </cell>
          <cell r="RD124">
            <v>430.49599999999998</v>
          </cell>
          <cell r="RE124">
            <v>616.56743467000001</v>
          </cell>
          <cell r="RF124">
            <v>3086.1484336804551</v>
          </cell>
          <cell r="RG124">
            <v>1331.7807011104551</v>
          </cell>
          <cell r="RH124">
            <v>711.97399999999993</v>
          </cell>
          <cell r="RI124">
            <v>281.47800000000001</v>
          </cell>
          <cell r="RJ124">
            <v>34.139416599999997</v>
          </cell>
          <cell r="RM124">
            <v>21.985294117647051</v>
          </cell>
          <cell r="RN124">
            <v>1449.6610000000001</v>
          </cell>
          <cell r="RO124">
            <v>463.38983500000001</v>
          </cell>
          <cell r="RP124">
            <v>51.809569890000098</v>
          </cell>
          <cell r="RQ124">
            <v>76.300852689999999</v>
          </cell>
          <cell r="RR124">
            <v>81.22172080999988</v>
          </cell>
          <cell r="RS124">
            <v>35.558569890000101</v>
          </cell>
          <cell r="RT124">
            <v>150.37748099999999</v>
          </cell>
          <cell r="RU124">
            <v>2931.0709999999999</v>
          </cell>
          <cell r="RV124">
            <v>304.00299999999999</v>
          </cell>
          <cell r="RW124">
            <v>618.40200000000004</v>
          </cell>
          <cell r="RX124">
            <v>2931.069</v>
          </cell>
          <cell r="RY124">
            <v>1352.53</v>
          </cell>
          <cell r="RZ124">
            <v>600.94299999999998</v>
          </cell>
          <cell r="SA124">
            <v>296.94</v>
          </cell>
          <cell r="SB124">
            <v>26.4</v>
          </cell>
          <cell r="SE124">
            <v>13</v>
          </cell>
          <cell r="SF124">
            <v>1496.439220915905</v>
          </cell>
          <cell r="SG124">
            <v>493.86720907770609</v>
          </cell>
          <cell r="SH124">
            <v>56.348960837832351</v>
          </cell>
          <cell r="SI124">
            <v>82.186558073576123</v>
          </cell>
          <cell r="SJ124">
            <v>87.051059874875691</v>
          </cell>
          <cell r="SK124">
            <v>36.69158981348685</v>
          </cell>
          <cell r="SL124">
            <v>150.37748099999999</v>
          </cell>
          <cell r="SM124">
            <v>3019.9645881340412</v>
          </cell>
          <cell r="SN124">
            <v>306.82620279783549</v>
          </cell>
          <cell r="SO124">
            <v>623.10644468336</v>
          </cell>
          <cell r="SP124">
            <v>3019.9625881340412</v>
          </cell>
          <cell r="SQ124">
            <v>1377.2726324920959</v>
          </cell>
          <cell r="SR124">
            <v>600.94299999999998</v>
          </cell>
          <cell r="SS124">
            <v>294.11679720216438</v>
          </cell>
          <cell r="ST124">
            <v>30.54204191910372</v>
          </cell>
          <cell r="SW124">
            <v>11.948957321390999</v>
          </cell>
          <cell r="SX124">
            <v>1555.37689613935</v>
          </cell>
          <cell r="SY124">
            <v>506.63683769227049</v>
          </cell>
          <cell r="SZ124">
            <v>64.182962425396425</v>
          </cell>
          <cell r="TA124">
            <v>91.148784071757504</v>
          </cell>
          <cell r="TB124">
            <v>96.204875630450204</v>
          </cell>
          <cell r="TC124">
            <v>42.89257867749815</v>
          </cell>
          <cell r="TD124">
            <v>150.37748099999999</v>
          </cell>
          <cell r="TE124">
            <v>3098.88231017001</v>
          </cell>
          <cell r="TF124">
            <v>320.58178948564591</v>
          </cell>
          <cell r="TG124">
            <v>640.9499319926075</v>
          </cell>
          <cell r="TH124">
            <v>3098.88031017001</v>
          </cell>
          <cell r="TI124">
            <v>1406.071035068336</v>
          </cell>
          <cell r="TJ124">
            <v>600.94299999999998</v>
          </cell>
          <cell r="TK124">
            <v>280.36121051435413</v>
          </cell>
          <cell r="TL124">
            <v>44.809308955608529</v>
          </cell>
          <cell r="TO124">
            <v>14.094176101257849</v>
          </cell>
          <cell r="TP124">
            <v>1753.281854620654</v>
          </cell>
          <cell r="TQ124">
            <v>568.71571227346135</v>
          </cell>
          <cell r="TR124">
            <v>64.898105003572482</v>
          </cell>
          <cell r="TS124">
            <v>93.395228778395364</v>
          </cell>
          <cell r="TT124">
            <v>116.6198688367477</v>
          </cell>
          <cell r="TU124">
            <v>44.243318175837473</v>
          </cell>
          <cell r="TV124">
            <v>150.37748099999999</v>
          </cell>
          <cell r="TW124">
            <v>3232.4044094661822</v>
          </cell>
          <cell r="TX124">
            <v>325.38499472992481</v>
          </cell>
          <cell r="TY124">
            <v>659.50271208411505</v>
          </cell>
          <cell r="TZ124">
            <v>3232.4024094661818</v>
          </cell>
          <cell r="UA124">
            <v>1435.8729292483899</v>
          </cell>
          <cell r="UB124">
            <v>600.94299999999998</v>
          </cell>
          <cell r="UC124">
            <v>275.55800527007523</v>
          </cell>
          <cell r="UD124">
            <v>47.049903866330382</v>
          </cell>
          <cell r="UG124">
            <v>14.441423995783181</v>
          </cell>
          <cell r="UZ124">
            <v>-25.508741174322878</v>
          </cell>
          <cell r="VA124">
            <v>-25.379000000000001</v>
          </cell>
          <cell r="VC124">
            <v>-43.18643198486177</v>
          </cell>
          <cell r="VD124">
            <v>-36.049999553530228</v>
          </cell>
          <cell r="VE124">
            <v>-28.248349331130829</v>
          </cell>
          <cell r="VF124">
            <v>-32.501111535804831</v>
          </cell>
          <cell r="VG124">
            <v>-35.582585012047367</v>
          </cell>
          <cell r="VI124">
            <v>-6.8419999999999996</v>
          </cell>
          <cell r="VJ124">
            <v>-6.96</v>
          </cell>
          <cell r="VK124">
            <v>-6.3639999999999999</v>
          </cell>
          <cell r="VL124">
            <v>-5.3428692145568109</v>
          </cell>
          <cell r="VM124">
            <v>-7.9039999999999999</v>
          </cell>
          <cell r="VN124">
            <v>-4.4390000000000001</v>
          </cell>
          <cell r="VO124">
            <v>-6.3689999999999998</v>
          </cell>
          <cell r="VP124">
            <v>-6.6669999999999998</v>
          </cell>
          <cell r="VQ124">
            <v>-7.2196526799999994</v>
          </cell>
          <cell r="VR124">
            <v>-10.164773479999999</v>
          </cell>
          <cell r="VS124">
            <v>-9.8284531600000005</v>
          </cell>
          <cell r="VT124">
            <v>-11.98469674</v>
          </cell>
          <cell r="VU124">
            <v>-11.106999999999999</v>
          </cell>
          <cell r="VV124">
            <v>-11.087758862866449</v>
          </cell>
          <cell r="VW124">
            <v>-10.795931738813669</v>
          </cell>
          <cell r="VX124">
            <v>-10.195741383181669</v>
          </cell>
          <cell r="VY124">
            <v>-18.123000000000001</v>
          </cell>
          <cell r="VZ124">
            <v>-1.87</v>
          </cell>
          <cell r="WA124">
            <v>-6.0410000000000004</v>
          </cell>
          <cell r="WB124">
            <v>-5.0350000000000001</v>
          </cell>
          <cell r="WC124">
            <v>-5.1769999999999996</v>
          </cell>
          <cell r="AZQ124">
            <v>1663.1085430999999</v>
          </cell>
          <cell r="AZR124">
            <v>11.16</v>
          </cell>
          <cell r="AZS124">
            <v>0.34408602150537632</v>
          </cell>
          <cell r="AZT124">
            <v>1.059906413493005</v>
          </cell>
          <cell r="AZU124">
            <v>10.43446697300706</v>
          </cell>
          <cell r="AZV124">
            <v>5.0870615011117373</v>
          </cell>
          <cell r="AZW124">
            <v>0.72306427379741267</v>
          </cell>
          <cell r="AZX124">
            <v>1.158256074909467</v>
          </cell>
          <cell r="AZY124">
            <v>0.11100289817445989</v>
          </cell>
          <cell r="AZZ124">
            <v>2.9996148639844029E-2</v>
          </cell>
          <cell r="BAA124">
            <v>1.4438527441016029</v>
          </cell>
          <cell r="BAB124">
            <v>7.6597551317136752</v>
          </cell>
          <cell r="BAC124">
            <v>4.1139855073657641</v>
          </cell>
          <cell r="BAD124">
            <v>0.60457373769049194</v>
          </cell>
          <cell r="BAE124">
            <v>1.0464954899243659</v>
          </cell>
          <cell r="BAF124">
            <v>0.13662257760585089</v>
          </cell>
          <cell r="BAG124">
            <v>3.8349122402491803E-2</v>
          </cell>
          <cell r="BAH124">
            <v>1.569661274888255</v>
          </cell>
          <cell r="BAI124">
            <v>7.0458248814595148</v>
          </cell>
          <cell r="BAJ124">
            <v>3.8346541538164769</v>
          </cell>
          <cell r="BAK124">
            <v>0.61788204237414424</v>
          </cell>
          <cell r="BAL124">
            <v>0.93735734422057793</v>
          </cell>
          <cell r="BAM124">
            <v>0.13303727526455469</v>
          </cell>
          <cell r="BAN124">
            <v>3.066931280312649E-2</v>
          </cell>
          <cell r="BAO124">
            <v>1.97766058884681</v>
          </cell>
          <cell r="BAP124">
            <v>5.59224294019028</v>
          </cell>
          <cell r="BAQ124">
            <v>3.1881049863992761</v>
          </cell>
          <cell r="BAR124">
            <v>0.54552130948503796</v>
          </cell>
          <cell r="BAS124">
            <v>0.82883940174882009</v>
          </cell>
          <cell r="BAT124">
            <v>0.1482123381643749</v>
          </cell>
          <cell r="BAU124">
            <v>3.9141780465224582E-2</v>
          </cell>
          <cell r="BAV124">
            <v>2.3353866280143438</v>
          </cell>
          <cell r="BAW124">
            <v>4.7356434833552532</v>
          </cell>
          <cell r="BAX124">
            <v>2.7529175907666121</v>
          </cell>
          <cell r="BAY124">
            <v>0.477817908460902</v>
          </cell>
          <cell r="BAZ124">
            <v>0.72936377416437959</v>
          </cell>
          <cell r="BBA124">
            <v>0.15401576928836239</v>
          </cell>
          <cell r="BBB124">
            <v>4.6612944462854439E-2</v>
          </cell>
        </row>
        <row r="125">
          <cell r="A125" t="str">
            <v>POMO4</v>
          </cell>
          <cell r="B125" t="str">
            <v>Marcopolo</v>
          </cell>
          <cell r="C125" t="str">
            <v>Capital Goods</v>
          </cell>
          <cell r="D125" t="str">
            <v>Lucas Laghi</v>
          </cell>
          <cell r="E125">
            <v>46211</v>
          </cell>
          <cell r="F125" t="str">
            <v>Buy</v>
          </cell>
          <cell r="G125" t="b">
            <v>0</v>
          </cell>
          <cell r="H125" t="str">
            <v>BRL</v>
          </cell>
          <cell r="I125" t="str">
            <v>BRL</v>
          </cell>
          <cell r="J125">
            <v>8</v>
          </cell>
          <cell r="K125">
            <v>0.16250178719877401</v>
          </cell>
          <cell r="L125">
            <v>7.0000000000000007E-2</v>
          </cell>
          <cell r="M125">
            <v>0.13284483146308659</v>
          </cell>
          <cell r="AF125">
            <v>5416</v>
          </cell>
          <cell r="AG125">
            <v>829.89100000000053</v>
          </cell>
          <cell r="AH125">
            <v>266.16100000000063</v>
          </cell>
          <cell r="AI125">
            <v>385.6</v>
          </cell>
          <cell r="AJ125">
            <v>425.33199999999988</v>
          </cell>
          <cell r="AK125">
            <v>437.18400000000008</v>
          </cell>
          <cell r="AL125">
            <v>1241.3393329999999</v>
          </cell>
          <cell r="AM125">
            <v>7395.35</v>
          </cell>
          <cell r="AN125">
            <v>1171.473</v>
          </cell>
          <cell r="AO125">
            <v>1403.4059999999999</v>
          </cell>
          <cell r="AP125">
            <v>4190.5769999999993</v>
          </cell>
          <cell r="AQ125">
            <v>3204.7730000000001</v>
          </cell>
          <cell r="AR125">
            <v>2368.027</v>
          </cell>
          <cell r="AS125">
            <v>1196.5540000000001</v>
          </cell>
          <cell r="AT125">
            <v>97.4</v>
          </cell>
          <cell r="AU125">
            <v>-306.95584374833669</v>
          </cell>
          <cell r="AV125">
            <v>-106.7789877479871</v>
          </cell>
          <cell r="AW125">
            <v>88.784999999999997</v>
          </cell>
          <cell r="AX125">
            <v>6683.8</v>
          </cell>
          <cell r="AY125">
            <v>1539.223</v>
          </cell>
          <cell r="AZ125">
            <v>801.15599999999995</v>
          </cell>
          <cell r="BA125">
            <v>946.9</v>
          </cell>
          <cell r="BB125">
            <v>1010.351</v>
          </cell>
          <cell r="BC125">
            <v>811.39300000000003</v>
          </cell>
          <cell r="BD125">
            <v>1241.3393329999999</v>
          </cell>
          <cell r="BE125">
            <v>7959.3029999999999</v>
          </cell>
          <cell r="BF125">
            <v>1536.184</v>
          </cell>
          <cell r="BG125">
            <v>1293.4469999999999</v>
          </cell>
          <cell r="BH125">
            <v>4371.5940000000001</v>
          </cell>
          <cell r="BI125">
            <v>3587.7089999999998</v>
          </cell>
          <cell r="BJ125">
            <v>2419.5839999999998</v>
          </cell>
          <cell r="BK125">
            <v>883.39999999999964</v>
          </cell>
          <cell r="BL125">
            <v>189.5</v>
          </cell>
          <cell r="BM125">
            <v>634.52086110315656</v>
          </cell>
          <cell r="BN125">
            <v>753.21002122580251</v>
          </cell>
          <cell r="BO125">
            <v>335.65499999999997</v>
          </cell>
          <cell r="BP125">
            <v>8593.7000000000007</v>
          </cell>
          <cell r="BQ125">
            <v>2131.223</v>
          </cell>
          <cell r="BR125">
            <v>1457.4349999999999</v>
          </cell>
          <cell r="BS125">
            <v>1625.1</v>
          </cell>
          <cell r="BT125">
            <v>1567.827</v>
          </cell>
          <cell r="BU125">
            <v>1222.2068999999999</v>
          </cell>
          <cell r="BV125">
            <v>1241.3393329999999</v>
          </cell>
          <cell r="BW125">
            <v>9441.7530000000006</v>
          </cell>
          <cell r="BX125">
            <v>2098.5680000000002</v>
          </cell>
          <cell r="BY125">
            <v>1619.355</v>
          </cell>
          <cell r="BZ125">
            <v>5359.4169999999986</v>
          </cell>
          <cell r="CA125">
            <v>4082.3359999999998</v>
          </cell>
          <cell r="CB125">
            <v>3255.9859999999999</v>
          </cell>
          <cell r="CC125">
            <v>1157.4179999999999</v>
          </cell>
          <cell r="CD125">
            <v>344.6</v>
          </cell>
          <cell r="CE125">
            <v>657.87448865501176</v>
          </cell>
          <cell r="CF125">
            <v>1444.922276365995</v>
          </cell>
          <cell r="CG125">
            <v>663.08899999999994</v>
          </cell>
          <cell r="CH125">
            <v>9057.2999999999993</v>
          </cell>
          <cell r="CI125">
            <v>2314.0449999999992</v>
          </cell>
          <cell r="CJ125">
            <v>1349.3719999999989</v>
          </cell>
          <cell r="CK125">
            <v>1506.1</v>
          </cell>
          <cell r="CL125">
            <v>1595.52</v>
          </cell>
          <cell r="CM125">
            <v>1235.26</v>
          </cell>
          <cell r="CN125">
            <v>1241.3393329999999</v>
          </cell>
          <cell r="CO125">
            <v>9722.7080000000005</v>
          </cell>
          <cell r="CP125">
            <v>2223.261</v>
          </cell>
          <cell r="CQ125">
            <v>1780.788</v>
          </cell>
          <cell r="CR125">
            <v>5827.1170000000002</v>
          </cell>
          <cell r="CS125">
            <v>3895.529</v>
          </cell>
          <cell r="CT125">
            <v>3692.5340000000001</v>
          </cell>
          <cell r="CU125">
            <v>1469.2729999999999</v>
          </cell>
          <cell r="CV125">
            <v>320.3</v>
          </cell>
          <cell r="CW125">
            <v>735.29751611694928</v>
          </cell>
          <cell r="CX125">
            <v>1387.0214392350049</v>
          </cell>
          <cell r="CY125">
            <v>1408.2729999999999</v>
          </cell>
          <cell r="CZ125">
            <v>9348.3656285512334</v>
          </cell>
          <cell r="DA125">
            <v>2219.1548746185858</v>
          </cell>
          <cell r="DB125">
            <v>1474.254420209907</v>
          </cell>
          <cell r="DC125">
            <v>1648.175795564644</v>
          </cell>
          <cell r="DD125">
            <v>1517.682049973323</v>
          </cell>
          <cell r="DE125">
            <v>1267.26991416756</v>
          </cell>
          <cell r="DF125">
            <v>1241.3393329999999</v>
          </cell>
          <cell r="DG125">
            <v>10014.298652352471</v>
          </cell>
          <cell r="DH125">
            <v>1993.723176879412</v>
          </cell>
          <cell r="DI125">
            <v>1900.854543554271</v>
          </cell>
          <cell r="DJ125">
            <v>5445.73234727201</v>
          </cell>
          <cell r="DK125">
            <v>4568.5663050804606</v>
          </cell>
          <cell r="DL125">
            <v>3399.6729545887829</v>
          </cell>
          <cell r="DM125">
            <v>1405.94977770937</v>
          </cell>
          <cell r="DN125">
            <v>319.92093334935407</v>
          </cell>
          <cell r="DO125">
            <v>741.29572219805436</v>
          </cell>
          <cell r="DP125">
            <v>568.08158891688151</v>
          </cell>
          <cell r="DQ125">
            <v>553.84760908709802</v>
          </cell>
          <cell r="DR125">
            <v>9842.8302707804633</v>
          </cell>
          <cell r="DS125">
            <v>2445.53843461926</v>
          </cell>
          <cell r="DT125">
            <v>1601.4356482002231</v>
          </cell>
          <cell r="DU125">
            <v>1786.9360663506441</v>
          </cell>
          <cell r="DV125">
            <v>1695.090816163626</v>
          </cell>
          <cell r="DW125">
            <v>1266.388464520518</v>
          </cell>
          <cell r="DX125">
            <v>1241.3393329999999</v>
          </cell>
          <cell r="DY125">
            <v>10865.23819664666</v>
          </cell>
          <cell r="DZ125">
            <v>2486.149389444241</v>
          </cell>
          <cell r="EA125">
            <v>2142.6757853155582</v>
          </cell>
          <cell r="EB125">
            <v>5617.5550342124297</v>
          </cell>
          <cell r="EC125">
            <v>5247.6831624342294</v>
          </cell>
          <cell r="ED125">
            <v>3597.7658413071608</v>
          </cell>
          <cell r="EE125">
            <v>1111.61645186292</v>
          </cell>
          <cell r="EF125">
            <v>344.49905947731622</v>
          </cell>
          <cell r="EG125">
            <v>933.27016751798624</v>
          </cell>
          <cell r="EH125">
            <v>1161.8174274804039</v>
          </cell>
          <cell r="EI125">
            <v>587.27160716674996</v>
          </cell>
          <cell r="EJ125">
            <v>10379.91057709165</v>
          </cell>
          <cell r="EK125">
            <v>2568.8726171159092</v>
          </cell>
          <cell r="EL125">
            <v>1676.3663773331839</v>
          </cell>
          <cell r="EM125">
            <v>1885.465624555764</v>
          </cell>
          <cell r="EN125">
            <v>1788.040839537216</v>
          </cell>
          <cell r="EO125">
            <v>1343.634322557423</v>
          </cell>
          <cell r="EP125">
            <v>1241.3393329999999</v>
          </cell>
          <cell r="EQ125">
            <v>11695.387879009661</v>
          </cell>
          <cell r="ER125">
            <v>2865.1071058209191</v>
          </cell>
          <cell r="ES125">
            <v>2273.880893114972</v>
          </cell>
          <cell r="ET125">
            <v>5801.947735039781</v>
          </cell>
          <cell r="EU125">
            <v>5893.4401439698822</v>
          </cell>
          <cell r="EV125">
            <v>3725.6944533486489</v>
          </cell>
          <cell r="EW125">
            <v>860.5873475277308</v>
          </cell>
          <cell r="EX125">
            <v>311.39731731274958</v>
          </cell>
          <cell r="EY125">
            <v>921.79326892121321</v>
          </cell>
          <cell r="EZ125">
            <v>1121.232530121541</v>
          </cell>
          <cell r="FA125">
            <v>697.87734102176967</v>
          </cell>
          <cell r="FB125">
            <v>11128.24171401555</v>
          </cell>
          <cell r="FC125">
            <v>2757.1129711712601</v>
          </cell>
          <cell r="FD125">
            <v>1813.2671212011869</v>
          </cell>
          <cell r="FE125">
            <v>2035.1704004012761</v>
          </cell>
          <cell r="FF125">
            <v>1932.909963292215</v>
          </cell>
          <cell r="FG125">
            <v>1449.0290491889491</v>
          </cell>
          <cell r="FH125">
            <v>1241.3393329999999</v>
          </cell>
          <cell r="FI125">
            <v>12522.14416059834</v>
          </cell>
          <cell r="FJ125">
            <v>3142.117657725807</v>
          </cell>
          <cell r="FK125">
            <v>2416.111277202187</v>
          </cell>
          <cell r="FL125">
            <v>6014.6715069290422</v>
          </cell>
          <cell r="FM125">
            <v>6507.4726536693006</v>
          </cell>
          <cell r="FN125">
            <v>3861.9824259113439</v>
          </cell>
          <cell r="FO125">
            <v>719.86476818553638</v>
          </cell>
          <cell r="FP125">
            <v>333.84725142046642</v>
          </cell>
          <cell r="FQ125">
            <v>939.30996120816849</v>
          </cell>
          <cell r="FR125">
            <v>1158.9481394053621</v>
          </cell>
          <cell r="FS125">
            <v>834.99653948953062</v>
          </cell>
          <cell r="FT125">
            <v>11931.46715226322</v>
          </cell>
          <cell r="FU125">
            <v>2956.5591765242152</v>
          </cell>
          <cell r="FV125">
            <v>1958.1663541850189</v>
          </cell>
          <cell r="FW125">
            <v>2193.9495990096948</v>
          </cell>
          <cell r="FX125">
            <v>2086.8303146490671</v>
          </cell>
          <cell r="FY125">
            <v>1535.5932840247899</v>
          </cell>
          <cell r="FZ125">
            <v>1241.3393329999999</v>
          </cell>
          <cell r="GA125">
            <v>13314.014322552281</v>
          </cell>
          <cell r="GB125">
            <v>3344.5398914992829</v>
          </cell>
          <cell r="GC125">
            <v>2570.0232526845448</v>
          </cell>
          <cell r="GD125">
            <v>6242.3107046298137</v>
          </cell>
          <cell r="GE125">
            <v>7071.7036179224606</v>
          </cell>
          <cell r="GF125">
            <v>4007.2236451152598</v>
          </cell>
          <cell r="GG125">
            <v>662.68375361597646</v>
          </cell>
          <cell r="GH125">
            <v>357.9440145678966</v>
          </cell>
          <cell r="GI125">
            <v>1009.39386142739</v>
          </cell>
          <cell r="GJ125">
            <v>1223.2518905837339</v>
          </cell>
          <cell r="GK125">
            <v>971.36231977163015</v>
          </cell>
          <cell r="GL125">
            <v>958.69999999999993</v>
          </cell>
          <cell r="GM125">
            <v>112.38499999999991</v>
          </cell>
          <cell r="GN125">
            <v>24.733999999999881</v>
          </cell>
          <cell r="GO125">
            <v>51.3</v>
          </cell>
          <cell r="GP125">
            <v>37.889000000000003</v>
          </cell>
          <cell r="GQ125">
            <v>98.095999999999862</v>
          </cell>
          <cell r="GR125">
            <v>1241.3393329999999</v>
          </cell>
          <cell r="GS125">
            <v>6692.4740000000002</v>
          </cell>
          <cell r="GT125">
            <v>1233.932</v>
          </cell>
          <cell r="GU125">
            <v>1358.88</v>
          </cell>
          <cell r="GV125">
            <v>3727.8229999999999</v>
          </cell>
          <cell r="GW125">
            <v>2964.6509999999998</v>
          </cell>
          <cell r="GX125">
            <v>2363.3739999999998</v>
          </cell>
          <cell r="GY125">
            <v>1129.442</v>
          </cell>
          <cell r="GZ125">
            <v>14.1</v>
          </cell>
          <cell r="HC125">
            <v>0</v>
          </cell>
          <cell r="HD125">
            <v>1151.8</v>
          </cell>
          <cell r="HE125">
            <v>131.31400000000019</v>
          </cell>
          <cell r="HF125">
            <v>22.651000000000199</v>
          </cell>
          <cell r="HG125">
            <v>51.6</v>
          </cell>
          <cell r="HH125">
            <v>51.692999999999998</v>
          </cell>
          <cell r="HI125">
            <v>26.854000000000191</v>
          </cell>
          <cell r="HJ125">
            <v>1241.3393329999999</v>
          </cell>
          <cell r="HK125">
            <v>7042.5320000000002</v>
          </cell>
          <cell r="HL125">
            <v>1102.1010000000001</v>
          </cell>
          <cell r="HM125">
            <v>1371.4770000000001</v>
          </cell>
          <cell r="HN125">
            <v>4010.145</v>
          </cell>
          <cell r="HO125">
            <v>3032.3870000000002</v>
          </cell>
          <cell r="HP125">
            <v>2397.018</v>
          </cell>
          <cell r="HQ125">
            <v>1294.9169999999999</v>
          </cell>
          <cell r="HR125">
            <v>18.100000000000001</v>
          </cell>
          <cell r="HU125">
            <v>88.784999999999997</v>
          </cell>
          <cell r="HV125">
            <v>1516.4</v>
          </cell>
          <cell r="HW125">
            <v>232.27799999999999</v>
          </cell>
          <cell r="HX125">
            <v>58.738000000000028</v>
          </cell>
          <cell r="HY125">
            <v>90.5</v>
          </cell>
          <cell r="HZ125">
            <v>121.49299999999999</v>
          </cell>
          <cell r="IA125">
            <v>46.76600000000002</v>
          </cell>
          <cell r="IB125">
            <v>1241.3393329999999</v>
          </cell>
          <cell r="IC125">
            <v>7336.509</v>
          </cell>
          <cell r="ID125">
            <v>948.93399999999997</v>
          </cell>
          <cell r="IE125">
            <v>1362.8340000000001</v>
          </cell>
          <cell r="IF125">
            <v>4258.884</v>
          </cell>
          <cell r="IG125">
            <v>3077.625</v>
          </cell>
          <cell r="IH125">
            <v>2389.6419999999998</v>
          </cell>
          <cell r="II125">
            <v>1440.7080000000001</v>
          </cell>
          <cell r="IJ125">
            <v>28</v>
          </cell>
          <cell r="IM125">
            <v>0</v>
          </cell>
          <cell r="IN125">
            <v>1789.1</v>
          </cell>
          <cell r="IO125">
            <v>353.91399999999999</v>
          </cell>
          <cell r="IP125">
            <v>160.03800000000001</v>
          </cell>
          <cell r="IQ125">
            <v>192.2</v>
          </cell>
          <cell r="IR125">
            <v>214.25700000000001</v>
          </cell>
          <cell r="IS125">
            <v>265.46800000000002</v>
          </cell>
          <cell r="IT125">
            <v>1241.3393329999999</v>
          </cell>
          <cell r="IU125">
            <v>7395.35</v>
          </cell>
          <cell r="IV125">
            <v>1171.473</v>
          </cell>
          <cell r="IW125">
            <v>1403.4059999999999</v>
          </cell>
          <cell r="IX125">
            <v>4190.5769999999993</v>
          </cell>
          <cell r="IY125">
            <v>3204.7730000000001</v>
          </cell>
          <cell r="IZ125">
            <v>2368.027</v>
          </cell>
          <cell r="JA125">
            <v>1196.5540000000001</v>
          </cell>
          <cell r="JB125">
            <v>37.200000000000003</v>
          </cell>
          <cell r="JE125">
            <v>0</v>
          </cell>
          <cell r="JF125">
            <v>1654.4</v>
          </cell>
          <cell r="JG125">
            <v>391.33800000000019</v>
          </cell>
          <cell r="JH125">
            <v>258.56400000000019</v>
          </cell>
          <cell r="JI125">
            <v>292.8</v>
          </cell>
          <cell r="JJ125">
            <v>256.43599999999998</v>
          </cell>
          <cell r="JK125">
            <v>236.70600000000019</v>
          </cell>
          <cell r="JL125">
            <v>1241.3393329999999</v>
          </cell>
          <cell r="JM125">
            <v>7269.4870000000001</v>
          </cell>
          <cell r="JN125">
            <v>1356.854</v>
          </cell>
          <cell r="JO125">
            <v>1293.7349999999999</v>
          </cell>
          <cell r="JP125">
            <v>4096.7209999999995</v>
          </cell>
          <cell r="JQ125">
            <v>3172.7660000000001</v>
          </cell>
          <cell r="JR125">
            <v>2313.2730000000001</v>
          </cell>
          <cell r="JS125">
            <v>956.4190000000001</v>
          </cell>
          <cell r="JT125">
            <v>37.1</v>
          </cell>
          <cell r="JW125">
            <v>0</v>
          </cell>
          <cell r="JX125">
            <v>1364.5</v>
          </cell>
          <cell r="JY125">
            <v>276.23700000000008</v>
          </cell>
          <cell r="JZ125">
            <v>122.04300000000011</v>
          </cell>
          <cell r="KA125">
            <v>158</v>
          </cell>
          <cell r="KB125">
            <v>172.447</v>
          </cell>
          <cell r="KC125">
            <v>140.4800000000001</v>
          </cell>
          <cell r="KD125">
            <v>1241.3393329999999</v>
          </cell>
          <cell r="KE125">
            <v>7281.5570000000007</v>
          </cell>
          <cell r="KF125">
            <v>1331.777</v>
          </cell>
          <cell r="KG125">
            <v>1330.8910000000001</v>
          </cell>
          <cell r="KH125">
            <v>3990.913</v>
          </cell>
          <cell r="KI125">
            <v>3290.6439999999998</v>
          </cell>
          <cell r="KJ125">
            <v>2401.4340000000002</v>
          </cell>
          <cell r="KK125">
            <v>1069.6569999999999</v>
          </cell>
          <cell r="KL125">
            <v>33.799999999999997</v>
          </cell>
          <cell r="KO125">
            <v>203.84700000000001</v>
          </cell>
          <cell r="KP125">
            <v>1615</v>
          </cell>
          <cell r="KQ125">
            <v>371.71800000000007</v>
          </cell>
          <cell r="KR125">
            <v>176.86400000000009</v>
          </cell>
          <cell r="KS125">
            <v>208.6</v>
          </cell>
          <cell r="KT125">
            <v>245.55099999999999</v>
          </cell>
          <cell r="KU125">
            <v>161.8610000000001</v>
          </cell>
          <cell r="KV125">
            <v>1241.3393329999999</v>
          </cell>
          <cell r="KW125">
            <v>7613.2939999999999</v>
          </cell>
          <cell r="KX125">
            <v>1430.0509999999999</v>
          </cell>
          <cell r="KY125">
            <v>1293.32</v>
          </cell>
          <cell r="KZ125">
            <v>4198.1759999999986</v>
          </cell>
          <cell r="LA125">
            <v>3415.1179999999999</v>
          </cell>
          <cell r="LB125">
            <v>2464.319</v>
          </cell>
          <cell r="LC125">
            <v>1034.268</v>
          </cell>
          <cell r="LD125">
            <v>35.6</v>
          </cell>
          <cell r="LG125">
            <v>65.903999999999968</v>
          </cell>
          <cell r="LH125">
            <v>2049.9</v>
          </cell>
          <cell r="LI125">
            <v>499.92999999999961</v>
          </cell>
          <cell r="LJ125">
            <v>243.6849999999996</v>
          </cell>
          <cell r="LK125">
            <v>287.5</v>
          </cell>
          <cell r="LL125">
            <v>335.91699999999997</v>
          </cell>
          <cell r="LM125">
            <v>272.34599999999961</v>
          </cell>
          <cell r="LN125">
            <v>1241.3393329999999</v>
          </cell>
          <cell r="LO125">
            <v>7959.3029999999999</v>
          </cell>
          <cell r="LP125">
            <v>1536.184</v>
          </cell>
          <cell r="LQ125">
            <v>1293.4469999999999</v>
          </cell>
          <cell r="LR125">
            <v>4371.5940000000001</v>
          </cell>
          <cell r="LS125">
            <v>3587.7089999999998</v>
          </cell>
          <cell r="LT125">
            <v>2419.5839999999998</v>
          </cell>
          <cell r="LU125">
            <v>883.39999999999964</v>
          </cell>
          <cell r="LV125">
            <v>83</v>
          </cell>
          <cell r="LY125">
            <v>65.903999999999996</v>
          </cell>
          <cell r="LZ125">
            <v>1656</v>
          </cell>
          <cell r="MA125">
            <v>385.22499999999991</v>
          </cell>
          <cell r="MB125">
            <v>274.70999999999992</v>
          </cell>
          <cell r="MC125">
            <v>315.39999999999998</v>
          </cell>
          <cell r="MD125">
            <v>286.19099999999997</v>
          </cell>
          <cell r="ME125">
            <v>316.83089999999987</v>
          </cell>
          <cell r="MF125">
            <v>1241.3393329999999</v>
          </cell>
          <cell r="MG125">
            <v>8022.5069999999996</v>
          </cell>
          <cell r="MH125">
            <v>1470.9690000000001</v>
          </cell>
          <cell r="MI125">
            <v>1391.396</v>
          </cell>
          <cell r="MJ125">
            <v>4416.7960000000003</v>
          </cell>
          <cell r="MK125">
            <v>3605.7109999999998</v>
          </cell>
          <cell r="ML125">
            <v>2627.1750000000002</v>
          </cell>
          <cell r="MM125">
            <v>1156.2059999999999</v>
          </cell>
          <cell r="MN125">
            <v>69.599999999999994</v>
          </cell>
          <cell r="MQ125">
            <v>300.084</v>
          </cell>
          <cell r="MR125">
            <v>1956.7</v>
          </cell>
          <cell r="MS125">
            <v>509.92900000000009</v>
          </cell>
          <cell r="MT125">
            <v>340.88900000000012</v>
          </cell>
          <cell r="MU125">
            <v>382.3</v>
          </cell>
          <cell r="MV125">
            <v>391.57900000000001</v>
          </cell>
          <cell r="MW125">
            <v>250.91700000000009</v>
          </cell>
          <cell r="MX125">
            <v>1241.3393329999999</v>
          </cell>
          <cell r="MY125">
            <v>8527.5149999999994</v>
          </cell>
          <cell r="MZ125">
            <v>1343.961</v>
          </cell>
          <cell r="NA125">
            <v>1446.4010000000001</v>
          </cell>
          <cell r="NB125">
            <v>4779.2379999999994</v>
          </cell>
          <cell r="NC125">
            <v>3748.277</v>
          </cell>
          <cell r="ND125">
            <v>2737.6770000000001</v>
          </cell>
          <cell r="NE125">
            <v>1393.7159999999999</v>
          </cell>
          <cell r="NF125">
            <v>93.1</v>
          </cell>
          <cell r="NI125">
            <v>113.08199999999999</v>
          </cell>
          <cell r="NJ125">
            <v>2314.6999999999998</v>
          </cell>
          <cell r="NK125">
            <v>576.75199999999973</v>
          </cell>
          <cell r="NL125">
            <v>423.45299999999969</v>
          </cell>
          <cell r="NM125">
            <v>466</v>
          </cell>
          <cell r="NN125">
            <v>415.86</v>
          </cell>
          <cell r="NO125">
            <v>335.68699999999973</v>
          </cell>
          <cell r="NP125">
            <v>1241.3393329999999</v>
          </cell>
          <cell r="NQ125">
            <v>8974.9459999999999</v>
          </cell>
          <cell r="NR125">
            <v>1770.711</v>
          </cell>
          <cell r="NS125">
            <v>1543.155</v>
          </cell>
          <cell r="NT125">
            <v>5054.0839999999998</v>
          </cell>
          <cell r="NU125">
            <v>3920.8620000000001</v>
          </cell>
          <cell r="NV125">
            <v>2880.422</v>
          </cell>
          <cell r="NW125">
            <v>1109.711</v>
          </cell>
          <cell r="NX125">
            <v>91</v>
          </cell>
          <cell r="OA125">
            <v>92.726999999999975</v>
          </cell>
          <cell r="OB125">
            <v>2666.3</v>
          </cell>
          <cell r="OC125">
            <v>659.31700000000023</v>
          </cell>
          <cell r="OD125">
            <v>418.38300000000021</v>
          </cell>
          <cell r="OE125">
            <v>461.4</v>
          </cell>
          <cell r="OF125">
            <v>474.197</v>
          </cell>
          <cell r="OG125">
            <v>318.77200000000022</v>
          </cell>
          <cell r="OH125">
            <v>1241.3393329999999</v>
          </cell>
          <cell r="OI125">
            <v>9441.7530000000006</v>
          </cell>
          <cell r="OJ125">
            <v>2098.5680000000002</v>
          </cell>
          <cell r="OK125">
            <v>1619.355</v>
          </cell>
          <cell r="OL125">
            <v>5359.4169999999986</v>
          </cell>
          <cell r="OM125">
            <v>4082.3359999999998</v>
          </cell>
          <cell r="ON125">
            <v>3255.9859999999999</v>
          </cell>
          <cell r="OO125">
            <v>1157.4179999999999</v>
          </cell>
          <cell r="OP125">
            <v>90.9</v>
          </cell>
          <cell r="OS125">
            <v>157.196</v>
          </cell>
          <cell r="OT125">
            <v>1677.4</v>
          </cell>
          <cell r="OU125">
            <v>384.21900000000011</v>
          </cell>
          <cell r="OV125">
            <v>223.68199999999999</v>
          </cell>
          <cell r="OW125">
            <v>262</v>
          </cell>
          <cell r="OX125">
            <v>236.096</v>
          </cell>
          <cell r="OY125">
            <v>243.03500000000011</v>
          </cell>
          <cell r="OZ125">
            <v>1241.3393329999999</v>
          </cell>
          <cell r="PA125">
            <v>8980.9120000000003</v>
          </cell>
          <cell r="PB125">
            <v>1763.8340000000001</v>
          </cell>
          <cell r="PC125">
            <v>1629.117</v>
          </cell>
          <cell r="PD125">
            <v>4967.1120000000001</v>
          </cell>
          <cell r="PE125">
            <v>4013.8</v>
          </cell>
          <cell r="PF125">
            <v>3105.19</v>
          </cell>
          <cell r="PG125">
            <v>1341.356</v>
          </cell>
          <cell r="PH125">
            <v>67.5</v>
          </cell>
          <cell r="PK125">
            <v>258.995</v>
          </cell>
          <cell r="PL125">
            <v>2305.1</v>
          </cell>
          <cell r="PM125">
            <v>593.221</v>
          </cell>
          <cell r="PN125">
            <v>359.30700000000002</v>
          </cell>
          <cell r="PO125">
            <v>398.3</v>
          </cell>
          <cell r="PP125">
            <v>403.09500000000003</v>
          </cell>
          <cell r="PQ125">
            <v>321.10599999999999</v>
          </cell>
          <cell r="PR125">
            <v>1241.3393329999999</v>
          </cell>
          <cell r="PS125">
            <v>9494.7330000000002</v>
          </cell>
          <cell r="PT125">
            <v>1954.6690000000001</v>
          </cell>
          <cell r="PU125">
            <v>1659.2940000000001</v>
          </cell>
          <cell r="PV125">
            <v>5268.2530000000006</v>
          </cell>
          <cell r="PW125">
            <v>4226.4799999999996</v>
          </cell>
          <cell r="PX125">
            <v>3311.5529999999999</v>
          </cell>
          <cell r="PY125">
            <v>1356.884</v>
          </cell>
          <cell r="PZ125">
            <v>65.099999999999994</v>
          </cell>
          <cell r="QC125">
            <v>95.798000000000002</v>
          </cell>
          <cell r="QD125">
            <v>2505.1999999999998</v>
          </cell>
          <cell r="QE125">
            <v>668.47299999999973</v>
          </cell>
          <cell r="QF125">
            <v>380.79699999999968</v>
          </cell>
          <cell r="QG125">
            <v>419.8</v>
          </cell>
          <cell r="QH125">
            <v>483.33100000000002</v>
          </cell>
          <cell r="QI125">
            <v>329.36899999999969</v>
          </cell>
          <cell r="QJ125">
            <v>1241.3393329999999</v>
          </cell>
          <cell r="QK125">
            <v>9779.7029999999995</v>
          </cell>
          <cell r="QL125">
            <v>1993.905</v>
          </cell>
          <cell r="QM125">
            <v>1718.354</v>
          </cell>
          <cell r="QN125">
            <v>5392.192</v>
          </cell>
          <cell r="QO125">
            <v>4387.5110000000004</v>
          </cell>
          <cell r="QP125">
            <v>3259.0770000000002</v>
          </cell>
          <cell r="QQ125">
            <v>1265.172</v>
          </cell>
          <cell r="QR125">
            <v>103.2</v>
          </cell>
          <cell r="QU125">
            <v>185.964</v>
          </cell>
          <cell r="QV125">
            <v>2569.6</v>
          </cell>
          <cell r="QW125">
            <v>668.13199999999983</v>
          </cell>
          <cell r="QX125">
            <v>385.58599999999979</v>
          </cell>
          <cell r="QY125">
            <v>426</v>
          </cell>
          <cell r="QZ125">
            <v>472.99799999999999</v>
          </cell>
          <cell r="RA125">
            <v>341.74999999999977</v>
          </cell>
          <cell r="RB125">
            <v>1241.3393329999999</v>
          </cell>
          <cell r="RC125">
            <v>9722.7080000000005</v>
          </cell>
          <cell r="RD125">
            <v>2223.261</v>
          </cell>
          <cell r="RE125">
            <v>1780.788</v>
          </cell>
          <cell r="RF125">
            <v>5827.1170000000002</v>
          </cell>
          <cell r="RG125">
            <v>3895.529</v>
          </cell>
          <cell r="RH125">
            <v>3692.5340000000001</v>
          </cell>
          <cell r="RI125">
            <v>1469.2729999999999</v>
          </cell>
          <cell r="RJ125">
            <v>84.5</v>
          </cell>
          <cell r="RM125">
            <v>867.51599999999996</v>
          </cell>
          <cell r="RN125">
            <v>1655.1</v>
          </cell>
          <cell r="RO125">
            <v>373.28899999999999</v>
          </cell>
          <cell r="RP125">
            <v>261.61200000000002</v>
          </cell>
          <cell r="RQ125">
            <v>304.8</v>
          </cell>
          <cell r="RR125">
            <v>229.16300000000001</v>
          </cell>
          <cell r="RS125">
            <v>264.47000000000003</v>
          </cell>
          <cell r="RT125">
            <v>1241.3393329999999</v>
          </cell>
          <cell r="RU125">
            <v>9504.2289999999994</v>
          </cell>
          <cell r="RV125">
            <v>1830.8030000000001</v>
          </cell>
          <cell r="RW125">
            <v>1805.367</v>
          </cell>
          <cell r="RX125">
            <v>5384.6149999999998</v>
          </cell>
          <cell r="RY125">
            <v>4119.6139999999996</v>
          </cell>
          <cell r="RZ125">
            <v>3376.3330000000001</v>
          </cell>
          <cell r="SA125">
            <v>1545.53</v>
          </cell>
          <cell r="SB125">
            <v>55</v>
          </cell>
          <cell r="SE125">
            <v>0</v>
          </cell>
          <cell r="AZQ125">
            <v>6324.2397121000004</v>
          </cell>
          <cell r="AZR125">
            <v>5.24</v>
          </cell>
          <cell r="AZS125">
            <v>0.52671755725190827</v>
          </cell>
          <cell r="AZT125">
            <v>1.0208891964334139</v>
          </cell>
          <cell r="AZU125">
            <v>4.9904441361682954</v>
          </cell>
          <cell r="AZV125">
            <v>5.0934182755506976</v>
          </cell>
          <cell r="AZW125">
            <v>0.92637965754031515</v>
          </cell>
          <cell r="AZX125">
            <v>1.384294172346179</v>
          </cell>
          <cell r="AZY125">
            <v>0.2773889727195808</v>
          </cell>
          <cell r="AZZ125">
            <v>8.7575366257454795E-2</v>
          </cell>
          <cell r="BAA125">
            <v>1.020179116905916</v>
          </cell>
          <cell r="BAB125">
            <v>4.9939176558233189</v>
          </cell>
          <cell r="BAC125">
            <v>4.3867007555335276</v>
          </cell>
          <cell r="BAD125">
            <v>0.65578577930046233</v>
          </cell>
          <cell r="BAE125">
            <v>1.2051489231233219</v>
          </cell>
          <cell r="BAF125">
            <v>0.24132334695547469</v>
          </cell>
          <cell r="BAG125">
            <v>9.2860428114882917E-2</v>
          </cell>
          <cell r="BAH125">
            <v>1.082406950974639</v>
          </cell>
          <cell r="BAI125">
            <v>4.706816137342102</v>
          </cell>
          <cell r="BAJ125">
            <v>4.0182678721629888</v>
          </cell>
          <cell r="BAK125">
            <v>0.48130184081839528</v>
          </cell>
          <cell r="BAL125">
            <v>1.073098149401061</v>
          </cell>
          <cell r="BAM125">
            <v>0.22798811725138471</v>
          </cell>
          <cell r="BAN125">
            <v>0.1103496029232636</v>
          </cell>
          <cell r="BAO125">
            <v>1.1673109927863281</v>
          </cell>
          <cell r="BAP125">
            <v>4.3644671689914061</v>
          </cell>
          <cell r="BAQ125">
            <v>3.6443003626965198</v>
          </cell>
          <cell r="BAR125">
            <v>0.37242540100493449</v>
          </cell>
          <cell r="BAS125">
            <v>0.9718426874270486</v>
          </cell>
          <cell r="BAT125">
            <v>0.2226715541204618</v>
          </cell>
          <cell r="BAU125">
            <v>0.1320311337807063</v>
          </cell>
          <cell r="BAV125">
            <v>1.2370455388001389</v>
          </cell>
          <cell r="BAW125">
            <v>4.1184340787973284</v>
          </cell>
          <cell r="BAX125">
            <v>3.3481033012935399</v>
          </cell>
          <cell r="BAY125">
            <v>0.31755516917886878</v>
          </cell>
          <cell r="BAZ125">
            <v>0.89430214468715918</v>
          </cell>
          <cell r="BBA125">
            <v>0.2171461598210927</v>
          </cell>
          <cell r="BBB125">
            <v>0.15359353281836369</v>
          </cell>
        </row>
        <row r="126">
          <cell r="A126" t="str">
            <v>POSI3</v>
          </cell>
          <cell r="B126" t="str">
            <v>Positivo</v>
          </cell>
          <cell r="C126" t="str">
            <v>TMT</v>
          </cell>
          <cell r="D126" t="str">
            <v>Bernardo Guttmann</v>
          </cell>
          <cell r="E126">
            <v>46027</v>
          </cell>
          <cell r="F126" t="str">
            <v>Buy</v>
          </cell>
          <cell r="G126" t="b">
            <v>0</v>
          </cell>
          <cell r="H126" t="str">
            <v>BRL</v>
          </cell>
          <cell r="I126" t="str">
            <v>BRL</v>
          </cell>
          <cell r="J126">
            <v>6</v>
          </cell>
          <cell r="K126">
            <v>0.17699999999999999</v>
          </cell>
          <cell r="L126">
            <v>0.11899999999999999</v>
          </cell>
          <cell r="M126">
            <v>0.16200000000000001</v>
          </cell>
          <cell r="AF126">
            <v>4993.2356609099988</v>
          </cell>
          <cell r="AG126">
            <v>1196.757660909999</v>
          </cell>
          <cell r="AH126">
            <v>625.0956609099992</v>
          </cell>
          <cell r="AI126">
            <v>674.98666090999916</v>
          </cell>
          <cell r="AJ126">
            <v>674.98666090999916</v>
          </cell>
          <cell r="AK126">
            <v>306.35766090999908</v>
          </cell>
          <cell r="AL126">
            <v>141.80000000000001</v>
          </cell>
          <cell r="AM126">
            <v>4199.8249999999998</v>
          </cell>
          <cell r="AN126">
            <v>435.673</v>
          </cell>
          <cell r="AO126">
            <v>110.98699999999999</v>
          </cell>
          <cell r="AP126">
            <v>2793.5050000000001</v>
          </cell>
          <cell r="AQ126">
            <v>1406.32</v>
          </cell>
          <cell r="AR126">
            <v>1531.9849999999999</v>
          </cell>
          <cell r="AS126">
            <v>1096.3119999999999</v>
          </cell>
          <cell r="AT126">
            <v>-83.049000000000007</v>
          </cell>
          <cell r="AU126">
            <v>0</v>
          </cell>
          <cell r="AV126">
            <v>0</v>
          </cell>
          <cell r="AW126">
            <v>-50.329000000000001</v>
          </cell>
          <cell r="AX126">
            <v>3926.6308794500078</v>
          </cell>
          <cell r="AY126">
            <v>1062.5288794500079</v>
          </cell>
          <cell r="AZ126">
            <v>508.57687945000822</v>
          </cell>
          <cell r="BA126">
            <v>564.80687945000818</v>
          </cell>
          <cell r="BB126">
            <v>564.80687945000818</v>
          </cell>
          <cell r="BC126">
            <v>250.8818794500082</v>
          </cell>
          <cell r="BD126">
            <v>141.80000000000001</v>
          </cell>
          <cell r="BE126">
            <v>4581.8329999999996</v>
          </cell>
          <cell r="BF126">
            <v>591.375</v>
          </cell>
          <cell r="BG126">
            <v>146.81800000000001</v>
          </cell>
          <cell r="BH126">
            <v>2985.4059999999999</v>
          </cell>
          <cell r="BI126">
            <v>1596.4269999999999</v>
          </cell>
          <cell r="BJ126">
            <v>1385.7329999999999</v>
          </cell>
          <cell r="BK126">
            <v>794.35799999999995</v>
          </cell>
          <cell r="BL126">
            <v>-85.799000000000007</v>
          </cell>
          <cell r="BM126">
            <v>0</v>
          </cell>
          <cell r="BN126">
            <v>0</v>
          </cell>
          <cell r="BO126">
            <v>-77.367999999999995</v>
          </cell>
          <cell r="BP126">
            <v>3673.414452892981</v>
          </cell>
          <cell r="BQ126">
            <v>909.12545289298146</v>
          </cell>
          <cell r="BR126">
            <v>309.51145289298108</v>
          </cell>
          <cell r="BS126">
            <v>366.92845289298111</v>
          </cell>
          <cell r="BT126">
            <v>366.92845289298111</v>
          </cell>
          <cell r="BU126">
            <v>85.039452892981117</v>
          </cell>
          <cell r="BV126">
            <v>141.80000000000001</v>
          </cell>
          <cell r="BW126">
            <v>4466.9870000000001</v>
          </cell>
          <cell r="BX126">
            <v>588.58699999999999</v>
          </cell>
          <cell r="BY126">
            <v>155.48099999999999</v>
          </cell>
          <cell r="BZ126">
            <v>2820.866</v>
          </cell>
          <cell r="CA126">
            <v>1646.1210000000001</v>
          </cell>
          <cell r="CB126">
            <v>1282.8240000000001</v>
          </cell>
          <cell r="CC126">
            <v>694.23699999999997</v>
          </cell>
          <cell r="CD126">
            <v>-91.084000000000003</v>
          </cell>
          <cell r="CE126">
            <v>0</v>
          </cell>
          <cell r="CF126">
            <v>0</v>
          </cell>
          <cell r="CG126">
            <v>-71.192999999999998</v>
          </cell>
          <cell r="CH126">
            <v>3344.4863940261598</v>
          </cell>
          <cell r="CI126">
            <v>855.95263341416648</v>
          </cell>
          <cell r="CJ126">
            <v>200.708577197876</v>
          </cell>
          <cell r="CK126">
            <v>276.036240830243</v>
          </cell>
          <cell r="CL126">
            <v>276.036240830243</v>
          </cell>
          <cell r="CM126">
            <v>6.6926066057587086</v>
          </cell>
          <cell r="CN126">
            <v>141.80000000000001</v>
          </cell>
          <cell r="CO126">
            <v>4329.8600550388974</v>
          </cell>
          <cell r="CP126">
            <v>698.16254958065701</v>
          </cell>
          <cell r="CQ126">
            <v>151.57609551605071</v>
          </cell>
          <cell r="CR126">
            <v>2730.4990197031439</v>
          </cell>
          <cell r="CS126">
            <v>1599.361035335754</v>
          </cell>
          <cell r="CT126">
            <v>1344.625</v>
          </cell>
          <cell r="CU126">
            <v>646.46245041934299</v>
          </cell>
          <cell r="CV126">
            <v>-100.2514349233916</v>
          </cell>
          <cell r="CW126">
            <v>0</v>
          </cell>
          <cell r="CX126">
            <v>0</v>
          </cell>
          <cell r="CY126">
            <v>-66.114000000000004</v>
          </cell>
          <cell r="CZ126">
            <v>3598.0162977610571</v>
          </cell>
          <cell r="DA126">
            <v>920.44036073327618</v>
          </cell>
          <cell r="DB126">
            <v>216.85515046489479</v>
          </cell>
          <cell r="DC126">
            <v>296.03307331728058</v>
          </cell>
          <cell r="DD126">
            <v>296.03307331728058</v>
          </cell>
          <cell r="DE126">
            <v>50.662726475655099</v>
          </cell>
          <cell r="DF126">
            <v>141.80000000000001</v>
          </cell>
          <cell r="DG126">
            <v>4431.05395804213</v>
          </cell>
          <cell r="DH126">
            <v>642.51028906872261</v>
          </cell>
          <cell r="DI126">
            <v>191.15912313812089</v>
          </cell>
          <cell r="DJ126">
            <v>2793.6958778496351</v>
          </cell>
          <cell r="DK126">
            <v>1637.358080192495</v>
          </cell>
          <cell r="DL126">
            <v>1344.625</v>
          </cell>
          <cell r="DM126">
            <v>702.11471093127739</v>
          </cell>
          <cell r="DN126">
            <v>-100.7444563373096</v>
          </cell>
          <cell r="DO126">
            <v>0</v>
          </cell>
          <cell r="DP126">
            <v>0</v>
          </cell>
          <cell r="DQ126">
            <v>-12.665681618913769</v>
          </cell>
          <cell r="DR126">
            <v>3963.568310926099</v>
          </cell>
          <cell r="DS126">
            <v>1017.919021533856</v>
          </cell>
          <cell r="DT126">
            <v>248.98676921419309</v>
          </cell>
          <cell r="DU126">
            <v>332.22170374364123</v>
          </cell>
          <cell r="DV126">
            <v>332.22170374364123</v>
          </cell>
          <cell r="DW126">
            <v>119.99421583286259</v>
          </cell>
          <cell r="DX126">
            <v>141.80000000000001</v>
          </cell>
          <cell r="DY126">
            <v>4590.5845500946152</v>
          </cell>
          <cell r="DZ126">
            <v>622.7774643479363</v>
          </cell>
          <cell r="EA126">
            <v>227.52457476881901</v>
          </cell>
          <cell r="EB126">
            <v>2863.2308080274729</v>
          </cell>
          <cell r="EC126">
            <v>1727.3537420671421</v>
          </cell>
          <cell r="ED126">
            <v>1344.625</v>
          </cell>
          <cell r="EE126">
            <v>721.8475356520637</v>
          </cell>
          <cell r="EF126">
            <v>-99.089207773152481</v>
          </cell>
          <cell r="EG126">
            <v>127.6936577856488</v>
          </cell>
          <cell r="EH126">
            <v>0</v>
          </cell>
          <cell r="EI126">
            <v>-29.998553958215659</v>
          </cell>
          <cell r="EJ126">
            <v>4351.0919534634522</v>
          </cell>
          <cell r="EK126">
            <v>1121.793486389827</v>
          </cell>
          <cell r="EL126">
            <v>277.68164741791679</v>
          </cell>
          <cell r="EM126">
            <v>369.05457844064932</v>
          </cell>
          <cell r="EN126">
            <v>369.05457844064932</v>
          </cell>
          <cell r="EO126">
            <v>140.88357186311819</v>
          </cell>
          <cell r="EP126">
            <v>141.80000000000001</v>
          </cell>
          <cell r="EQ126">
            <v>4767.120300526587</v>
          </cell>
          <cell r="ER126">
            <v>614.58763656198869</v>
          </cell>
          <cell r="ES126">
            <v>267.33950713353369</v>
          </cell>
          <cell r="ET126">
            <v>2934.1038795621071</v>
          </cell>
          <cell r="EU126">
            <v>1833.0164209644811</v>
          </cell>
          <cell r="EV126">
            <v>1344.625</v>
          </cell>
          <cell r="EW126">
            <v>730.03736343801131</v>
          </cell>
          <cell r="EX126">
            <v>-108.7772988365863</v>
          </cell>
          <cell r="EY126">
            <v>143.49183078983151</v>
          </cell>
          <cell r="EZ126">
            <v>0</v>
          </cell>
          <cell r="FA126">
            <v>-35.220892965779541</v>
          </cell>
          <cell r="FB126">
            <v>4684.884023378374</v>
          </cell>
          <cell r="FC126">
            <v>1212.536255156615</v>
          </cell>
          <cell r="FD126">
            <v>303.66875462121072</v>
          </cell>
          <cell r="FE126">
            <v>402.05131911215659</v>
          </cell>
          <cell r="FF126">
            <v>402.05131911215659</v>
          </cell>
          <cell r="FG126">
            <v>160.00485032985301</v>
          </cell>
          <cell r="FH126">
            <v>141.80000000000001</v>
          </cell>
          <cell r="FI126">
            <v>4925.9679341083111</v>
          </cell>
          <cell r="FJ126">
            <v>622.01874671715268</v>
          </cell>
          <cell r="FK126">
            <v>309.56618007805048</v>
          </cell>
          <cell r="FL126">
            <v>3012.9490879789041</v>
          </cell>
          <cell r="FM126">
            <v>1913.0188461294081</v>
          </cell>
          <cell r="FN126">
            <v>1344.625</v>
          </cell>
          <cell r="FO126">
            <v>722.60625328284732</v>
          </cell>
          <cell r="FP126">
            <v>-117.1221005844594</v>
          </cell>
          <cell r="FQ126">
            <v>203.06832227441879</v>
          </cell>
          <cell r="FR126">
            <v>0</v>
          </cell>
          <cell r="FS126">
            <v>-80.002425164926521</v>
          </cell>
          <cell r="FT126">
            <v>5035.7455155114003</v>
          </cell>
          <cell r="FU126">
            <v>1308.381565567792</v>
          </cell>
          <cell r="FV126">
            <v>333.96480831633562</v>
          </cell>
          <cell r="FW126">
            <v>439.71546414207489</v>
          </cell>
          <cell r="FX126">
            <v>439.71546414207489</v>
          </cell>
          <cell r="FY126">
            <v>183.3654700926422</v>
          </cell>
          <cell r="FZ126">
            <v>141.80000000000001</v>
          </cell>
          <cell r="GA126">
            <v>5099.6053180130366</v>
          </cell>
          <cell r="GB126">
            <v>666.36440287664118</v>
          </cell>
          <cell r="GC126">
            <v>329.71552244833123</v>
          </cell>
          <cell r="GD126">
            <v>3094.9037368373079</v>
          </cell>
          <cell r="GE126">
            <v>2004.701581175729</v>
          </cell>
          <cell r="GF126">
            <v>1344.625</v>
          </cell>
          <cell r="GG126">
            <v>678.26059712335882</v>
          </cell>
          <cell r="GH126">
            <v>-100.71491031022801</v>
          </cell>
          <cell r="GI126">
            <v>250.77432877330921</v>
          </cell>
          <cell r="GJ126">
            <v>0</v>
          </cell>
          <cell r="GK126">
            <v>-91.682735046321085</v>
          </cell>
          <cell r="LZ126">
            <v>994.66650475999995</v>
          </cell>
          <cell r="MA126">
            <v>238.21350476000009</v>
          </cell>
          <cell r="MB126">
            <v>102.4675047600002</v>
          </cell>
          <cell r="MC126">
            <v>115.63050476000021</v>
          </cell>
          <cell r="MD126">
            <v>115.63050476000021</v>
          </cell>
          <cell r="ME126">
            <v>64.348504760000154</v>
          </cell>
          <cell r="MF126">
            <v>141.80000000000001</v>
          </cell>
          <cell r="MG126">
            <v>4438.6450000000004</v>
          </cell>
          <cell r="MH126">
            <v>609.25900000000001</v>
          </cell>
          <cell r="MI126">
            <v>142.732</v>
          </cell>
          <cell r="MJ126">
            <v>2781.19</v>
          </cell>
          <cell r="MK126">
            <v>1657.4549999999999</v>
          </cell>
          <cell r="ML126">
            <v>1377.625</v>
          </cell>
          <cell r="MM126">
            <v>768.36599999999999</v>
          </cell>
          <cell r="MN126">
            <v>-32.762999999999998</v>
          </cell>
          <cell r="MR126">
            <v>813.07618543298395</v>
          </cell>
          <cell r="MS126">
            <v>202.29118543298361</v>
          </cell>
          <cell r="MT126">
            <v>71.008185432983566</v>
          </cell>
          <cell r="MU126">
            <v>84.296185432983563</v>
          </cell>
          <cell r="MV126">
            <v>84.296185432983563</v>
          </cell>
          <cell r="MW126">
            <v>4.8581854329835634</v>
          </cell>
          <cell r="MX126">
            <v>141.80000000000001</v>
          </cell>
          <cell r="MY126">
            <v>4431.3490000000002</v>
          </cell>
          <cell r="MZ126">
            <v>544.56399999999996</v>
          </cell>
          <cell r="NA126">
            <v>157.488</v>
          </cell>
          <cell r="NB126">
            <v>2758.7779999999998</v>
          </cell>
          <cell r="NC126">
            <v>1672.5709999999999</v>
          </cell>
          <cell r="ND126">
            <v>1235.396</v>
          </cell>
          <cell r="NE126">
            <v>690.83199999999999</v>
          </cell>
          <cell r="NF126">
            <v>-11.260999999999999</v>
          </cell>
          <cell r="NJ126">
            <v>819.56944636999879</v>
          </cell>
          <cell r="NK126">
            <v>198.05044636999881</v>
          </cell>
          <cell r="NL126">
            <v>53.505446369998737</v>
          </cell>
          <cell r="NM126">
            <v>67.081446369998744</v>
          </cell>
          <cell r="NN126">
            <v>67.081446369998744</v>
          </cell>
          <cell r="NO126">
            <v>1.7284463699987389</v>
          </cell>
          <cell r="NP126">
            <v>141.80000000000001</v>
          </cell>
          <cell r="NQ126">
            <v>4263.2790000000005</v>
          </cell>
          <cell r="NR126">
            <v>423.62299999999999</v>
          </cell>
          <cell r="NS126">
            <v>155.678</v>
          </cell>
          <cell r="NT126">
            <v>2603.7689999999998</v>
          </cell>
          <cell r="NU126">
            <v>1659.51</v>
          </cell>
          <cell r="NV126">
            <v>1194.2</v>
          </cell>
          <cell r="NW126">
            <v>770.577</v>
          </cell>
          <cell r="NX126">
            <v>-19.218</v>
          </cell>
          <cell r="OB126">
            <v>1046.1023163299999</v>
          </cell>
          <cell r="OC126">
            <v>270.57031632999872</v>
          </cell>
          <cell r="OD126">
            <v>82.530316329998669</v>
          </cell>
          <cell r="OE126">
            <v>99.920316329998656</v>
          </cell>
          <cell r="OF126">
            <v>99.920316329998656</v>
          </cell>
          <cell r="OG126">
            <v>14.10431632999866</v>
          </cell>
          <cell r="OH126">
            <v>141.80000000000001</v>
          </cell>
          <cell r="OI126">
            <v>4466.9870000000001</v>
          </cell>
          <cell r="OJ126">
            <v>588.58699999999999</v>
          </cell>
          <cell r="OK126">
            <v>155.48099999999999</v>
          </cell>
          <cell r="OL126">
            <v>2820.866</v>
          </cell>
          <cell r="OM126">
            <v>1646.1210000000001</v>
          </cell>
          <cell r="ON126">
            <v>1282.8240000000001</v>
          </cell>
          <cell r="OO126">
            <v>694.23699999999997</v>
          </cell>
          <cell r="OP126">
            <v>-27.841999999999999</v>
          </cell>
          <cell r="OT126">
            <v>715.41050115999985</v>
          </cell>
          <cell r="OU126">
            <v>171.27850115999991</v>
          </cell>
          <cell r="OV126">
            <v>33.847501159999872</v>
          </cell>
          <cell r="OW126">
            <v>53.176501159999873</v>
          </cell>
          <cell r="OX126">
            <v>53.176501159999873</v>
          </cell>
          <cell r="OY126">
            <v>-12.608498840000131</v>
          </cell>
          <cell r="OZ126">
            <v>141.80000000000001</v>
          </cell>
          <cell r="PA126">
            <v>4215.8680000000004</v>
          </cell>
          <cell r="PB126">
            <v>473.67599999999999</v>
          </cell>
          <cell r="PC126">
            <v>150.512</v>
          </cell>
          <cell r="PD126">
            <v>2597.0320000000002</v>
          </cell>
          <cell r="PE126">
            <v>1618.836</v>
          </cell>
          <cell r="PF126">
            <v>1238.3910000000001</v>
          </cell>
          <cell r="PG126">
            <v>764.71500000000003</v>
          </cell>
          <cell r="PH126">
            <v>-23.472999999999999</v>
          </cell>
          <cell r="PL126">
            <v>842.24607011000478</v>
          </cell>
          <cell r="PM126">
            <v>204.37607011000469</v>
          </cell>
          <cell r="PN126">
            <v>55.148070110004753</v>
          </cell>
          <cell r="PO126">
            <v>73.741070110004742</v>
          </cell>
          <cell r="PP126">
            <v>73.741070110004742</v>
          </cell>
          <cell r="PQ126">
            <v>2.2510701100047439</v>
          </cell>
          <cell r="PR126">
            <v>141.80000000000001</v>
          </cell>
          <cell r="PS126">
            <v>4162.2879999999996</v>
          </cell>
          <cell r="PT126">
            <v>675.87599999999998</v>
          </cell>
          <cell r="PU126">
            <v>143.94900000000001</v>
          </cell>
          <cell r="PV126">
            <v>2550.94</v>
          </cell>
          <cell r="PW126">
            <v>1611.348</v>
          </cell>
          <cell r="PX126">
            <v>1289.2239999999999</v>
          </cell>
          <cell r="PY126">
            <v>613.34799999999996</v>
          </cell>
          <cell r="PZ126">
            <v>-18.268000000000001</v>
          </cell>
          <cell r="QD126">
            <v>805.63800000000003</v>
          </cell>
          <cell r="QE126">
            <v>215.376</v>
          </cell>
          <cell r="QF126">
            <v>49.316000000000003</v>
          </cell>
          <cell r="QG126">
            <v>68.078999999999994</v>
          </cell>
          <cell r="QH126">
            <v>68.078999999999994</v>
          </cell>
          <cell r="QI126">
            <v>1.099</v>
          </cell>
          <cell r="QJ126">
            <v>141.80000000000001</v>
          </cell>
          <cell r="QK126">
            <v>4446.0079999999998</v>
          </cell>
          <cell r="QL126">
            <v>805.53899999999999</v>
          </cell>
          <cell r="QM126">
            <v>144.184</v>
          </cell>
          <cell r="QN126">
            <v>2837.598</v>
          </cell>
          <cell r="QO126">
            <v>1608.41</v>
          </cell>
          <cell r="QP126">
            <v>1344.625</v>
          </cell>
          <cell r="QQ126">
            <v>539.08600000000001</v>
          </cell>
          <cell r="QR126">
            <v>-35.942999999999998</v>
          </cell>
          <cell r="QV126">
            <v>981.19282275615501</v>
          </cell>
          <cell r="QW126">
            <v>264.92206214416188</v>
          </cell>
          <cell r="QX126">
            <v>62.39700592787139</v>
          </cell>
          <cell r="QY126">
            <v>81.039669560238337</v>
          </cell>
          <cell r="QZ126">
            <v>81.039669560238337</v>
          </cell>
          <cell r="RA126">
            <v>15.951035335754099</v>
          </cell>
          <cell r="RB126">
            <v>141.80000000000001</v>
          </cell>
          <cell r="RC126">
            <v>4329.8600550388974</v>
          </cell>
          <cell r="RD126">
            <v>698.16254958065701</v>
          </cell>
          <cell r="RE126">
            <v>151.57609551605071</v>
          </cell>
          <cell r="RF126">
            <v>2730.4990197031439</v>
          </cell>
          <cell r="RG126">
            <v>1599.361035335754</v>
          </cell>
          <cell r="RH126">
            <v>1344.625</v>
          </cell>
          <cell r="RI126">
            <v>646.46245041934299</v>
          </cell>
          <cell r="RJ126">
            <v>-22.56743492339157</v>
          </cell>
          <cell r="RN126">
            <v>780.29508503433715</v>
          </cell>
          <cell r="RO126">
            <v>186.81270740434081</v>
          </cell>
          <cell r="RP126">
            <v>39.251451090530928</v>
          </cell>
          <cell r="RQ126">
            <v>58.758828216389361</v>
          </cell>
          <cell r="RR126">
            <v>58.758828216389361</v>
          </cell>
          <cell r="RS126">
            <v>-5.957220066041053</v>
          </cell>
          <cell r="RT126">
            <v>141.80000000000001</v>
          </cell>
          <cell r="RU126">
            <v>4246.4687969893203</v>
          </cell>
          <cell r="RV126">
            <v>509.21110533643599</v>
          </cell>
          <cell r="RW126">
            <v>158.14349892848611</v>
          </cell>
          <cell r="RX126">
            <v>2653.0649817196072</v>
          </cell>
          <cell r="RY126">
            <v>1593.403815269713</v>
          </cell>
          <cell r="RZ126">
            <v>1344.625</v>
          </cell>
          <cell r="SA126">
            <v>835.41389466356395</v>
          </cell>
          <cell r="SB126">
            <v>-21.84826238096144</v>
          </cell>
          <cell r="SF126">
            <v>910.24725323988093</v>
          </cell>
          <cell r="SG126">
            <v>220.87696582697691</v>
          </cell>
          <cell r="SH126">
            <v>55.720003330414848</v>
          </cell>
          <cell r="SI126">
            <v>75.745442901692243</v>
          </cell>
          <cell r="SJ126">
            <v>75.745442901692243</v>
          </cell>
          <cell r="SK126">
            <v>11.116590030848499</v>
          </cell>
          <cell r="SL126">
            <v>141.80000000000001</v>
          </cell>
          <cell r="SM126">
            <v>4242.0910016388952</v>
          </cell>
          <cell r="SN126">
            <v>717.96039442574329</v>
          </cell>
          <cell r="SO126">
            <v>168.0689619593727</v>
          </cell>
          <cell r="SP126">
            <v>2637.5705963383339</v>
          </cell>
          <cell r="SQ126">
            <v>1604.5204053005621</v>
          </cell>
          <cell r="SR126">
            <v>1344.625</v>
          </cell>
          <cell r="SS126">
            <v>626.66460557425671</v>
          </cell>
          <cell r="ST126">
            <v>-25.486923090716669</v>
          </cell>
          <cell r="SX126">
            <v>850.77523124999993</v>
          </cell>
          <cell r="SY126">
            <v>227.44203087801179</v>
          </cell>
          <cell r="SZ126">
            <v>54.774401724032877</v>
          </cell>
          <cell r="TA126">
            <v>74.342232042782882</v>
          </cell>
          <cell r="TB126">
            <v>74.342232042782882</v>
          </cell>
          <cell r="TC126">
            <v>17.45928369994224</v>
          </cell>
          <cell r="TD126">
            <v>141.80000000000001</v>
          </cell>
          <cell r="TE126">
            <v>4498.048980221497</v>
          </cell>
          <cell r="TF126">
            <v>787.00469092239723</v>
          </cell>
          <cell r="TG126">
            <v>176.84064419884081</v>
          </cell>
          <cell r="TH126">
            <v>2876.0692912209938</v>
          </cell>
          <cell r="TI126">
            <v>1621.9796890005041</v>
          </cell>
          <cell r="TJ126">
            <v>1344.625</v>
          </cell>
          <cell r="TK126">
            <v>557.62030907760277</v>
          </cell>
          <cell r="TL126">
            <v>-23.821706474999999</v>
          </cell>
          <cell r="TP126">
            <v>1056.69872823684</v>
          </cell>
          <cell r="TQ126">
            <v>285.30865662394638</v>
          </cell>
          <cell r="TR126">
            <v>67.109294319916174</v>
          </cell>
          <cell r="TS126">
            <v>87.186570156416096</v>
          </cell>
          <cell r="TT126">
            <v>87.186570156416096</v>
          </cell>
          <cell r="TU126">
            <v>28.044072810905408</v>
          </cell>
          <cell r="TV126">
            <v>141.80000000000001</v>
          </cell>
          <cell r="TW126">
            <v>4431.05395804213</v>
          </cell>
          <cell r="TX126">
            <v>642.51028906872261</v>
          </cell>
          <cell r="TY126">
            <v>191.15912313812089</v>
          </cell>
          <cell r="TZ126">
            <v>2793.6958778496351</v>
          </cell>
          <cell r="UA126">
            <v>1637.358080192495</v>
          </cell>
          <cell r="UB126">
            <v>1344.625</v>
          </cell>
          <cell r="UC126">
            <v>702.11471093127739</v>
          </cell>
          <cell r="UD126">
            <v>-29.587564390631471</v>
          </cell>
          <cell r="UZ126">
            <v>0</v>
          </cell>
          <cell r="VA126">
            <v>0</v>
          </cell>
          <cell r="VB126">
            <v>0</v>
          </cell>
          <cell r="VC126">
            <v>0</v>
          </cell>
          <cell r="VD126">
            <v>0</v>
          </cell>
          <cell r="VE126">
            <v>0</v>
          </cell>
          <cell r="VF126">
            <v>0</v>
          </cell>
          <cell r="VG126">
            <v>0</v>
          </cell>
          <cell r="VY126">
            <v>0</v>
          </cell>
          <cell r="AZQ126">
            <v>529.0018</v>
          </cell>
          <cell r="AZR126">
            <v>3.8</v>
          </cell>
          <cell r="AZS126">
            <v>0.57894736842105265</v>
          </cell>
          <cell r="AZT126">
            <v>0.35728297937697528</v>
          </cell>
          <cell r="AZU126">
            <v>10.441637014032411</v>
          </cell>
          <cell r="AZV126">
            <v>4.1587127314379453</v>
          </cell>
          <cell r="AZW126">
            <v>2.3717441536634292</v>
          </cell>
          <cell r="AZX126">
            <v>0.32308253545724591</v>
          </cell>
          <cell r="AZY126">
            <v>3.094175128124628E-2</v>
          </cell>
          <cell r="AZZ126">
            <v>2.394260590212316E-2</v>
          </cell>
          <cell r="BAA126">
            <v>0.84622155030227508</v>
          </cell>
          <cell r="BAB126">
            <v>4.408560832105735</v>
          </cell>
          <cell r="BAC126">
            <v>3.7651042107028672</v>
          </cell>
          <cell r="BAD126">
            <v>2.1727886153069549</v>
          </cell>
          <cell r="BAE126">
            <v>0.30624983587145149</v>
          </cell>
          <cell r="BAF126">
            <v>6.9467077246878395E-2</v>
          </cell>
          <cell r="BAG126">
            <v>5.6707848552151732E-2</v>
          </cell>
          <cell r="BAH126">
            <v>0.99353717816021259</v>
          </cell>
          <cell r="BAI126">
            <v>3.754886343412529</v>
          </cell>
          <cell r="BAJ126">
            <v>3.4115256576893751</v>
          </cell>
          <cell r="BAK126">
            <v>1.978128456020265</v>
          </cell>
          <cell r="BAL126">
            <v>0.2885963234970117</v>
          </cell>
          <cell r="BAM126">
            <v>7.6858870576287167E-2</v>
          </cell>
          <cell r="BAN126">
            <v>6.6579911383627691E-2</v>
          </cell>
          <cell r="BAO126">
            <v>1.128383993863562</v>
          </cell>
          <cell r="BAP126">
            <v>3.306161025178004</v>
          </cell>
          <cell r="BAQ126">
            <v>3.1130554578125822</v>
          </cell>
          <cell r="BAR126">
            <v>1.797298551037134</v>
          </cell>
          <cell r="BAS126">
            <v>0.27652722871514013</v>
          </cell>
          <cell r="BAT126">
            <v>8.3639975974930558E-2</v>
          </cell>
          <cell r="BAU126">
            <v>0.15123280330034139</v>
          </cell>
          <cell r="BAV126">
            <v>1.2931274336575611</v>
          </cell>
          <cell r="BAW126">
            <v>2.8849586551531821</v>
          </cell>
          <cell r="BAX126">
            <v>2.7455536490599388</v>
          </cell>
          <cell r="BAY126">
            <v>1.5424988485376721</v>
          </cell>
          <cell r="BAZ126">
            <v>0.26388057203493998</v>
          </cell>
          <cell r="BBA126">
            <v>9.1467713606082426E-2</v>
          </cell>
          <cell r="BBB126">
            <v>0.17331270904242871</v>
          </cell>
        </row>
        <row r="127">
          <cell r="A127" t="str">
            <v>PRIO3</v>
          </cell>
          <cell r="B127" t="str">
            <v>PRIO</v>
          </cell>
          <cell r="C127" t="str">
            <v>Oil, Gas &amp; Petrochemicals</v>
          </cell>
          <cell r="D127" t="str">
            <v>Regis Cardoso</v>
          </cell>
          <cell r="E127">
            <v>46181</v>
          </cell>
          <cell r="F127" t="str">
            <v>Buy</v>
          </cell>
          <cell r="G127" t="b">
            <v>0</v>
          </cell>
          <cell r="H127" t="str">
            <v>USD</v>
          </cell>
          <cell r="I127" t="str">
            <v>BRL</v>
          </cell>
          <cell r="J127">
            <v>78</v>
          </cell>
          <cell r="K127">
            <v>0.12393999999999999</v>
          </cell>
          <cell r="L127">
            <v>7.4999999999999997E-2</v>
          </cell>
          <cell r="M127">
            <v>0.109052</v>
          </cell>
          <cell r="N127">
            <v>810.76983981468311</v>
          </cell>
          <cell r="O127">
            <v>462.65318563399819</v>
          </cell>
          <cell r="P127">
            <v>390.29946464578052</v>
          </cell>
          <cell r="Q127">
            <v>551.42915118030919</v>
          </cell>
          <cell r="R127">
            <v>565.43759240866973</v>
          </cell>
          <cell r="S127">
            <v>243.82899234366681</v>
          </cell>
          <cell r="T127">
            <v>671.40262400000006</v>
          </cell>
          <cell r="U127">
            <v>2190.0230790479782</v>
          </cell>
          <cell r="V127">
            <v>173.94200000000001</v>
          </cell>
          <cell r="W127">
            <v>635.97299999999996</v>
          </cell>
          <cell r="X127">
            <v>195.41325870084179</v>
          </cell>
          <cell r="Y127">
            <v>1186.319</v>
          </cell>
          <cell r="Z127">
            <v>699.09425870084181</v>
          </cell>
          <cell r="AA127">
            <v>-134.31974129915821</v>
          </cell>
          <cell r="AB127">
            <v>-279.29996354014258</v>
          </cell>
          <cell r="AC127">
            <v>53.69967640243425</v>
          </cell>
          <cell r="AD127">
            <v>237.4068112122807</v>
          </cell>
          <cell r="AE127">
            <v>0</v>
          </cell>
          <cell r="AF127">
            <v>1249.65945773</v>
          </cell>
          <cell r="AG127">
            <v>851.99130924345911</v>
          </cell>
          <cell r="AH127">
            <v>805.919037953459</v>
          </cell>
          <cell r="AI127">
            <v>952.62693873825447</v>
          </cell>
          <cell r="AJ127">
            <v>934.97107634302233</v>
          </cell>
          <cell r="AK127">
            <v>716.25687182176785</v>
          </cell>
          <cell r="AL127">
            <v>843.74428875000001</v>
          </cell>
          <cell r="AM127">
            <v>3914.5596975978142</v>
          </cell>
          <cell r="AN127">
            <v>1842.375161135554</v>
          </cell>
          <cell r="AO127">
            <v>893.96972989847859</v>
          </cell>
          <cell r="AP127">
            <v>269.15971760467022</v>
          </cell>
          <cell r="AQ127">
            <v>1895.857989069221</v>
          </cell>
          <cell r="AR127">
            <v>1771.642836</v>
          </cell>
          <cell r="AS127">
            <v>-70.732325135553722</v>
          </cell>
          <cell r="AT127">
            <v>-753.01800000000003</v>
          </cell>
          <cell r="AU127">
            <v>13.264414800273309</v>
          </cell>
          <cell r="AV127">
            <v>822.32336917381667</v>
          </cell>
          <cell r="AW127">
            <v>0</v>
          </cell>
          <cell r="AX127">
            <v>2538.2422734748889</v>
          </cell>
          <cell r="AY127">
            <v>1703.006273474889</v>
          </cell>
          <cell r="AZ127">
            <v>1460.964093756382</v>
          </cell>
          <cell r="BA127">
            <v>1853.139458796383</v>
          </cell>
          <cell r="BB127">
            <v>1847.84122466439</v>
          </cell>
          <cell r="BC127">
            <v>1059.203310334465</v>
          </cell>
          <cell r="BD127">
            <v>838.55250000000001</v>
          </cell>
          <cell r="BE127">
            <v>5831.1267611643379</v>
          </cell>
          <cell r="BF127">
            <v>482.39167936235867</v>
          </cell>
          <cell r="BG127">
            <v>3770.1750000000002</v>
          </cell>
          <cell r="BH127">
            <v>715.47273046612122</v>
          </cell>
          <cell r="BI127">
            <v>2883.3122092128629</v>
          </cell>
          <cell r="BJ127">
            <v>1973.520115459215</v>
          </cell>
          <cell r="BK127">
            <v>1491.0544887268561</v>
          </cell>
          <cell r="BL127">
            <v>-2602.9540000000002</v>
          </cell>
          <cell r="BM127">
            <v>-1481.1365038854119</v>
          </cell>
          <cell r="BN127">
            <v>-1543.1011990415291</v>
          </cell>
          <cell r="BO127">
            <v>0</v>
          </cell>
          <cell r="BP127">
            <v>2373.277</v>
          </cell>
          <cell r="BQ127">
            <v>1421.048</v>
          </cell>
          <cell r="BR127">
            <v>808.26116852000007</v>
          </cell>
          <cell r="BS127">
            <v>1307.32816852</v>
          </cell>
          <cell r="BT127">
            <v>1275.11316852</v>
          </cell>
          <cell r="BU127">
            <v>1304.859919582221</v>
          </cell>
          <cell r="BV127">
            <v>831.20872499999996</v>
          </cell>
          <cell r="BW127">
            <v>9002.4959999999992</v>
          </cell>
          <cell r="BX127">
            <v>644.89099999999996</v>
          </cell>
          <cell r="BY127">
            <v>3694.3069999999998</v>
          </cell>
          <cell r="BZ127">
            <v>595.65</v>
          </cell>
          <cell r="CA127">
            <v>4186.5209999999997</v>
          </cell>
          <cell r="CB127">
            <v>3383.3040000000001</v>
          </cell>
          <cell r="CC127">
            <v>2738.413</v>
          </cell>
          <cell r="CD127">
            <v>-2637.9659999999999</v>
          </cell>
          <cell r="CE127">
            <v>-2041.248129251913</v>
          </cell>
          <cell r="CF127">
            <v>-505.94212448841239</v>
          </cell>
          <cell r="CG127">
            <v>0</v>
          </cell>
          <cell r="CH127">
            <v>2412.4066737445</v>
          </cell>
          <cell r="CI127">
            <v>649.98767374450006</v>
          </cell>
          <cell r="CJ127">
            <v>355.91567374450011</v>
          </cell>
          <cell r="CK127">
            <v>1389.3616737445</v>
          </cell>
          <cell r="CL127">
            <v>1480.3526737445</v>
          </cell>
          <cell r="CM127">
            <v>421.83767374450002</v>
          </cell>
          <cell r="CN127">
            <v>818.44185599999992</v>
          </cell>
          <cell r="CO127">
            <v>11663.93</v>
          </cell>
          <cell r="CP127">
            <v>617.60199999999998</v>
          </cell>
          <cell r="CQ127">
            <v>5557.8010000000004</v>
          </cell>
          <cell r="CR127">
            <v>955.548</v>
          </cell>
          <cell r="CS127">
            <v>4685.2060000000001</v>
          </cell>
          <cell r="CT127">
            <v>5044.2839999999997</v>
          </cell>
          <cell r="CU127">
            <v>4426.6819999999998</v>
          </cell>
          <cell r="CV127">
            <v>-3084.5630000000001</v>
          </cell>
          <cell r="CW127">
            <v>-2129.115844011978</v>
          </cell>
          <cell r="CX127">
            <v>-742.21949798787125</v>
          </cell>
          <cell r="CY127">
            <v>0</v>
          </cell>
          <cell r="CZ127">
            <v>5055.926480026842</v>
          </cell>
          <cell r="DA127">
            <v>3232.781040900265</v>
          </cell>
          <cell r="DB127">
            <v>2970.3301625202698</v>
          </cell>
          <cell r="DC127">
            <v>3875.0754569102492</v>
          </cell>
          <cell r="DD127">
            <v>3905.3414569102488</v>
          </cell>
          <cell r="DE127">
            <v>1930.3774393420631</v>
          </cell>
          <cell r="DF127">
            <v>807.47870599999999</v>
          </cell>
          <cell r="DG127">
            <v>12657.22263950325</v>
          </cell>
          <cell r="DH127">
            <v>1708.968480872695</v>
          </cell>
          <cell r="DI127">
            <v>5789.0173080882014</v>
          </cell>
          <cell r="DJ127">
            <v>779.96083738025209</v>
          </cell>
          <cell r="DK127">
            <v>6042.2083612299657</v>
          </cell>
          <cell r="DL127">
            <v>5006.532360401633</v>
          </cell>
          <cell r="DM127">
            <v>3297.5638795289378</v>
          </cell>
          <cell r="DN127">
            <v>-1169.83100475335</v>
          </cell>
          <cell r="DO127">
            <v>1590.654388814407</v>
          </cell>
          <cell r="DP127">
            <v>1377.0264955068239</v>
          </cell>
          <cell r="DQ127">
            <v>635.51998884075022</v>
          </cell>
          <cell r="DR127">
            <v>5178.5096164882716</v>
          </cell>
          <cell r="DS127">
            <v>3460.1445132442232</v>
          </cell>
          <cell r="DT127">
            <v>3316.3679982019012</v>
          </cell>
          <cell r="DU127">
            <v>4148.9693345518017</v>
          </cell>
          <cell r="DV127">
            <v>4148.9693345518017</v>
          </cell>
          <cell r="DW127">
            <v>1959.956814365353</v>
          </cell>
          <cell r="DX127">
            <v>807.47870599999999</v>
          </cell>
          <cell r="DY127">
            <v>12651.61703959787</v>
          </cell>
          <cell r="DZ127">
            <v>2492.2883027629819</v>
          </cell>
          <cell r="EA127">
            <v>5539.1645647814748</v>
          </cell>
          <cell r="EB127">
            <v>779.33333288500501</v>
          </cell>
          <cell r="EC127">
            <v>6031.1331523327508</v>
          </cell>
          <cell r="ED127">
            <v>4946.6006908054651</v>
          </cell>
          <cell r="EE127">
            <v>2454.3123880424828</v>
          </cell>
          <cell r="EF127">
            <v>-466.58610493171949</v>
          </cell>
          <cell r="EG127">
            <v>2935.7802946169641</v>
          </cell>
          <cell r="EH127">
            <v>2709.047973416963</v>
          </cell>
          <cell r="EI127">
            <v>1971.0320232625679</v>
          </cell>
          <cell r="EJ127">
            <v>4835.5755047545117</v>
          </cell>
          <cell r="EK127">
            <v>3084.3452172045809</v>
          </cell>
          <cell r="EL127">
            <v>2935.932320603039</v>
          </cell>
          <cell r="EM127">
            <v>3812.0099462478379</v>
          </cell>
          <cell r="EN127">
            <v>3812.0099462478379</v>
          </cell>
          <cell r="EO127">
            <v>1725.435110708336</v>
          </cell>
          <cell r="EP127">
            <v>807.47870599999999</v>
          </cell>
          <cell r="EQ127">
            <v>12551.153516402401</v>
          </cell>
          <cell r="ER127">
            <v>3160.9788017289238</v>
          </cell>
          <cell r="ES127">
            <v>5181.0332146175151</v>
          </cell>
          <cell r="ET127">
            <v>782.05862544533079</v>
          </cell>
          <cell r="EU127">
            <v>5908.3904883177302</v>
          </cell>
          <cell r="EV127">
            <v>4907.6260000000002</v>
          </cell>
          <cell r="EW127">
            <v>1746.6471982710759</v>
          </cell>
          <cell r="EX127">
            <v>-404.9191295385632</v>
          </cell>
          <cell r="EY127">
            <v>2681.138158925417</v>
          </cell>
          <cell r="EZ127">
            <v>2454.4058377254169</v>
          </cell>
          <cell r="FA127">
            <v>1848.1777747233559</v>
          </cell>
          <cell r="FB127">
            <v>4923.8999494706723</v>
          </cell>
          <cell r="FC127">
            <v>3092.001091703718</v>
          </cell>
          <cell r="FD127">
            <v>2938.1225675356341</v>
          </cell>
          <cell r="FE127">
            <v>3873.322798093021</v>
          </cell>
          <cell r="FF127">
            <v>3873.322798093021</v>
          </cell>
          <cell r="FG127">
            <v>1744.5915514263299</v>
          </cell>
          <cell r="FH127">
            <v>807.47870599999999</v>
          </cell>
          <cell r="FI127">
            <v>12653.52013362266</v>
          </cell>
          <cell r="FJ127">
            <v>4172.1692543735162</v>
          </cell>
          <cell r="FK127">
            <v>4731.9230410144601</v>
          </cell>
          <cell r="FL127">
            <v>801.86983071199847</v>
          </cell>
          <cell r="FM127">
            <v>5927.9134340690862</v>
          </cell>
          <cell r="FN127">
            <v>4907.6260000000002</v>
          </cell>
          <cell r="FO127">
            <v>735.45674562648355</v>
          </cell>
          <cell r="FP127">
            <v>-294.38353096253991</v>
          </cell>
          <cell r="FQ127">
            <v>2880.3015986681198</v>
          </cell>
          <cell r="FR127">
            <v>2653.5692774681202</v>
          </cell>
          <cell r="FS127">
            <v>1725.0686056749739</v>
          </cell>
          <cell r="FT127">
            <v>4677.1651480138189</v>
          </cell>
          <cell r="FU127">
            <v>2873.0437090497448</v>
          </cell>
          <cell r="FV127">
            <v>2717.6528344356798</v>
          </cell>
          <cell r="FW127">
            <v>3631.706105442257</v>
          </cell>
          <cell r="FX127">
            <v>3631.706105442257</v>
          </cell>
          <cell r="FY127">
            <v>1626.455909396796</v>
          </cell>
          <cell r="FZ127">
            <v>807.47870599999999</v>
          </cell>
          <cell r="GA127">
            <v>12646.491803880441</v>
          </cell>
          <cell r="GB127">
            <v>5271.3232856000714</v>
          </cell>
          <cell r="GC127">
            <v>4145.1029722095154</v>
          </cell>
          <cell r="GD127">
            <v>788.85889641642223</v>
          </cell>
          <cell r="GE127">
            <v>5851.3593541643859</v>
          </cell>
          <cell r="GF127">
            <v>4907.6260000000002</v>
          </cell>
          <cell r="GG127">
            <v>-363.69728560007178</v>
          </cell>
          <cell r="GH127">
            <v>-76.744027417785631</v>
          </cell>
          <cell r="GI127">
            <v>2914.8847701164841</v>
          </cell>
          <cell r="GJ127">
            <v>2688.152448916484</v>
          </cell>
          <cell r="GK127">
            <v>1703.0099893014949</v>
          </cell>
          <cell r="GL127">
            <v>309.67599999999999</v>
          </cell>
          <cell r="GM127">
            <v>216.31200000000001</v>
          </cell>
          <cell r="GN127">
            <v>195.55500000000001</v>
          </cell>
          <cell r="GO127">
            <v>228.64099999999999</v>
          </cell>
          <cell r="GP127">
            <v>232.047</v>
          </cell>
          <cell r="GQ127">
            <v>223.40199999999999</v>
          </cell>
          <cell r="GR127">
            <v>882.64638500000001</v>
          </cell>
          <cell r="GS127">
            <v>2714.956380989981</v>
          </cell>
          <cell r="GT127">
            <v>652.54200000000003</v>
          </cell>
          <cell r="GU127">
            <v>637.971</v>
          </cell>
          <cell r="GV127">
            <v>191.00601863</v>
          </cell>
          <cell r="GW127">
            <v>1419.00221949</v>
          </cell>
          <cell r="GX127">
            <v>1015.30701863</v>
          </cell>
          <cell r="GY127">
            <v>-133.66798137000009</v>
          </cell>
          <cell r="GZ127">
            <v>-59.801000000000002</v>
          </cell>
          <cell r="HA127">
            <v>4.800092347498838</v>
          </cell>
          <cell r="HB127">
            <v>194.40528389770449</v>
          </cell>
          <cell r="HC127">
            <v>0</v>
          </cell>
          <cell r="HD127">
            <v>377.33679523437132</v>
          </cell>
          <cell r="HE127">
            <v>257.30851401218803</v>
          </cell>
          <cell r="HF127">
            <v>219.673426362188</v>
          </cell>
          <cell r="HG127">
            <v>257.02367662218802</v>
          </cell>
          <cell r="HH127">
            <v>277.0630660689024</v>
          </cell>
          <cell r="HI127">
            <v>141.2704504144267</v>
          </cell>
          <cell r="HJ127">
            <v>843.99438499999997</v>
          </cell>
          <cell r="HK127">
            <v>3110.3989999999999</v>
          </cell>
          <cell r="HL127">
            <v>609.65700000000004</v>
          </cell>
          <cell r="HM127">
            <v>682.53499999999997</v>
          </cell>
          <cell r="HN127">
            <v>185.7129316151202</v>
          </cell>
          <cell r="HO127">
            <v>1560.066</v>
          </cell>
          <cell r="HP127">
            <v>1268.8076811359299</v>
          </cell>
          <cell r="HQ127">
            <v>16.54068113592966</v>
          </cell>
          <cell r="HR127">
            <v>-408.577</v>
          </cell>
          <cell r="HS127">
            <v>-195.7380042865133</v>
          </cell>
          <cell r="HT127">
            <v>51.280553961883072</v>
          </cell>
          <cell r="HU127">
            <v>0</v>
          </cell>
          <cell r="HV127">
            <v>378.1545262256285</v>
          </cell>
          <cell r="HW127">
            <v>265.78275884684939</v>
          </cell>
          <cell r="HX127">
            <v>245.72479422603379</v>
          </cell>
          <cell r="HY127">
            <v>293.69898460082919</v>
          </cell>
          <cell r="HZ127">
            <v>294.68748185912239</v>
          </cell>
          <cell r="IA127">
            <v>154.8497315264577</v>
          </cell>
          <cell r="IB127">
            <v>843.99438499999997</v>
          </cell>
          <cell r="IC127">
            <v>3684.4136330211431</v>
          </cell>
          <cell r="ID127">
            <v>1546.758821217707</v>
          </cell>
          <cell r="IE127">
            <v>751.63659966490434</v>
          </cell>
          <cell r="IF127">
            <v>263.07875701848258</v>
          </cell>
          <cell r="IG127">
            <v>1708.6379982190631</v>
          </cell>
          <cell r="IH127">
            <v>1690.3130581708749</v>
          </cell>
          <cell r="II127">
            <v>-28.250383932970461</v>
          </cell>
          <cell r="IJ127">
            <v>-115.64400000000001</v>
          </cell>
          <cell r="IK127">
            <v>86.746624867797777</v>
          </cell>
          <cell r="IL127">
            <v>454.97641261729819</v>
          </cell>
          <cell r="IM127">
            <v>0</v>
          </cell>
          <cell r="IN127">
            <v>184.49213627000009</v>
          </cell>
          <cell r="IO127">
            <v>112.5880363844217</v>
          </cell>
          <cell r="IP127">
            <v>144.96581736523731</v>
          </cell>
          <cell r="IQ127">
            <v>173.26327751523729</v>
          </cell>
          <cell r="IR127">
            <v>131.17352841499749</v>
          </cell>
          <cell r="IS127">
            <v>196.73468988088339</v>
          </cell>
          <cell r="IT127">
            <v>804.34199999999998</v>
          </cell>
          <cell r="IU127">
            <v>3914.5596975978142</v>
          </cell>
          <cell r="IV127">
            <v>1842.375161135554</v>
          </cell>
          <cell r="IW127">
            <v>893.96972989847859</v>
          </cell>
          <cell r="IX127">
            <v>269.15971760467022</v>
          </cell>
          <cell r="IY127">
            <v>1895.857989069221</v>
          </cell>
          <cell r="IZ127">
            <v>1771.642836</v>
          </cell>
          <cell r="JA127">
            <v>-70.732325135553722</v>
          </cell>
          <cell r="JB127">
            <v>-168.99600000000001</v>
          </cell>
          <cell r="JC127">
            <v>117.45570187149001</v>
          </cell>
          <cell r="JD127">
            <v>121.6611186969308</v>
          </cell>
          <cell r="JE127">
            <v>0</v>
          </cell>
          <cell r="JF127">
            <v>543.16600000000005</v>
          </cell>
          <cell r="JG127">
            <v>354.904</v>
          </cell>
          <cell r="JH127">
            <v>292.91568785723939</v>
          </cell>
          <cell r="JI127">
            <v>361.71436833723942</v>
          </cell>
          <cell r="JJ127">
            <v>388.96028782000002</v>
          </cell>
          <cell r="JK127">
            <v>221.7842950356345</v>
          </cell>
          <cell r="JL127">
            <v>847.01300000000003</v>
          </cell>
          <cell r="JM127">
            <v>4997.8900000000003</v>
          </cell>
          <cell r="JN127">
            <v>103.767</v>
          </cell>
          <cell r="JO127">
            <v>1308.05</v>
          </cell>
          <cell r="JP127">
            <v>785.45399999999995</v>
          </cell>
          <cell r="JQ127">
            <v>2072.7710000000002</v>
          </cell>
          <cell r="JR127">
            <v>2061.0100000000002</v>
          </cell>
          <cell r="JS127">
            <v>1957.2429999999999</v>
          </cell>
          <cell r="JT127">
            <v>-1986.991</v>
          </cell>
          <cell r="JU127">
            <v>-2043.744805875087</v>
          </cell>
          <cell r="JV127">
            <v>-1794.3339363008261</v>
          </cell>
          <cell r="JW127">
            <v>0</v>
          </cell>
          <cell r="JX127">
            <v>484.85491840615782</v>
          </cell>
          <cell r="JY127">
            <v>301.66591840615769</v>
          </cell>
          <cell r="JZ127">
            <v>245.39454467201841</v>
          </cell>
          <cell r="KA127">
            <v>341.20742535201839</v>
          </cell>
          <cell r="KB127">
            <v>342.69051595925782</v>
          </cell>
          <cell r="KC127">
            <v>176.78800000000001</v>
          </cell>
          <cell r="KD127">
            <v>836.33299999999997</v>
          </cell>
          <cell r="KE127">
            <v>5371.0259999999998</v>
          </cell>
          <cell r="KF127">
            <v>239.71899999999999</v>
          </cell>
          <cell r="KG127">
            <v>1584.0429999999999</v>
          </cell>
          <cell r="KH127">
            <v>847.45100000000002</v>
          </cell>
          <cell r="KI127">
            <v>2231.4679999999998</v>
          </cell>
          <cell r="KJ127">
            <v>2126.8780000000002</v>
          </cell>
          <cell r="KK127">
            <v>1887.1590000000001</v>
          </cell>
          <cell r="KL127">
            <v>-269.63306</v>
          </cell>
          <cell r="KM127">
            <v>104.0171342128576</v>
          </cell>
          <cell r="KN127">
            <v>76.704676281412233</v>
          </cell>
          <cell r="KO127">
            <v>0</v>
          </cell>
          <cell r="KP127">
            <v>824.09</v>
          </cell>
          <cell r="KQ127">
            <v>537.70000000000005</v>
          </cell>
          <cell r="KR127">
            <v>466.95777639879401</v>
          </cell>
          <cell r="KS127">
            <v>629.16534888879391</v>
          </cell>
          <cell r="KT127">
            <v>642.40733134689992</v>
          </cell>
          <cell r="KU127">
            <v>345.238</v>
          </cell>
          <cell r="KV127">
            <v>836.33299999999997</v>
          </cell>
          <cell r="KW127">
            <v>5695.68</v>
          </cell>
          <cell r="KX127">
            <v>444.37599999999998</v>
          </cell>
          <cell r="KY127">
            <v>1725.336</v>
          </cell>
          <cell r="KZ127">
            <v>774.23400000000004</v>
          </cell>
          <cell r="LA127">
            <v>2576.3049999999998</v>
          </cell>
          <cell r="LB127">
            <v>2101.15</v>
          </cell>
          <cell r="LC127">
            <v>1656.7739999999999</v>
          </cell>
          <cell r="LD127">
            <v>-236.9555</v>
          </cell>
          <cell r="LE127">
            <v>197.9505856184156</v>
          </cell>
          <cell r="LF127">
            <v>93.992928776855877</v>
          </cell>
          <cell r="LG127">
            <v>0</v>
          </cell>
          <cell r="LH127">
            <v>686.13135506873084</v>
          </cell>
          <cell r="LI127">
            <v>508.73635506873092</v>
          </cell>
          <cell r="LJ127">
            <v>455.69608482833058</v>
          </cell>
          <cell r="LK127">
            <v>521.0523162183307</v>
          </cell>
          <cell r="LL127">
            <v>473.7830895382325</v>
          </cell>
          <cell r="LM127">
            <v>315.39301529883102</v>
          </cell>
          <cell r="LN127">
            <v>834.53099999999995</v>
          </cell>
          <cell r="LO127">
            <v>5831.1267611643379</v>
          </cell>
          <cell r="LP127">
            <v>482.39167936235867</v>
          </cell>
          <cell r="LQ127">
            <v>3770.1750000000002</v>
          </cell>
          <cell r="LR127">
            <v>715.47273046612122</v>
          </cell>
          <cell r="LS127">
            <v>2883.3122092128629</v>
          </cell>
          <cell r="LT127">
            <v>1973.520115459215</v>
          </cell>
          <cell r="LU127">
            <v>1491.0544887268561</v>
          </cell>
          <cell r="LV127">
            <v>-109.37444000000001</v>
          </cell>
          <cell r="LW127">
            <v>260.64058215840203</v>
          </cell>
          <cell r="LX127">
            <v>80.535132201029768</v>
          </cell>
          <cell r="LY127">
            <v>0</v>
          </cell>
          <cell r="LZ127">
            <v>639.37301361594496</v>
          </cell>
          <cell r="MA127">
            <v>407.35601361594502</v>
          </cell>
          <cell r="MB127">
            <v>354.35734342456487</v>
          </cell>
          <cell r="MC127">
            <v>477.24869075456479</v>
          </cell>
          <cell r="MD127">
            <v>472.81869075456478</v>
          </cell>
          <cell r="ME127">
            <v>217.71508241863589</v>
          </cell>
          <cell r="MF127">
            <v>837.72993399999996</v>
          </cell>
          <cell r="MG127">
            <v>6139.9942018832398</v>
          </cell>
          <cell r="MH127">
            <v>806.63262629012831</v>
          </cell>
          <cell r="MI127">
            <v>2133.9038521239181</v>
          </cell>
          <cell r="MJ127">
            <v>725.60822135139767</v>
          </cell>
          <cell r="MK127">
            <v>3081.648238881492</v>
          </cell>
          <cell r="ML127">
            <v>2218.712733349334</v>
          </cell>
          <cell r="MM127">
            <v>1412.0801070592061</v>
          </cell>
          <cell r="MN127">
            <v>-310.06200000000001</v>
          </cell>
          <cell r="MO127">
            <v>113.39343781543469</v>
          </cell>
          <cell r="MP127">
            <v>331.93937743723359</v>
          </cell>
          <cell r="MQ127">
            <v>0</v>
          </cell>
          <cell r="MR127">
            <v>727.56</v>
          </cell>
          <cell r="MS127">
            <v>483.07400000000001</v>
          </cell>
          <cell r="MT127">
            <v>469.33748251000009</v>
          </cell>
          <cell r="MU127">
            <v>598.89302863000012</v>
          </cell>
          <cell r="MV127">
            <v>541.75702863000004</v>
          </cell>
          <cell r="MW127">
            <v>266.54162311164481</v>
          </cell>
          <cell r="MX127">
            <v>835.05178699999999</v>
          </cell>
          <cell r="MY127">
            <v>6604.6050878427877</v>
          </cell>
          <cell r="MZ127">
            <v>1159.9117633708941</v>
          </cell>
          <cell r="NA127">
            <v>2217.5197827363122</v>
          </cell>
          <cell r="NB127">
            <v>817.21559863991388</v>
          </cell>
          <cell r="NC127">
            <v>3196.0968582053451</v>
          </cell>
          <cell r="ND127">
            <v>2384.9772951048499</v>
          </cell>
          <cell r="NE127">
            <v>1225.065531733956</v>
          </cell>
          <cell r="NF127">
            <v>-148.846</v>
          </cell>
          <cell r="NG127">
            <v>537.87021336270072</v>
          </cell>
          <cell r="NH127">
            <v>601.85104954345525</v>
          </cell>
          <cell r="NI127">
            <v>0</v>
          </cell>
          <cell r="NJ127">
            <v>479.84699999999998</v>
          </cell>
          <cell r="NK127">
            <v>240.46199999999999</v>
          </cell>
          <cell r="NL127">
            <v>-241.49870576861991</v>
          </cell>
          <cell r="NM127">
            <v>-130.12470576861989</v>
          </cell>
          <cell r="NN127">
            <v>-121.76370576862</v>
          </cell>
          <cell r="NO127">
            <v>-308.66170576861998</v>
          </cell>
          <cell r="NP127">
            <v>835.05178699999999</v>
          </cell>
          <cell r="NQ127">
            <v>7948.8653861143412</v>
          </cell>
          <cell r="NR127">
            <v>2160.3436854189522</v>
          </cell>
          <cell r="NS127">
            <v>2239.7694996202249</v>
          </cell>
          <cell r="NT127">
            <v>627.21369783375008</v>
          </cell>
          <cell r="NU127">
            <v>3339.037600438548</v>
          </cell>
          <cell r="NV127">
            <v>3444.94728016</v>
          </cell>
          <cell r="NW127">
            <v>1284.603594741048</v>
          </cell>
          <cell r="NX127">
            <v>-268.654</v>
          </cell>
          <cell r="NY127">
            <v>-382.81712778521438</v>
          </cell>
          <cell r="NZ127">
            <v>615.74075181359899</v>
          </cell>
          <cell r="OA127">
            <v>0</v>
          </cell>
          <cell r="OB127">
            <v>526.49698638405516</v>
          </cell>
          <cell r="OC127">
            <v>290.1559863840551</v>
          </cell>
          <cell r="OD127">
            <v>226.06504835405511</v>
          </cell>
          <cell r="OE127">
            <v>361.31115490405512</v>
          </cell>
          <cell r="OF127">
            <v>382.30115490405512</v>
          </cell>
          <cell r="OG127">
            <v>1129.26491982056</v>
          </cell>
          <cell r="OH127">
            <v>817.00139200000001</v>
          </cell>
          <cell r="OI127">
            <v>9002.4959999999992</v>
          </cell>
          <cell r="OJ127">
            <v>644.89099999999996</v>
          </cell>
          <cell r="OK127">
            <v>3694.3069999999998</v>
          </cell>
          <cell r="OL127">
            <v>595.65</v>
          </cell>
          <cell r="OM127">
            <v>4186.5209999999997</v>
          </cell>
          <cell r="ON127">
            <v>3383.3040000000001</v>
          </cell>
          <cell r="OO127">
            <v>2738.413</v>
          </cell>
          <cell r="OP127">
            <v>-1910.404</v>
          </cell>
          <cell r="OQ127">
            <v>-2309.6946526448342</v>
          </cell>
          <cell r="OR127">
            <v>-2055.4733032826998</v>
          </cell>
          <cell r="OS127">
            <v>0</v>
          </cell>
          <cell r="OT127">
            <v>723.26900000000001</v>
          </cell>
          <cell r="OU127">
            <v>262.84899999999999</v>
          </cell>
          <cell r="OV127">
            <v>205.75700000000001</v>
          </cell>
          <cell r="OW127">
            <v>471.27800000000002</v>
          </cell>
          <cell r="OX127">
            <v>485.666</v>
          </cell>
          <cell r="OY127">
            <v>379.25799999999998</v>
          </cell>
          <cell r="OZ127">
            <v>815.1482309999999</v>
          </cell>
          <cell r="PA127">
            <v>9541.6139999999996</v>
          </cell>
          <cell r="PB127">
            <v>724.86599999999999</v>
          </cell>
          <cell r="PC127">
            <v>3667.1779999999999</v>
          </cell>
          <cell r="PD127">
            <v>452.28100000000001</v>
          </cell>
          <cell r="PE127">
            <v>4632.9219999999996</v>
          </cell>
          <cell r="PF127">
            <v>3651.1770000000001</v>
          </cell>
          <cell r="PG127">
            <v>2926.3110000000001</v>
          </cell>
          <cell r="PH127">
            <v>-302.94</v>
          </cell>
          <cell r="PI127">
            <v>-275.35263003611152</v>
          </cell>
          <cell r="PJ127">
            <v>-24.832139203953499</v>
          </cell>
          <cell r="PK127">
            <v>0</v>
          </cell>
          <cell r="PL127">
            <v>519.33000000000004</v>
          </cell>
          <cell r="PM127">
            <v>141.20500000000001</v>
          </cell>
          <cell r="PN127">
            <v>63.15</v>
          </cell>
          <cell r="PO127">
            <v>286.666</v>
          </cell>
          <cell r="PP127">
            <v>335.28199999999998</v>
          </cell>
          <cell r="PQ127">
            <v>171.42500000000001</v>
          </cell>
          <cell r="PR127">
            <v>811.34823099999994</v>
          </cell>
          <cell r="PS127">
            <v>10158.824000000001</v>
          </cell>
          <cell r="PT127">
            <v>872.17700000000002</v>
          </cell>
          <cell r="PU127">
            <v>3734.9879999999998</v>
          </cell>
          <cell r="PV127">
            <v>1080.9680000000001</v>
          </cell>
          <cell r="PW127">
            <v>4797.5829999999996</v>
          </cell>
          <cell r="PX127">
            <v>4119.7030000000004</v>
          </cell>
          <cell r="PY127">
            <v>3247.5259999999998</v>
          </cell>
          <cell r="PZ127">
            <v>-579.46</v>
          </cell>
          <cell r="QA127">
            <v>-330.43011866236651</v>
          </cell>
          <cell r="QB127">
            <v>-299.76855248561083</v>
          </cell>
          <cell r="QC127">
            <v>0</v>
          </cell>
          <cell r="QD127">
            <v>530.274</v>
          </cell>
          <cell r="QE127">
            <v>128.143</v>
          </cell>
          <cell r="QF127">
            <v>83.182000000000002</v>
          </cell>
          <cell r="QG127">
            <v>296.57</v>
          </cell>
          <cell r="QH127">
            <v>307.41000000000003</v>
          </cell>
          <cell r="QI127">
            <v>36.679000000000002</v>
          </cell>
          <cell r="QJ127">
            <v>810.34823099999994</v>
          </cell>
          <cell r="QK127">
            <v>11230.343000000001</v>
          </cell>
          <cell r="QL127">
            <v>1769.633</v>
          </cell>
          <cell r="QM127">
            <v>3903.777</v>
          </cell>
          <cell r="QN127">
            <v>1162.1510000000001</v>
          </cell>
          <cell r="QO127">
            <v>4878.5389999999998</v>
          </cell>
          <cell r="QP127">
            <v>5064.2309999999998</v>
          </cell>
          <cell r="QQ127">
            <v>3294.598</v>
          </cell>
          <cell r="QR127">
            <v>-280.14999999999998</v>
          </cell>
          <cell r="QS127">
            <v>-160.64696435598481</v>
          </cell>
          <cell r="QT127">
            <v>547.42975109377903</v>
          </cell>
          <cell r="QU127">
            <v>0</v>
          </cell>
          <cell r="QV127">
            <v>639.53367374449999</v>
          </cell>
          <cell r="QW127">
            <v>117.7906737445</v>
          </cell>
          <cell r="QX127">
            <v>3.8266737445000332</v>
          </cell>
          <cell r="QY127">
            <v>334.84767374450001</v>
          </cell>
          <cell r="QZ127">
            <v>351.99467374450001</v>
          </cell>
          <cell r="RA127">
            <v>-165.5243262555</v>
          </cell>
          <cell r="RB127">
            <v>836.92273099999989</v>
          </cell>
          <cell r="RC127">
            <v>11663.93</v>
          </cell>
          <cell r="RD127">
            <v>617.60199999999998</v>
          </cell>
          <cell r="RE127">
            <v>5557.8010000000004</v>
          </cell>
          <cell r="RF127">
            <v>955.548</v>
          </cell>
          <cell r="RG127">
            <v>4685.2060000000001</v>
          </cell>
          <cell r="RH127">
            <v>5044.2839999999997</v>
          </cell>
          <cell r="RI127">
            <v>4426.6819999999998</v>
          </cell>
          <cell r="RJ127">
            <v>-1922.0129999999999</v>
          </cell>
          <cell r="RK127">
            <v>-1362.6861309575149</v>
          </cell>
          <cell r="RL127">
            <v>-965.04855739208585</v>
          </cell>
          <cell r="RM127">
            <v>0</v>
          </cell>
          <cell r="RN127">
            <v>1106.0750892713479</v>
          </cell>
          <cell r="RO127">
            <v>523.58408927134792</v>
          </cell>
          <cell r="RP127">
            <v>362.84208927134802</v>
          </cell>
          <cell r="RQ127">
            <v>744.49008927134798</v>
          </cell>
          <cell r="RR127">
            <v>774.75608927134795</v>
          </cell>
          <cell r="RS127">
            <v>354.87708927134798</v>
          </cell>
          <cell r="RT127">
            <v>807.47870599999999</v>
          </cell>
          <cell r="RU127">
            <v>12175.483</v>
          </cell>
          <cell r="RV127">
            <v>535.24300000000005</v>
          </cell>
          <cell r="RW127">
            <v>5808.9989999999998</v>
          </cell>
          <cell r="RX127">
            <v>1064.2070000000001</v>
          </cell>
          <cell r="RY127">
            <v>5102.2280000000001</v>
          </cell>
          <cell r="RZ127">
            <v>5048.3969999999999</v>
          </cell>
          <cell r="SA127">
            <v>4513.1540000000005</v>
          </cell>
          <cell r="SB127">
            <v>-362.70800000000003</v>
          </cell>
          <cell r="SC127">
            <v>-323.88348067754328</v>
          </cell>
          <cell r="SD127">
            <v>-367.46213308512591</v>
          </cell>
          <cell r="SE127">
            <v>0</v>
          </cell>
          <cell r="SF127">
            <v>1285.055868875821</v>
          </cell>
          <cell r="SG127">
            <v>882.53079029902619</v>
          </cell>
          <cell r="SH127">
            <v>849.22861813120289</v>
          </cell>
          <cell r="SI127">
            <v>1012.722999623251</v>
          </cell>
          <cell r="SJ127">
            <v>1012.722999623251</v>
          </cell>
          <cell r="SK127">
            <v>568.36822303508973</v>
          </cell>
          <cell r="SL127">
            <v>807.47870599999999</v>
          </cell>
          <cell r="SM127">
            <v>12264.83243630574</v>
          </cell>
          <cell r="SN127">
            <v>1345.523717411329</v>
          </cell>
          <cell r="SO127">
            <v>5549.8569239722046</v>
          </cell>
          <cell r="SP127">
            <v>750.47070024313155</v>
          </cell>
          <cell r="SQ127">
            <v>5670.5962230350897</v>
          </cell>
          <cell r="SR127">
            <v>5034.7090505375518</v>
          </cell>
          <cell r="SS127">
            <v>3689.1853331262232</v>
          </cell>
          <cell r="ST127">
            <v>-119.95696973446969</v>
          </cell>
          <cell r="SU127">
            <v>785.95322155197755</v>
          </cell>
          <cell r="SV127">
            <v>729.27014125197752</v>
          </cell>
          <cell r="SW127">
            <v>0</v>
          </cell>
          <cell r="SX127">
            <v>1299.7791049798129</v>
          </cell>
          <cell r="SY127">
            <v>898.42371807399661</v>
          </cell>
          <cell r="SZ127">
            <v>864.5958540742829</v>
          </cell>
          <cell r="TA127">
            <v>1036.440097772228</v>
          </cell>
          <cell r="TB127">
            <v>1036.440097772228</v>
          </cell>
          <cell r="TC127">
            <v>494.00414241641249</v>
          </cell>
          <cell r="TD127">
            <v>807.47870599999999</v>
          </cell>
          <cell r="TE127">
            <v>12753.771195294459</v>
          </cell>
          <cell r="TF127">
            <v>2012.2416058942531</v>
          </cell>
          <cell r="TG127">
            <v>5474.7719284397808</v>
          </cell>
          <cell r="TH127">
            <v>749.46353292524702</v>
          </cell>
          <cell r="TI127">
            <v>6164.6003654515016</v>
          </cell>
          <cell r="TJ127">
            <v>5020.9896735113634</v>
          </cell>
          <cell r="TK127">
            <v>3008.748067617109</v>
          </cell>
          <cell r="TL127">
            <v>-59.971788429271392</v>
          </cell>
          <cell r="TM127">
            <v>731.47959227671481</v>
          </cell>
          <cell r="TN127">
            <v>674.79651197671478</v>
          </cell>
          <cell r="TO127">
            <v>0</v>
          </cell>
          <cell r="TP127">
            <v>1365.016416899861</v>
          </cell>
          <cell r="TQ127">
            <v>928.24244325589405</v>
          </cell>
          <cell r="TR127">
            <v>893.66360104343607</v>
          </cell>
          <cell r="TS127">
            <v>1081.422270243422</v>
          </cell>
          <cell r="TT127">
            <v>1081.422270243422</v>
          </cell>
          <cell r="TU127">
            <v>513.12798461921318</v>
          </cell>
          <cell r="TV127">
            <v>807.47870599999999</v>
          </cell>
          <cell r="TW127">
            <v>12657.22263950325</v>
          </cell>
          <cell r="TX127">
            <v>1708.968480872695</v>
          </cell>
          <cell r="TY127">
            <v>5789.0173080882014</v>
          </cell>
          <cell r="TZ127">
            <v>779.96083738025209</v>
          </cell>
          <cell r="UA127">
            <v>6042.2083612299657</v>
          </cell>
          <cell r="UB127">
            <v>5006.532360401633</v>
          </cell>
          <cell r="UC127">
            <v>3297.5638795289378</v>
          </cell>
          <cell r="UD127">
            <v>-627.19424658960929</v>
          </cell>
          <cell r="UE127">
            <v>397.10505566325799</v>
          </cell>
          <cell r="UF127">
            <v>340.42197536325801</v>
          </cell>
          <cell r="UG127">
            <v>635.51998884075022</v>
          </cell>
          <cell r="AZQ127">
            <v>46712.643142000001</v>
          </cell>
          <cell r="AZR127">
            <v>57.85</v>
          </cell>
          <cell r="AZS127">
            <v>0.348314606741573</v>
          </cell>
          <cell r="AZT127">
            <v>2.390623337802376</v>
          </cell>
          <cell r="AZU127">
            <v>4.7547274012120591</v>
          </cell>
          <cell r="AZV127">
            <v>3.1945945118255339</v>
          </cell>
          <cell r="AZW127">
            <v>0.84437274330881162</v>
          </cell>
          <cell r="AZX127">
            <v>1.5190503135269069</v>
          </cell>
          <cell r="AZY127">
            <v>0.31948210388248038</v>
          </cell>
          <cell r="AZZ127">
            <v>6.9240685468684296E-2</v>
          </cell>
          <cell r="BAA127">
            <v>2.4272551087747849</v>
          </cell>
          <cell r="BAB127">
            <v>4.6829697666034091</v>
          </cell>
          <cell r="BAC127">
            <v>2.8037640087355342</v>
          </cell>
          <cell r="BAD127">
            <v>0.5915474880962488</v>
          </cell>
          <cell r="BAE127">
            <v>1.5218398058366871</v>
          </cell>
          <cell r="BAF127">
            <v>0.32497322888772101</v>
          </cell>
          <cell r="BAG127">
            <v>0.21474636638947039</v>
          </cell>
          <cell r="BAH127">
            <v>2.1368180954958031</v>
          </cell>
          <cell r="BAI127">
            <v>5.3194805464189852</v>
          </cell>
          <cell r="BAJ127">
            <v>2.8659593909365051</v>
          </cell>
          <cell r="BAK127">
            <v>0.45819586593426942</v>
          </cell>
          <cell r="BAL127">
            <v>1.553454959293763</v>
          </cell>
          <cell r="BAM127">
            <v>0.29203132631804279</v>
          </cell>
          <cell r="BAN127">
            <v>0.20136124470807079</v>
          </cell>
          <cell r="BAO127">
            <v>2.1605418674982739</v>
          </cell>
          <cell r="BAP127">
            <v>5.2610701330160952</v>
          </cell>
          <cell r="BAQ127">
            <v>2.55952725035691</v>
          </cell>
          <cell r="BAR127">
            <v>0.189877473157821</v>
          </cell>
          <cell r="BAS127">
            <v>1.548338822353712</v>
          </cell>
          <cell r="BAT127">
            <v>0.29430111806285159</v>
          </cell>
          <cell r="BAU127">
            <v>0.1879483491232459</v>
          </cell>
          <cell r="BAV127">
            <v>2.014240000771979</v>
          </cell>
          <cell r="BAW127">
            <v>5.6432015479136348</v>
          </cell>
          <cell r="BAX127">
            <v>2.427157089256752</v>
          </cell>
          <cell r="BAY127">
            <v>-0.1001450213867958</v>
          </cell>
          <cell r="BAZ127">
            <v>1.568595936427839</v>
          </cell>
          <cell r="BBA127">
            <v>0.27796206162577503</v>
          </cell>
          <cell r="BBB127">
            <v>0.18554503570272471</v>
          </cell>
        </row>
        <row r="128">
          <cell r="A128" t="str">
            <v>PRNR3</v>
          </cell>
          <cell r="B128" t="str">
            <v>Priner</v>
          </cell>
          <cell r="C128" t="str">
            <v>Transportation</v>
          </cell>
          <cell r="D128" t="str">
            <v>Pedro Bruno</v>
          </cell>
          <cell r="E128">
            <v>46209</v>
          </cell>
          <cell r="F128" t="str">
            <v>Buy</v>
          </cell>
          <cell r="G128" t="b">
            <v>0</v>
          </cell>
          <cell r="H128" t="str">
            <v>BRL</v>
          </cell>
          <cell r="I128" t="str">
            <v>BRL</v>
          </cell>
          <cell r="J128">
            <v>31</v>
          </cell>
          <cell r="K128">
            <v>0.1761809968571339</v>
          </cell>
          <cell r="L128">
            <v>0.1278828548026999</v>
          </cell>
          <cell r="M128">
            <v>0.13304518989407851</v>
          </cell>
          <cell r="AX128">
            <v>1046.4109291492009</v>
          </cell>
          <cell r="AY128">
            <v>215.57143651828781</v>
          </cell>
          <cell r="AZ128">
            <v>87.399436518287786</v>
          </cell>
          <cell r="BA128">
            <v>126.46037227828781</v>
          </cell>
          <cell r="BB128">
            <v>126.46037227828791</v>
          </cell>
          <cell r="BC128">
            <v>25.080436518287861</v>
          </cell>
          <cell r="BD128">
            <v>44.902050000000003</v>
          </cell>
          <cell r="BE128">
            <v>837.00399999000001</v>
          </cell>
          <cell r="BF128">
            <v>136.90199999999999</v>
          </cell>
          <cell r="BG128">
            <v>255.291</v>
          </cell>
          <cell r="BH128">
            <v>598.29999999999995</v>
          </cell>
          <cell r="BI128">
            <v>238.70400000000001</v>
          </cell>
          <cell r="BJ128">
            <v>410.34300000000002</v>
          </cell>
          <cell r="BK128">
            <v>273.44099999999997</v>
          </cell>
          <cell r="BL128">
            <v>-106.992</v>
          </cell>
          <cell r="BM128">
            <v>-72.201514110669578</v>
          </cell>
          <cell r="BN128">
            <v>96.334372218287911</v>
          </cell>
          <cell r="BO128">
            <v>-43.142000000000003</v>
          </cell>
          <cell r="BP128">
            <v>1234.0597841917991</v>
          </cell>
          <cell r="BQ128">
            <v>273.59465316729643</v>
          </cell>
          <cell r="BR128">
            <v>111.4816531672964</v>
          </cell>
          <cell r="BS128">
            <v>160.61798567906109</v>
          </cell>
          <cell r="BT128">
            <v>160.61798567906121</v>
          </cell>
          <cell r="BU128">
            <v>42.254653167296489</v>
          </cell>
          <cell r="BV128">
            <v>44.902050000000003</v>
          </cell>
          <cell r="BW128">
            <v>1243.5999999999999</v>
          </cell>
          <cell r="BX128">
            <v>243.739</v>
          </cell>
          <cell r="BY128">
            <v>301.84199999999998</v>
          </cell>
          <cell r="BZ128">
            <v>874.51200000000006</v>
          </cell>
          <cell r="CA128">
            <v>369.08800000000002</v>
          </cell>
          <cell r="CB128">
            <v>654.26300000000003</v>
          </cell>
          <cell r="CC128">
            <v>410.524</v>
          </cell>
          <cell r="CD128">
            <v>-116.979</v>
          </cell>
          <cell r="CE128">
            <v>16.82746872482846</v>
          </cell>
          <cell r="CF128">
            <v>223.70098567906109</v>
          </cell>
          <cell r="CG128">
            <v>-22.817</v>
          </cell>
          <cell r="CH128">
            <v>1563.622756884369</v>
          </cell>
          <cell r="CI128">
            <v>310.34779927026261</v>
          </cell>
          <cell r="CJ128">
            <v>95.661799270262605</v>
          </cell>
          <cell r="CK128">
            <v>184.6470025597857</v>
          </cell>
          <cell r="CL128">
            <v>184.6470025597857</v>
          </cell>
          <cell r="CM128">
            <v>8.4037992702626134</v>
          </cell>
          <cell r="CN128">
            <v>44.902050000000003</v>
          </cell>
          <cell r="CO128">
            <v>1890.643</v>
          </cell>
          <cell r="CP128">
            <v>354.58</v>
          </cell>
          <cell r="CQ128">
            <v>572.09199999999998</v>
          </cell>
          <cell r="CR128">
            <v>1328.309</v>
          </cell>
          <cell r="CS128">
            <v>562.33399999999995</v>
          </cell>
          <cell r="CT128">
            <v>1033.182</v>
          </cell>
          <cell r="CU128">
            <v>678.60200000000009</v>
          </cell>
          <cell r="CV128">
            <v>-214.124</v>
          </cell>
          <cell r="CW128">
            <v>-101.659273004806</v>
          </cell>
          <cell r="CX128">
            <v>180.9970025597857</v>
          </cell>
          <cell r="CY128">
            <v>-13.372999999999999</v>
          </cell>
          <cell r="CZ128">
            <v>2111.5070455675432</v>
          </cell>
          <cell r="DA128">
            <v>494.83177608387109</v>
          </cell>
          <cell r="DB128">
            <v>248.1837581971167</v>
          </cell>
          <cell r="DC128">
            <v>382.9052305806639</v>
          </cell>
          <cell r="DD128">
            <v>382.90523058066401</v>
          </cell>
          <cell r="DE128">
            <v>80.686770207782828</v>
          </cell>
          <cell r="DF128">
            <v>44.902050000000003</v>
          </cell>
          <cell r="DG128">
            <v>1964.488313100268</v>
          </cell>
          <cell r="DH128">
            <v>167.08720198533149</v>
          </cell>
          <cell r="DI128">
            <v>651.56596525879559</v>
          </cell>
          <cell r="DJ128">
            <v>1292.362745444208</v>
          </cell>
          <cell r="DK128">
            <v>672.12556765606053</v>
          </cell>
          <cell r="DL128">
            <v>960.64780481894934</v>
          </cell>
          <cell r="DM128">
            <v>793.56060283361785</v>
          </cell>
          <cell r="DN128">
            <v>-266.11010705722367</v>
          </cell>
          <cell r="DO128">
            <v>-60.047504924706352</v>
          </cell>
          <cell r="DP128">
            <v>-214.49159546294621</v>
          </cell>
          <cell r="DQ128">
            <v>-27.115074891724909</v>
          </cell>
          <cell r="DR128">
            <v>2567.7492687760709</v>
          </cell>
          <cell r="DS128">
            <v>683.20071578942907</v>
          </cell>
          <cell r="DT128">
            <v>402.40129228691433</v>
          </cell>
          <cell r="DU128">
            <v>548.79602114122906</v>
          </cell>
          <cell r="DV128">
            <v>548.79602114122906</v>
          </cell>
          <cell r="DW128">
            <v>179.2327037392607</v>
          </cell>
          <cell r="DX128">
            <v>44.902050000000003</v>
          </cell>
          <cell r="DY128">
            <v>2181.24760481471</v>
          </cell>
          <cell r="DZ128">
            <v>108.67037517099121</v>
          </cell>
          <cell r="EA128">
            <v>749.66039116445177</v>
          </cell>
          <cell r="EB128">
            <v>1390.1211182884731</v>
          </cell>
          <cell r="EC128">
            <v>791.12648652623716</v>
          </cell>
          <cell r="ED128">
            <v>1022.507105709143</v>
          </cell>
          <cell r="EE128">
            <v>913.83673053815187</v>
          </cell>
          <cell r="EF128">
            <v>-303.8232236353935</v>
          </cell>
          <cell r="EG128">
            <v>26.30780633465281</v>
          </cell>
          <cell r="EH128">
            <v>1.814958054743713</v>
          </cell>
          <cell r="EI128">
            <v>-60.231784869084052</v>
          </cell>
          <cell r="EJ128">
            <v>2896.630729834495</v>
          </cell>
          <cell r="EK128">
            <v>794.17691287393154</v>
          </cell>
          <cell r="EL128">
            <v>483.46451251542021</v>
          </cell>
          <cell r="EM128">
            <v>651.899230639086</v>
          </cell>
          <cell r="EN128">
            <v>651.899230639086</v>
          </cell>
          <cell r="EO128">
            <v>233.96450120608091</v>
          </cell>
          <cell r="EP128">
            <v>44.902050000000003</v>
          </cell>
          <cell r="EQ128">
            <v>2492.8599622556462</v>
          </cell>
          <cell r="ER128">
            <v>153.20874317466709</v>
          </cell>
          <cell r="ES128">
            <v>863.06925988443504</v>
          </cell>
          <cell r="ET128">
            <v>1546.3935737713971</v>
          </cell>
          <cell r="EU128">
            <v>946.46638848424925</v>
          </cell>
          <cell r="EV128">
            <v>1149.576959692301</v>
          </cell>
          <cell r="EW128">
            <v>996.36821651763444</v>
          </cell>
          <cell r="EX128">
            <v>-350.44085489012281</v>
          </cell>
          <cell r="EY128">
            <v>81.215190322682645</v>
          </cell>
          <cell r="EZ128">
            <v>123.1629672517447</v>
          </cell>
          <cell r="FA128">
            <v>-78.624599248068861</v>
          </cell>
          <cell r="FB128">
            <v>3227.359017092173</v>
          </cell>
          <cell r="FC128">
            <v>906.82215834695126</v>
          </cell>
          <cell r="FD128">
            <v>561.60145776032573</v>
          </cell>
          <cell r="FE128">
            <v>755.51703503129545</v>
          </cell>
          <cell r="FF128">
            <v>755.51703503129545</v>
          </cell>
          <cell r="FG128">
            <v>285.48218429264568</v>
          </cell>
          <cell r="FH128">
            <v>44.902050000000003</v>
          </cell>
          <cell r="FI128">
            <v>2819.1505328125231</v>
          </cell>
          <cell r="FJ128">
            <v>212.62229790515471</v>
          </cell>
          <cell r="FK128">
            <v>976.06272071117291</v>
          </cell>
          <cell r="FL128">
            <v>1711.687477571229</v>
          </cell>
          <cell r="FM128">
            <v>1107.4630552412939</v>
          </cell>
          <cell r="FN128">
            <v>1285.644437076588</v>
          </cell>
          <cell r="FO128">
            <v>1073.0221391714331</v>
          </cell>
          <cell r="FP128">
            <v>-375.25503966984598</v>
          </cell>
          <cell r="FQ128">
            <v>133.00637271097179</v>
          </cell>
          <cell r="FR128">
            <v>183.89907226608869</v>
          </cell>
          <cell r="FS128">
            <v>-124.48551753560101</v>
          </cell>
          <cell r="FT128">
            <v>3466.2742250417932</v>
          </cell>
          <cell r="FU128">
            <v>984.01678566838154</v>
          </cell>
          <cell r="FV128">
            <v>609.25136516362625</v>
          </cell>
          <cell r="FW128">
            <v>828.55446717043867</v>
          </cell>
          <cell r="FX128">
            <v>828.55446717043867</v>
          </cell>
          <cell r="FY128">
            <v>311.59365096708899</v>
          </cell>
          <cell r="FZ128">
            <v>44.902050000000003</v>
          </cell>
          <cell r="GA128">
            <v>3080.2653848264772</v>
          </cell>
          <cell r="GB128">
            <v>369.55352139819308</v>
          </cell>
          <cell r="GC128">
            <v>1002.457495825131</v>
          </cell>
          <cell r="GD128">
            <v>1828.2395587711801</v>
          </cell>
          <cell r="GE128">
            <v>1252.0258260552971</v>
          </cell>
          <cell r="GF128">
            <v>1380.523514218404</v>
          </cell>
          <cell r="GG128">
            <v>1010.96999282021</v>
          </cell>
          <cell r="GH128">
            <v>-261.66320226645348</v>
          </cell>
          <cell r="GI128">
            <v>319.5952765452123</v>
          </cell>
          <cell r="GJ128">
            <v>323.96210364612398</v>
          </cell>
          <cell r="GK128">
            <v>-167.03088015308549</v>
          </cell>
          <cell r="JF128">
            <v>241.26249899000021</v>
          </cell>
          <cell r="JG128">
            <v>49.591213790001397</v>
          </cell>
          <cell r="JH128">
            <v>24.05521379000141</v>
          </cell>
          <cell r="JI128">
            <v>32.781050720001403</v>
          </cell>
          <cell r="JJ128">
            <v>32.781050720001403</v>
          </cell>
          <cell r="JK128">
            <v>8.8652137900014054</v>
          </cell>
          <cell r="JL128">
            <v>44.902050000000003</v>
          </cell>
          <cell r="JM128">
            <v>762.75099999999998</v>
          </cell>
          <cell r="JN128">
            <v>191.23699999999999</v>
          </cell>
          <cell r="JO128">
            <v>192.04499999999999</v>
          </cell>
          <cell r="JP128">
            <v>533.43100000000004</v>
          </cell>
          <cell r="JQ128">
            <v>229.32</v>
          </cell>
          <cell r="JR128">
            <v>326.46999999999991</v>
          </cell>
          <cell r="JS128">
            <v>135.23299999999989</v>
          </cell>
          <cell r="JT128">
            <v>-21.283999999999999</v>
          </cell>
          <cell r="JW128">
            <v>-1.1419999999999999</v>
          </cell>
          <cell r="JX128">
            <v>253.93429566</v>
          </cell>
          <cell r="JY128">
            <v>54.852689189998671</v>
          </cell>
          <cell r="JZ128">
            <v>24.288689189998671</v>
          </cell>
          <cell r="KA128">
            <v>33.642788019998683</v>
          </cell>
          <cell r="KB128">
            <v>33.642788019998683</v>
          </cell>
          <cell r="KC128">
            <v>8.9486891899986674</v>
          </cell>
          <cell r="KD128">
            <v>44.902050000000003</v>
          </cell>
          <cell r="KE128">
            <v>726.26299999999992</v>
          </cell>
          <cell r="KF128">
            <v>78.864000000000004</v>
          </cell>
          <cell r="KG128">
            <v>211.083</v>
          </cell>
          <cell r="KH128">
            <v>486.87599999999998</v>
          </cell>
          <cell r="KI128">
            <v>239.38720198999999</v>
          </cell>
          <cell r="KJ128">
            <v>321.17700000000002</v>
          </cell>
          <cell r="KK128">
            <v>242.31299999999999</v>
          </cell>
          <cell r="KL128">
            <v>-29.35</v>
          </cell>
          <cell r="KO128">
            <v>-41.521000000000001</v>
          </cell>
          <cell r="KP128">
            <v>268.95703106099978</v>
          </cell>
          <cell r="KQ128">
            <v>51.511818630999642</v>
          </cell>
          <cell r="KR128">
            <v>20.615818630999641</v>
          </cell>
          <cell r="KS128">
            <v>29.61481863099964</v>
          </cell>
          <cell r="KT128">
            <v>29.61481863099964</v>
          </cell>
          <cell r="KU128">
            <v>2.3388186309996408</v>
          </cell>
          <cell r="KV128">
            <v>44.902050000000003</v>
          </cell>
          <cell r="KW128">
            <v>724.06099999999992</v>
          </cell>
          <cell r="KX128">
            <v>93.009</v>
          </cell>
          <cell r="KY128">
            <v>230.886</v>
          </cell>
          <cell r="KZ128">
            <v>482.04</v>
          </cell>
          <cell r="LA128">
            <v>242.02099999999999</v>
          </cell>
          <cell r="LB128">
            <v>314.90199999999999</v>
          </cell>
          <cell r="LC128">
            <v>221.893</v>
          </cell>
          <cell r="LD128">
            <v>-28.466999999999999</v>
          </cell>
          <cell r="LG128">
            <v>0</v>
          </cell>
          <cell r="LH128">
            <v>282.25710343820077</v>
          </cell>
          <cell r="LI128">
            <v>59.615714907288151</v>
          </cell>
          <cell r="LJ128">
            <v>18.439714907288149</v>
          </cell>
          <cell r="LK128">
            <v>30.421714907288148</v>
          </cell>
          <cell r="LL128">
            <v>30.421714907288148</v>
          </cell>
          <cell r="LM128">
            <v>4.9277149072881494</v>
          </cell>
          <cell r="LN128">
            <v>44.902050000000003</v>
          </cell>
          <cell r="LO128">
            <v>837.00399999000001</v>
          </cell>
          <cell r="LP128">
            <v>136.90199999999999</v>
          </cell>
          <cell r="LQ128">
            <v>255.291</v>
          </cell>
          <cell r="LR128">
            <v>598.29999999999995</v>
          </cell>
          <cell r="LS128">
            <v>238.70400000000001</v>
          </cell>
          <cell r="LT128">
            <v>410.34300000000002</v>
          </cell>
          <cell r="LU128">
            <v>273.44099999999997</v>
          </cell>
          <cell r="LV128">
            <v>-27.890999999999991</v>
          </cell>
          <cell r="LY128">
            <v>-0.47899999999999998</v>
          </cell>
          <cell r="LZ128">
            <v>216.4306321667994</v>
          </cell>
          <cell r="MA128">
            <v>43.514526056409807</v>
          </cell>
          <cell r="MB128">
            <v>13.98652605640981</v>
          </cell>
          <cell r="MC128">
            <v>24.804526056409809</v>
          </cell>
          <cell r="MD128">
            <v>24.804526056409809</v>
          </cell>
          <cell r="ME128">
            <v>2.834526056409806</v>
          </cell>
          <cell r="MF128">
            <v>44.902050000000003</v>
          </cell>
          <cell r="MG128">
            <v>872.20100000000002</v>
          </cell>
          <cell r="MH128">
            <v>185.84100000000001</v>
          </cell>
          <cell r="MI128">
            <v>263.54599999999999</v>
          </cell>
          <cell r="MJ128">
            <v>545.60199999999998</v>
          </cell>
          <cell r="MK128">
            <v>326.59899999999999</v>
          </cell>
          <cell r="ML128">
            <v>388.63799999999998</v>
          </cell>
          <cell r="MM128">
            <v>202.797</v>
          </cell>
          <cell r="MN128">
            <v>-29.315000000000001</v>
          </cell>
          <cell r="MQ128">
            <v>0</v>
          </cell>
          <cell r="MR128">
            <v>205.26043347000009</v>
          </cell>
          <cell r="MS128">
            <v>38.988502461764647</v>
          </cell>
          <cell r="MT128">
            <v>6.5875024617646503</v>
          </cell>
          <cell r="MU128">
            <v>17.691502461764649</v>
          </cell>
          <cell r="MV128">
            <v>17.691502461764649</v>
          </cell>
          <cell r="MW128">
            <v>-2.69649753823535</v>
          </cell>
          <cell r="MX128">
            <v>44.902050000000003</v>
          </cell>
          <cell r="MY128">
            <v>914.99900000000002</v>
          </cell>
          <cell r="MZ128">
            <v>191.54599999999999</v>
          </cell>
          <cell r="NA128">
            <v>272.05900000000003</v>
          </cell>
          <cell r="NB128">
            <v>595.20299999999997</v>
          </cell>
          <cell r="NC128">
            <v>319.79599999999999</v>
          </cell>
          <cell r="ND128">
            <v>446.03</v>
          </cell>
          <cell r="NE128">
            <v>254.48400000000001</v>
          </cell>
          <cell r="NF128">
            <v>-28.742000000000001</v>
          </cell>
          <cell r="NI128">
            <v>-16.337</v>
          </cell>
          <cell r="NJ128">
            <v>392.67620473000011</v>
          </cell>
          <cell r="NK128">
            <v>88.851558672943156</v>
          </cell>
          <cell r="NL128">
            <v>45.057558672943159</v>
          </cell>
          <cell r="NM128">
            <v>58.135558672943162</v>
          </cell>
          <cell r="NN128">
            <v>58.135558672943162</v>
          </cell>
          <cell r="NO128">
            <v>20.76755867294316</v>
          </cell>
          <cell r="NP128">
            <v>44.902050000000003</v>
          </cell>
          <cell r="NQ128">
            <v>1207.376</v>
          </cell>
          <cell r="NR128">
            <v>193.11500000000001</v>
          </cell>
          <cell r="NS128">
            <v>294.75299999999999</v>
          </cell>
          <cell r="NT128">
            <v>845.30799999999999</v>
          </cell>
          <cell r="NU128">
            <v>362.06799999999998</v>
          </cell>
          <cell r="NV128">
            <v>602.79699999999991</v>
          </cell>
          <cell r="NW128">
            <v>409.6819999999999</v>
          </cell>
          <cell r="NX128">
            <v>-36.256</v>
          </cell>
          <cell r="OA128">
            <v>-5.12</v>
          </cell>
          <cell r="OB128">
            <v>419.69251382499931</v>
          </cell>
          <cell r="OC128">
            <v>102.2400659761789</v>
          </cell>
          <cell r="OD128">
            <v>45.850065976178868</v>
          </cell>
          <cell r="OE128">
            <v>59.986398487943568</v>
          </cell>
          <cell r="OF128">
            <v>59.986398487943568</v>
          </cell>
          <cell r="OG128">
            <v>21.349065976178871</v>
          </cell>
          <cell r="OH128">
            <v>44.902050000000003</v>
          </cell>
          <cell r="OI128">
            <v>1243.5999999999999</v>
          </cell>
          <cell r="OJ128">
            <v>243.739</v>
          </cell>
          <cell r="OK128">
            <v>301.84199999999998</v>
          </cell>
          <cell r="OL128">
            <v>874.51200000000006</v>
          </cell>
          <cell r="OM128">
            <v>369.08800000000002</v>
          </cell>
          <cell r="ON128">
            <v>654.26300000000003</v>
          </cell>
          <cell r="OO128">
            <v>410.524</v>
          </cell>
          <cell r="OP128">
            <v>-22.666</v>
          </cell>
          <cell r="OS128">
            <v>-1.36</v>
          </cell>
          <cell r="OT128">
            <v>368.8448899189894</v>
          </cell>
          <cell r="OU128">
            <v>73.839814594089034</v>
          </cell>
          <cell r="OV128">
            <v>21.644814594089031</v>
          </cell>
          <cell r="OW128">
            <v>40.108814594089033</v>
          </cell>
          <cell r="OX128">
            <v>40.108814594089033</v>
          </cell>
          <cell r="OY128">
            <v>4.0168145940890341</v>
          </cell>
          <cell r="OZ128">
            <v>44.902050000000003</v>
          </cell>
          <cell r="PA128">
            <v>1413.3789999999999</v>
          </cell>
          <cell r="PB128">
            <v>360.46100000000001</v>
          </cell>
          <cell r="PC128">
            <v>295.89400000000001</v>
          </cell>
          <cell r="PD128">
            <v>1053.278</v>
          </cell>
          <cell r="PE128">
            <v>360.101</v>
          </cell>
          <cell r="PF128">
            <v>830.25599999999997</v>
          </cell>
          <cell r="PG128">
            <v>469.79500000000002</v>
          </cell>
          <cell r="PH128">
            <v>-17.849</v>
          </cell>
          <cell r="PK128">
            <v>0</v>
          </cell>
          <cell r="PL128">
            <v>361.89447142911001</v>
          </cell>
          <cell r="PM128">
            <v>71.803948034012933</v>
          </cell>
          <cell r="PN128">
            <v>21.538948034012929</v>
          </cell>
          <cell r="PO128">
            <v>40.018948034012944</v>
          </cell>
          <cell r="PP128">
            <v>40.018948034012944</v>
          </cell>
          <cell r="PQ128">
            <v>0.50894803401293665</v>
          </cell>
          <cell r="PR128">
            <v>44.902050000000003</v>
          </cell>
          <cell r="PS128">
            <v>1429.3346145099999</v>
          </cell>
          <cell r="PT128">
            <v>367.89600000000002</v>
          </cell>
          <cell r="PU128">
            <v>296.69900000000001</v>
          </cell>
          <cell r="PV128">
            <v>1070.3019999999999</v>
          </cell>
          <cell r="PW128">
            <v>359.03300000000002</v>
          </cell>
          <cell r="PX128">
            <v>872.96600000000012</v>
          </cell>
          <cell r="PY128">
            <v>505.07000000000011</v>
          </cell>
          <cell r="PZ128">
            <v>-27.95</v>
          </cell>
          <cell r="QC128">
            <v>-13.372999999999999</v>
          </cell>
          <cell r="QD128">
            <v>359.13379095863019</v>
          </cell>
          <cell r="QE128">
            <v>74.068544638628623</v>
          </cell>
          <cell r="QF128">
            <v>23.93854463862862</v>
          </cell>
          <cell r="QG128">
            <v>42.56354463862862</v>
          </cell>
          <cell r="QH128">
            <v>42.56354463862862</v>
          </cell>
          <cell r="QI128">
            <v>3.0595446386286191</v>
          </cell>
          <cell r="QJ128">
            <v>44.902050000000003</v>
          </cell>
          <cell r="QK128">
            <v>1555.6880000000001</v>
          </cell>
          <cell r="QL128">
            <v>490.09399999999999</v>
          </cell>
          <cell r="QM128">
            <v>296.69200000000001</v>
          </cell>
          <cell r="QN128">
            <v>1040.625</v>
          </cell>
          <cell r="QO128">
            <v>515.06299999999999</v>
          </cell>
          <cell r="QP128">
            <v>838.86</v>
          </cell>
          <cell r="QQ128">
            <v>348.76600000000002</v>
          </cell>
          <cell r="QR128">
            <v>-13.46</v>
          </cell>
          <cell r="QU128">
            <v>0</v>
          </cell>
          <cell r="QV128">
            <v>473.74960457763922</v>
          </cell>
          <cell r="QW128">
            <v>90.635492003532022</v>
          </cell>
          <cell r="QX128">
            <v>28.539492003532029</v>
          </cell>
          <cell r="QY128">
            <v>61.955695293055143</v>
          </cell>
          <cell r="QZ128">
            <v>61.955695293055143</v>
          </cell>
          <cell r="RA128">
            <v>0.81849200353202312</v>
          </cell>
          <cell r="RB128">
            <v>44.902050000000003</v>
          </cell>
          <cell r="RC128">
            <v>1890.643</v>
          </cell>
          <cell r="RD128">
            <v>354.58</v>
          </cell>
          <cell r="RE128">
            <v>572.09199999999998</v>
          </cell>
          <cell r="RF128">
            <v>1328.309</v>
          </cell>
          <cell r="RG128">
            <v>562.33399999999995</v>
          </cell>
          <cell r="RH128">
            <v>1033.182</v>
          </cell>
          <cell r="RI128">
            <v>678.60200000000009</v>
          </cell>
          <cell r="RJ128">
            <v>-154.86500000000001</v>
          </cell>
          <cell r="RM128">
            <v>0</v>
          </cell>
          <cell r="RN128">
            <v>421.19686669999908</v>
          </cell>
          <cell r="RO128">
            <v>64.021127659997376</v>
          </cell>
          <cell r="RP128">
            <v>22.935127659997381</v>
          </cell>
          <cell r="RQ128">
            <v>59.771127659997383</v>
          </cell>
          <cell r="RR128">
            <v>59.771127659997383</v>
          </cell>
          <cell r="RS128">
            <v>3.2151276599973801</v>
          </cell>
          <cell r="RT128">
            <v>44.902050000000003</v>
          </cell>
          <cell r="RU128">
            <v>1878.0540000000001</v>
          </cell>
          <cell r="RV128">
            <v>312.37099999999998</v>
          </cell>
          <cell r="RW128">
            <v>582.38599999999997</v>
          </cell>
          <cell r="RX128">
            <v>1256.2850000000001</v>
          </cell>
          <cell r="RY128">
            <v>621.76900000000001</v>
          </cell>
          <cell r="RZ128">
            <v>966.803</v>
          </cell>
          <cell r="SA128">
            <v>654.43200000000002</v>
          </cell>
          <cell r="SB128">
            <v>-57.2</v>
          </cell>
          <cell r="SE128">
            <v>0</v>
          </cell>
          <cell r="SF128">
            <v>502.89322189289021</v>
          </cell>
          <cell r="SG128">
            <v>122.9357753923186</v>
          </cell>
          <cell r="SH128">
            <v>60.469453203029623</v>
          </cell>
          <cell r="SI128">
            <v>93.182273203029638</v>
          </cell>
          <cell r="SJ128">
            <v>93.182273203029638</v>
          </cell>
          <cell r="SK128">
            <v>16.828336074883321</v>
          </cell>
          <cell r="SL128">
            <v>44.902050000000003</v>
          </cell>
          <cell r="SM128">
            <v>1913.4725093628449</v>
          </cell>
          <cell r="SN128">
            <v>255.25647286510861</v>
          </cell>
          <cell r="SO128">
            <v>579.80360065174841</v>
          </cell>
          <cell r="SP128">
            <v>1280.765090914171</v>
          </cell>
          <cell r="SQ128">
            <v>632.70741844867416</v>
          </cell>
          <cell r="SR128">
            <v>957.92790649120263</v>
          </cell>
          <cell r="SS128">
            <v>702.67143362609397</v>
          </cell>
          <cell r="ST128">
            <v>-28.5684128273654</v>
          </cell>
          <cell r="SW128">
            <v>-5.8899176262091606</v>
          </cell>
          <cell r="SX128">
            <v>574.96916334595903</v>
          </cell>
          <cell r="SY128">
            <v>146.55727982834861</v>
          </cell>
          <cell r="SZ128">
            <v>76.883363493752654</v>
          </cell>
          <cell r="TA128">
            <v>109.45112924271049</v>
          </cell>
          <cell r="TB128">
            <v>109.45112924271049</v>
          </cell>
          <cell r="TC128">
            <v>27.10563659851362</v>
          </cell>
          <cell r="TD128">
            <v>44.902050000000003</v>
          </cell>
          <cell r="TE128">
            <v>1963.5640736943619</v>
          </cell>
          <cell r="TF128">
            <v>210.24143886447951</v>
          </cell>
          <cell r="TG128">
            <v>580.46446339912029</v>
          </cell>
          <cell r="TH128">
            <v>1313.2379914566541</v>
          </cell>
          <cell r="TI128">
            <v>650.32608223770796</v>
          </cell>
          <cell r="TJ128">
            <v>949.57055072691867</v>
          </cell>
          <cell r="TK128">
            <v>739.32911186243916</v>
          </cell>
          <cell r="TL128">
            <v>-33.628362481290758</v>
          </cell>
          <cell r="TO128">
            <v>-9.4869728094797665</v>
          </cell>
          <cell r="TP128">
            <v>612.44779362869485</v>
          </cell>
          <cell r="TQ128">
            <v>161.3175932032066</v>
          </cell>
          <cell r="TR128">
            <v>87.895813840337084</v>
          </cell>
          <cell r="TS128">
            <v>120.5007004749265</v>
          </cell>
          <cell r="TT128">
            <v>120.5007004749265</v>
          </cell>
          <cell r="TU128">
            <v>33.537669874388513</v>
          </cell>
          <cell r="TV128">
            <v>44.902050000000003</v>
          </cell>
          <cell r="TW128">
            <v>1964.488313100268</v>
          </cell>
          <cell r="TX128">
            <v>167.08720198533149</v>
          </cell>
          <cell r="TY128">
            <v>651.56596525879559</v>
          </cell>
          <cell r="TZ128">
            <v>1292.362745444208</v>
          </cell>
          <cell r="UA128">
            <v>672.12556765606053</v>
          </cell>
          <cell r="UB128">
            <v>960.64780481894923</v>
          </cell>
          <cell r="UC128">
            <v>793.56060283361774</v>
          </cell>
          <cell r="UD128">
            <v>-146.7133317485675</v>
          </cell>
          <cell r="UG128">
            <v>-11.738184456035979</v>
          </cell>
          <cell r="UH128">
            <v>3665.2910082545231</v>
          </cell>
          <cell r="UI128">
            <v>1044.410639078327</v>
          </cell>
          <cell r="UJ128">
            <v>650.53621839453228</v>
          </cell>
          <cell r="UK128">
            <v>875.76973443769452</v>
          </cell>
          <cell r="UL128">
            <v>875.76973443769452</v>
          </cell>
          <cell r="UM128">
            <v>340.83458438916341</v>
          </cell>
          <cell r="UN128">
            <v>44.902050000000003</v>
          </cell>
          <cell r="UO128">
            <v>3233.521129131339</v>
          </cell>
          <cell r="UP128">
            <v>419.08765272051193</v>
          </cell>
          <cell r="UQ128">
            <v>1034.9789587295111</v>
          </cell>
          <cell r="UR128">
            <v>1947.411844637126</v>
          </cell>
          <cell r="US128">
            <v>1286.1092844942141</v>
          </cell>
          <cell r="UT128">
            <v>1481.118230621662</v>
          </cell>
          <cell r="UU128">
            <v>1062.030577901151</v>
          </cell>
          <cell r="UV128">
            <v>-277.42613459255068</v>
          </cell>
          <cell r="UW128">
            <v>344.20986062053493</v>
          </cell>
          <cell r="UX128">
            <v>356.28525727256579</v>
          </cell>
          <cell r="UY128">
            <v>-306.75112595024711</v>
          </cell>
          <cell r="AZQ128">
            <v>1058.2514868999999</v>
          </cell>
          <cell r="AZR128">
            <v>18.57</v>
          </cell>
          <cell r="AZS128">
            <v>0.669359181475498</v>
          </cell>
          <cell r="AZT128">
            <v>1.796950700642461</v>
          </cell>
          <cell r="AZU128">
            <v>13.11555146122237</v>
          </cell>
          <cell r="AZV128">
            <v>4.8362151828675772</v>
          </cell>
          <cell r="AZW128">
            <v>2.0724726105992541</v>
          </cell>
          <cell r="AZX128">
            <v>1.5744847954385921</v>
          </cell>
          <cell r="AZY128">
            <v>0.1200471669143106</v>
          </cell>
          <cell r="AZZ128">
            <v>2.562252472817661E-2</v>
          </cell>
          <cell r="BAA128">
            <v>3.991637436136227</v>
          </cell>
          <cell r="BAB128">
            <v>5.9043437097255111</v>
          </cell>
          <cell r="BAC128">
            <v>3.593481259826131</v>
          </cell>
          <cell r="BAD128">
            <v>1.665166465015208</v>
          </cell>
          <cell r="BAE128">
            <v>1.337651443761773</v>
          </cell>
          <cell r="BAF128">
            <v>0.22655378980705701</v>
          </cell>
          <cell r="BAG128">
            <v>5.6916324346989261E-2</v>
          </cell>
          <cell r="BAH128">
            <v>5.2105527744519664</v>
          </cell>
          <cell r="BAI128">
            <v>4.523128429504224</v>
          </cell>
          <cell r="BAJ128">
            <v>3.1517443292629732</v>
          </cell>
          <cell r="BAK128">
            <v>1.528408333203354</v>
          </cell>
          <cell r="BAL128">
            <v>1.1181078375057489</v>
          </cell>
          <cell r="BAM128">
            <v>0.2471978974137384</v>
          </cell>
          <cell r="BAN128">
            <v>7.4296705670963581E-2</v>
          </cell>
          <cell r="BAO128">
            <v>6.3578875417190446</v>
          </cell>
          <cell r="BAP128">
            <v>3.706891515917484</v>
          </cell>
          <cell r="BAQ128">
            <v>2.8209471491045202</v>
          </cell>
          <cell r="BAR128">
            <v>1.420248769277566</v>
          </cell>
          <cell r="BAS128">
            <v>0.95556369297522814</v>
          </cell>
          <cell r="BAT128">
            <v>0.25778032318237909</v>
          </cell>
          <cell r="BAU128">
            <v>0.1176332082464292</v>
          </cell>
          <cell r="BAV128">
            <v>6.9394081331941182</v>
          </cell>
          <cell r="BAW128">
            <v>3.396254973795259</v>
          </cell>
          <cell r="BAX128">
            <v>2.4973873917869529</v>
          </cell>
          <cell r="BAY128">
            <v>1.220161175731429</v>
          </cell>
          <cell r="BAZ128">
            <v>0.8452313561567546</v>
          </cell>
          <cell r="BBA128">
            <v>0.24887158434168519</v>
          </cell>
          <cell r="BBB128">
            <v>0.1578366600196133</v>
          </cell>
        </row>
        <row r="129">
          <cell r="A129" t="str">
            <v>QUAL3</v>
          </cell>
          <cell r="B129" t="str">
            <v>Qualicorp</v>
          </cell>
          <cell r="C129" t="str">
            <v>Health Care</v>
          </cell>
          <cell r="E129">
            <v>46191</v>
          </cell>
          <cell r="F129" t="str">
            <v>Neutral</v>
          </cell>
          <cell r="G129" t="b">
            <v>0</v>
          </cell>
          <cell r="H129" t="str">
            <v>BRL</v>
          </cell>
          <cell r="I129" t="str">
            <v>BRL</v>
          </cell>
          <cell r="J129">
            <v>2</v>
          </cell>
          <cell r="K129">
            <v>0.20951600000000001</v>
          </cell>
          <cell r="AX129">
            <v>1749.906916258157</v>
          </cell>
          <cell r="AY129">
            <v>1380.9439711781581</v>
          </cell>
          <cell r="AZ129">
            <v>117.4956993281583</v>
          </cell>
          <cell r="BA129">
            <v>592.81249991815844</v>
          </cell>
          <cell r="BB129">
            <v>774.58288909815838</v>
          </cell>
          <cell r="BC129">
            <v>-82.432450086911345</v>
          </cell>
          <cell r="BD129">
            <v>284.01432499999999</v>
          </cell>
          <cell r="BE129">
            <v>4509.3249999999998</v>
          </cell>
          <cell r="BF129">
            <v>394.589</v>
          </cell>
          <cell r="BG129">
            <v>38.152000000000001</v>
          </cell>
          <cell r="BH129">
            <v>3223.7919999999999</v>
          </cell>
          <cell r="BI129">
            <v>1285.5329999999999</v>
          </cell>
          <cell r="BJ129">
            <v>2206.7469999999998</v>
          </cell>
          <cell r="BK129">
            <v>1126.6420000000001</v>
          </cell>
          <cell r="BL129">
            <v>52.421190714733022</v>
          </cell>
          <cell r="BN129">
            <v>263.0728407417169</v>
          </cell>
          <cell r="BO129">
            <v>76.228999999999999</v>
          </cell>
          <cell r="BP129">
            <v>1580.4914237162211</v>
          </cell>
          <cell r="BQ129">
            <v>1315.433940076221</v>
          </cell>
          <cell r="BR129">
            <v>185.44358225622139</v>
          </cell>
          <cell r="BS129">
            <v>585.21398377622063</v>
          </cell>
          <cell r="BT129">
            <v>680.31523047622068</v>
          </cell>
          <cell r="BU129">
            <v>6.7400816539429051</v>
          </cell>
          <cell r="BV129">
            <v>284.01432499999999</v>
          </cell>
          <cell r="BW129">
            <v>4366.3250000000007</v>
          </cell>
          <cell r="BX129">
            <v>322.30700000000002</v>
          </cell>
          <cell r="BY129">
            <v>29.277000000000001</v>
          </cell>
          <cell r="BZ129">
            <v>3064.7550000000001</v>
          </cell>
          <cell r="CA129">
            <v>1301.57</v>
          </cell>
          <cell r="CB129">
            <v>1863.164</v>
          </cell>
          <cell r="CC129">
            <v>910.49199999999996</v>
          </cell>
          <cell r="CD129">
            <v>39.012029294015868</v>
          </cell>
          <cell r="CF129">
            <v>-155.00851682605759</v>
          </cell>
          <cell r="CG129">
            <v>26.323</v>
          </cell>
          <cell r="CH129">
            <v>1458.49020430938</v>
          </cell>
          <cell r="CI129">
            <v>1261.05750204938</v>
          </cell>
          <cell r="CJ129">
            <v>296.58580580537961</v>
          </cell>
          <cell r="CK129">
            <v>597.01876250537964</v>
          </cell>
          <cell r="CL129">
            <v>607.4824713913797</v>
          </cell>
          <cell r="CM129">
            <v>8.7015640927346549</v>
          </cell>
          <cell r="CN129">
            <v>284.01432499999999</v>
          </cell>
          <cell r="CO129">
            <v>3938.5360000000001</v>
          </cell>
          <cell r="CP129">
            <v>222.66800000000001</v>
          </cell>
          <cell r="CQ129">
            <v>27.742999999999999</v>
          </cell>
          <cell r="CR129">
            <v>2630.1469999999999</v>
          </cell>
          <cell r="CS129">
            <v>1308.3889999999999</v>
          </cell>
          <cell r="CT129">
            <v>1743.2360000000001</v>
          </cell>
          <cell r="CU129">
            <v>528.41100000000017</v>
          </cell>
          <cell r="CV129">
            <v>30.18731806999989</v>
          </cell>
          <cell r="CX129">
            <v>112.18343331273449</v>
          </cell>
          <cell r="CY129">
            <v>8.92</v>
          </cell>
          <cell r="CZ129">
            <v>1364.506853909734</v>
          </cell>
          <cell r="DA129">
            <v>1192.2578585476581</v>
          </cell>
          <cell r="DB129">
            <v>338.63303625769362</v>
          </cell>
          <cell r="DC129">
            <v>575.29695006683107</v>
          </cell>
          <cell r="DD129">
            <v>574.43622798152296</v>
          </cell>
          <cell r="DE129">
            <v>100.43697045923371</v>
          </cell>
          <cell r="DF129">
            <v>284.01432499999999</v>
          </cell>
          <cell r="DG129">
            <v>4039.8429518156272</v>
          </cell>
          <cell r="DH129">
            <v>325.07405452792932</v>
          </cell>
          <cell r="DI129">
            <v>24.270358224722731</v>
          </cell>
          <cell r="DJ129">
            <v>2635.9173950299169</v>
          </cell>
          <cell r="DK129">
            <v>1403.925556785709</v>
          </cell>
          <cell r="DL129">
            <v>1763.251</v>
          </cell>
          <cell r="DM129">
            <v>396.91937990183322</v>
          </cell>
          <cell r="DN129">
            <v>17.95087338459733</v>
          </cell>
          <cell r="DP129">
            <v>113.4467320001983</v>
          </cell>
          <cell r="DQ129">
            <v>3.4359999999999999</v>
          </cell>
          <cell r="DR129">
            <v>1422.5131909495451</v>
          </cell>
          <cell r="DS129">
            <v>1229.561791513541</v>
          </cell>
          <cell r="DT129">
            <v>369.87284119601139</v>
          </cell>
          <cell r="DU129">
            <v>580.08678304461762</v>
          </cell>
          <cell r="DV129">
            <v>580.08678304461762</v>
          </cell>
          <cell r="DW129">
            <v>143.2437146443215</v>
          </cell>
          <cell r="DX129">
            <v>284.01432499999999</v>
          </cell>
          <cell r="DY129">
            <v>4185.143972529946</v>
          </cell>
          <cell r="DZ129">
            <v>434.80094056226642</v>
          </cell>
          <cell r="EA129">
            <v>30.60367767612728</v>
          </cell>
          <cell r="EB129">
            <v>2637.9747010999158</v>
          </cell>
          <cell r="EC129">
            <v>1547.16927143003</v>
          </cell>
          <cell r="ED129">
            <v>1763.251</v>
          </cell>
          <cell r="EE129">
            <v>267.68082427662762</v>
          </cell>
          <cell r="EF129">
            <v>28.450263818990901</v>
          </cell>
          <cell r="EH129">
            <v>105.2828086152777</v>
          </cell>
          <cell r="EI129">
            <v>0</v>
          </cell>
          <cell r="EJ129">
            <v>1495.4881155147509</v>
          </cell>
          <cell r="EK129">
            <v>1290.7489240175021</v>
          </cell>
          <cell r="EL129">
            <v>392.49538835411431</v>
          </cell>
          <cell r="EM129">
            <v>608.94343915382274</v>
          </cell>
          <cell r="EN129">
            <v>608.94343915382274</v>
          </cell>
          <cell r="EO129">
            <v>178.4982267225605</v>
          </cell>
          <cell r="EP129">
            <v>284.01432499999999</v>
          </cell>
          <cell r="EQ129">
            <v>4357.1703369346505</v>
          </cell>
          <cell r="ER129">
            <v>527.0588830172228</v>
          </cell>
          <cell r="ES129">
            <v>55.147928117536487</v>
          </cell>
          <cell r="ET129">
            <v>2774.8325534263809</v>
          </cell>
          <cell r="EU129">
            <v>1582.337783508269</v>
          </cell>
          <cell r="EV129">
            <v>1763.251</v>
          </cell>
          <cell r="EW129">
            <v>156.35820001450051</v>
          </cell>
          <cell r="EX129">
            <v>50.846595927501539</v>
          </cell>
          <cell r="EZ129">
            <v>75.035291680532822</v>
          </cell>
          <cell r="FA129">
            <v>143.32971464432151</v>
          </cell>
          <cell r="FB129">
            <v>1607.3428426892681</v>
          </cell>
          <cell r="FC129">
            <v>1386.9403911069469</v>
          </cell>
          <cell r="FD129">
            <v>391.96578725973592</v>
          </cell>
          <cell r="FE129">
            <v>683.32225280999353</v>
          </cell>
          <cell r="FF129">
            <v>683.32225280999353</v>
          </cell>
          <cell r="FG129">
            <v>186.79333418094109</v>
          </cell>
          <cell r="FH129">
            <v>284.01432499999999</v>
          </cell>
          <cell r="FI129">
            <v>4352.5470433747396</v>
          </cell>
          <cell r="FJ129">
            <v>448.29001956268712</v>
          </cell>
          <cell r="FK129">
            <v>54.06558856681329</v>
          </cell>
          <cell r="FL129">
            <v>2761.9141524080892</v>
          </cell>
          <cell r="FM129">
            <v>1590.6328909666499</v>
          </cell>
          <cell r="FN129">
            <v>1763.251</v>
          </cell>
          <cell r="FO129">
            <v>205.90504241295949</v>
          </cell>
          <cell r="FP129">
            <v>54.649656651435123</v>
          </cell>
          <cell r="FR129">
            <v>65.320326658223905</v>
          </cell>
          <cell r="FS129">
            <v>178.4982267225605</v>
          </cell>
          <cell r="FT129">
            <v>1736.08565842547</v>
          </cell>
          <cell r="FU129">
            <v>1498.03641000278</v>
          </cell>
          <cell r="FV129">
            <v>407.66370424725199</v>
          </cell>
          <cell r="FW129">
            <v>744.58121025078822</v>
          </cell>
          <cell r="FX129">
            <v>744.58121025078822</v>
          </cell>
          <cell r="FY129">
            <v>191.2209736746901</v>
          </cell>
          <cell r="FZ129">
            <v>284.01432499999999</v>
          </cell>
          <cell r="GA129">
            <v>4418.1919572115357</v>
          </cell>
          <cell r="GB129">
            <v>400.8949745828852</v>
          </cell>
          <cell r="GC129">
            <v>52.759202632827048</v>
          </cell>
          <cell r="GD129">
            <v>2823.088426751136</v>
          </cell>
          <cell r="GE129">
            <v>1595.103530460399</v>
          </cell>
          <cell r="GF129">
            <v>1763.251</v>
          </cell>
          <cell r="GG129">
            <v>217.28785765654661</v>
          </cell>
          <cell r="GH129">
            <v>59.026912386466002</v>
          </cell>
          <cell r="GJ129">
            <v>132.01987010410721</v>
          </cell>
          <cell r="GK129">
            <v>186.75033418094119</v>
          </cell>
          <cell r="JF129">
            <v>457.34833839896987</v>
          </cell>
          <cell r="JG129">
            <v>364.13803931897007</v>
          </cell>
          <cell r="JH129">
            <v>90.871775718969957</v>
          </cell>
          <cell r="JI129">
            <v>205.5784665389701</v>
          </cell>
          <cell r="JJ129">
            <v>210.27896395897011</v>
          </cell>
          <cell r="JK129">
            <v>16.684173272458821</v>
          </cell>
          <cell r="JL129">
            <v>284.01432499999999</v>
          </cell>
          <cell r="JM129">
            <v>4607.9250000000002</v>
          </cell>
          <cell r="JN129">
            <v>558.17999999999995</v>
          </cell>
          <cell r="JO129">
            <v>75.087000000000003</v>
          </cell>
          <cell r="JP129">
            <v>3232.0549999999998</v>
          </cell>
          <cell r="JQ129">
            <v>1375.87</v>
          </cell>
          <cell r="JR129">
            <v>2290.4250000000002</v>
          </cell>
          <cell r="JS129">
            <v>1252.7739999999999</v>
          </cell>
          <cell r="JT129">
            <v>13.89</v>
          </cell>
          <cell r="JW129">
            <v>72.513000000000005</v>
          </cell>
          <cell r="JX129">
            <v>434.97052990850699</v>
          </cell>
          <cell r="JY129">
            <v>344.08526607850712</v>
          </cell>
          <cell r="JZ129">
            <v>79.881343648507226</v>
          </cell>
          <cell r="KA129">
            <v>194.1466741785072</v>
          </cell>
          <cell r="KB129">
            <v>194.80688020850721</v>
          </cell>
          <cell r="KC129">
            <v>13.72732576482357</v>
          </cell>
          <cell r="KD129">
            <v>284.01432499999999</v>
          </cell>
          <cell r="KE129">
            <v>4588.0650000000014</v>
          </cell>
          <cell r="KF129">
            <v>505.654</v>
          </cell>
          <cell r="KG129">
            <v>71.174000000000007</v>
          </cell>
          <cell r="KH129">
            <v>3195.8890000000001</v>
          </cell>
          <cell r="KI129">
            <v>1392.1759999999999</v>
          </cell>
          <cell r="KJ129">
            <v>2207.2689999999998</v>
          </cell>
          <cell r="KK129">
            <v>1182.0160000000001</v>
          </cell>
          <cell r="KL129">
            <v>11.60287169218379</v>
          </cell>
          <cell r="KO129">
            <v>0</v>
          </cell>
          <cell r="KP129">
            <v>443.168667526131</v>
          </cell>
          <cell r="KQ129">
            <v>354.74879999613108</v>
          </cell>
          <cell r="KR129">
            <v>-25.628899843868609</v>
          </cell>
          <cell r="KS129">
            <v>95.268593136131358</v>
          </cell>
          <cell r="KT129">
            <v>199.80545069613129</v>
          </cell>
          <cell r="KU129">
            <v>-54.176976419975588</v>
          </cell>
          <cell r="KV129">
            <v>284.01432499999999</v>
          </cell>
          <cell r="KW129">
            <v>4683.3449999999993</v>
          </cell>
          <cell r="KX129">
            <v>298.46300000000002</v>
          </cell>
          <cell r="KY129">
            <v>65.540000000000006</v>
          </cell>
          <cell r="KZ129">
            <v>3342.596</v>
          </cell>
          <cell r="LA129">
            <v>1340.749</v>
          </cell>
          <cell r="LB129">
            <v>2290.547</v>
          </cell>
          <cell r="LC129">
            <v>1124.8889999999999</v>
          </cell>
          <cell r="LD129">
            <v>18.786958394347781</v>
          </cell>
          <cell r="LG129">
            <v>3.6419999999999999</v>
          </cell>
          <cell r="LH129">
            <v>414.41938042454927</v>
          </cell>
          <cell r="LI129">
            <v>317.97186578454938</v>
          </cell>
          <cell r="LJ129">
            <v>-27.628520195450701</v>
          </cell>
          <cell r="LK129">
            <v>97.818766064549351</v>
          </cell>
          <cell r="LL129">
            <v>169.6915942345494</v>
          </cell>
          <cell r="LM129">
            <v>-58.666972704218558</v>
          </cell>
          <cell r="LN129">
            <v>284.01432499999999</v>
          </cell>
          <cell r="LO129">
            <v>4509.3249999999998</v>
          </cell>
          <cell r="LP129">
            <v>394.589</v>
          </cell>
          <cell r="LQ129">
            <v>38.152000000000001</v>
          </cell>
          <cell r="LR129">
            <v>3223.7919999999999</v>
          </cell>
          <cell r="LS129">
            <v>1285.5329999999999</v>
          </cell>
          <cell r="LT129">
            <v>2206.7469999999998</v>
          </cell>
          <cell r="LU129">
            <v>1126.6420000000001</v>
          </cell>
          <cell r="LV129">
            <v>8.1413606282014399</v>
          </cell>
          <cell r="LY129">
            <v>7.4000000000000288E-2</v>
          </cell>
          <cell r="LZ129">
            <v>403.71523102587622</v>
          </cell>
          <cell r="MA129">
            <v>328.90652361587621</v>
          </cell>
          <cell r="MB129">
            <v>73.94958017587669</v>
          </cell>
          <cell r="MC129">
            <v>185.56065042587619</v>
          </cell>
          <cell r="MD129">
            <v>188.65241915587629</v>
          </cell>
          <cell r="ME129">
            <v>16.911065834433781</v>
          </cell>
          <cell r="MF129">
            <v>285.01432499999999</v>
          </cell>
          <cell r="MG129">
            <v>4565.7579999999998</v>
          </cell>
          <cell r="MH129">
            <v>497.50599999999997</v>
          </cell>
          <cell r="MI129">
            <v>31.494</v>
          </cell>
          <cell r="MJ129">
            <v>3260.4430000000002</v>
          </cell>
          <cell r="MK129">
            <v>1305.3150000000001</v>
          </cell>
          <cell r="ML129">
            <v>2276.087</v>
          </cell>
          <cell r="MM129">
            <v>1069.83</v>
          </cell>
          <cell r="MN129">
            <v>7.6321779502763016</v>
          </cell>
          <cell r="MQ129">
            <v>23.065999999999999</v>
          </cell>
          <cell r="MR129">
            <v>398.75250181926691</v>
          </cell>
          <cell r="MS129">
            <v>330.26299663926687</v>
          </cell>
          <cell r="MT129">
            <v>50.64371698926729</v>
          </cell>
          <cell r="MU129">
            <v>155.54571866926699</v>
          </cell>
          <cell r="MV129">
            <v>180.97978867926699</v>
          </cell>
          <cell r="MW129">
            <v>13.29165367843154</v>
          </cell>
          <cell r="MX129">
            <v>285.01432499999999</v>
          </cell>
          <cell r="MY129">
            <v>4330.5659999999998</v>
          </cell>
          <cell r="MZ129">
            <v>395.67099999999999</v>
          </cell>
          <cell r="NA129">
            <v>40.494999999999997</v>
          </cell>
          <cell r="NB129">
            <v>3007.1480000000001</v>
          </cell>
          <cell r="NC129">
            <v>1323.4179999999999</v>
          </cell>
          <cell r="ND129">
            <v>1891.63</v>
          </cell>
          <cell r="NE129">
            <v>1020.413</v>
          </cell>
          <cell r="NF129">
            <v>6.9090919118505134</v>
          </cell>
          <cell r="NI129">
            <v>0</v>
          </cell>
          <cell r="NJ129">
            <v>393.61105540649862</v>
          </cell>
          <cell r="NK129">
            <v>328.23503171649861</v>
          </cell>
          <cell r="NL129">
            <v>65.312476146498497</v>
          </cell>
          <cell r="NM129">
            <v>161.76980573649851</v>
          </cell>
          <cell r="NN129">
            <v>172.04521369649851</v>
          </cell>
          <cell r="NO129">
            <v>10.799553196498749</v>
          </cell>
          <cell r="NP129">
            <v>285.01432499999999</v>
          </cell>
          <cell r="NQ129">
            <v>4382.9030000000002</v>
          </cell>
          <cell r="NR129">
            <v>287.66699999999997</v>
          </cell>
          <cell r="NS129">
            <v>36.253</v>
          </cell>
          <cell r="NT129">
            <v>3046.5630000000001</v>
          </cell>
          <cell r="NU129">
            <v>1336.34</v>
          </cell>
          <cell r="NV129">
            <v>1905.386</v>
          </cell>
          <cell r="NW129">
            <v>943.82</v>
          </cell>
          <cell r="NX129">
            <v>14.296819346690221</v>
          </cell>
          <cell r="OA129">
            <v>0.90800000000000003</v>
          </cell>
          <cell r="OB129">
            <v>384.41263546457941</v>
          </cell>
          <cell r="OC129">
            <v>328.02938810457943</v>
          </cell>
          <cell r="OD129">
            <v>-4.4621910554206892</v>
          </cell>
          <cell r="OE129">
            <v>82.337808944579308</v>
          </cell>
          <cell r="OF129">
            <v>138.63780894457929</v>
          </cell>
          <cell r="OG129">
            <v>-34.262191055420701</v>
          </cell>
          <cell r="OH129">
            <v>285.01432499999999</v>
          </cell>
          <cell r="OI129">
            <v>4366.3250000000007</v>
          </cell>
          <cell r="OJ129">
            <v>322.30700000000002</v>
          </cell>
          <cell r="OK129">
            <v>29.277000000000001</v>
          </cell>
          <cell r="OL129">
            <v>3064.7550000000001</v>
          </cell>
          <cell r="OM129">
            <v>1301.57</v>
          </cell>
          <cell r="ON129">
            <v>1863.164</v>
          </cell>
          <cell r="OO129">
            <v>910.49199999999996</v>
          </cell>
          <cell r="OP129">
            <v>10.17394008519884</v>
          </cell>
          <cell r="OS129">
            <v>2.3490000000000002</v>
          </cell>
          <cell r="OT129">
            <v>371</v>
          </cell>
          <cell r="OU129">
            <v>320.2</v>
          </cell>
          <cell r="OV129">
            <v>62.008418479999989</v>
          </cell>
          <cell r="OW129">
            <v>146.29896299000001</v>
          </cell>
          <cell r="OX129">
            <v>146.29896299000001</v>
          </cell>
          <cell r="OY129">
            <v>14.020854170000259</v>
          </cell>
          <cell r="OZ129">
            <v>285.01432499999999</v>
          </cell>
          <cell r="PA129">
            <v>4414.692</v>
          </cell>
          <cell r="PB129">
            <v>467.98899999999998</v>
          </cell>
          <cell r="PC129">
            <v>28.8</v>
          </cell>
          <cell r="PD129">
            <v>3096.3919999999998</v>
          </cell>
          <cell r="PE129">
            <v>1318.3</v>
          </cell>
          <cell r="PF129">
            <v>1914.7</v>
          </cell>
          <cell r="PG129">
            <v>787.1189999999998</v>
          </cell>
          <cell r="PH129">
            <v>10.6</v>
          </cell>
          <cell r="PK129">
            <v>3.5230000000000001</v>
          </cell>
          <cell r="PL129">
            <v>357.19011539500309</v>
          </cell>
          <cell r="PM129">
            <v>307.88932242500312</v>
          </cell>
          <cell r="PN129">
            <v>69.871865865003087</v>
          </cell>
          <cell r="PO129">
            <v>146.20086482500309</v>
          </cell>
          <cell r="PP129">
            <v>146.20086482500309</v>
          </cell>
          <cell r="PQ129">
            <v>16.23640829235876</v>
          </cell>
          <cell r="PR129">
            <v>285.01432499999999</v>
          </cell>
          <cell r="PS129">
            <v>3806.694</v>
          </cell>
          <cell r="PT129">
            <v>258.47500000000002</v>
          </cell>
          <cell r="PU129">
            <v>27.754999999999999</v>
          </cell>
          <cell r="PV129">
            <v>2470.2550000000001</v>
          </cell>
          <cell r="PW129">
            <v>1336.4390000000001</v>
          </cell>
          <cell r="PX129">
            <v>1363.742</v>
          </cell>
          <cell r="PY129">
            <v>858.61300000000028</v>
          </cell>
          <cell r="PZ129">
            <v>5.1021293399999701</v>
          </cell>
          <cell r="QC129">
            <v>-0.09</v>
          </cell>
          <cell r="QD129">
            <v>372.59822540416599</v>
          </cell>
          <cell r="QE129">
            <v>320.34358428416613</v>
          </cell>
          <cell r="QF129">
            <v>62.46562649416606</v>
          </cell>
          <cell r="QG129">
            <v>132.55598119416601</v>
          </cell>
          <cell r="QH129">
            <v>144.24600577416601</v>
          </cell>
          <cell r="QI129">
            <v>11.9629093941661</v>
          </cell>
          <cell r="QJ129">
            <v>285.01432499999999</v>
          </cell>
          <cell r="QK129">
            <v>3906.8119999999999</v>
          </cell>
          <cell r="QL129">
            <v>265.64499999999998</v>
          </cell>
          <cell r="QM129">
            <v>26.288</v>
          </cell>
          <cell r="QN129">
            <v>2564.759</v>
          </cell>
          <cell r="QO129">
            <v>1342.0530000000001</v>
          </cell>
          <cell r="QP129">
            <v>1369.8689999999999</v>
          </cell>
          <cell r="QQ129">
            <v>848.76900000000023</v>
          </cell>
          <cell r="QR129">
            <v>10.104188729999921</v>
          </cell>
          <cell r="QU129">
            <v>2.6069999999999989</v>
          </cell>
          <cell r="QV129">
            <v>357.70186351021079</v>
          </cell>
          <cell r="QW129">
            <v>312.62459534021082</v>
          </cell>
          <cell r="QX129">
            <v>102.2398949662108</v>
          </cell>
          <cell r="QY129">
            <v>171.96295349621079</v>
          </cell>
          <cell r="QZ129">
            <v>149.80922003021081</v>
          </cell>
          <cell r="RA129">
            <v>-33.518607763790143</v>
          </cell>
          <cell r="RB129">
            <v>285.01432499999999</v>
          </cell>
          <cell r="RC129">
            <v>3938.5360000000001</v>
          </cell>
          <cell r="RD129">
            <v>222.66800000000001</v>
          </cell>
          <cell r="RE129">
            <v>27.742999999999999</v>
          </cell>
          <cell r="RF129">
            <v>2630.1469999999999</v>
          </cell>
          <cell r="RG129">
            <v>1308.3889999999999</v>
          </cell>
          <cell r="RH129">
            <v>1743.2360000000001</v>
          </cell>
          <cell r="RI129">
            <v>528.41100000000017</v>
          </cell>
          <cell r="RJ129">
            <v>4.3809999999999993</v>
          </cell>
          <cell r="RM129">
            <v>2.8800000000000008</v>
          </cell>
          <cell r="RN129">
            <v>333.01468953080911</v>
          </cell>
          <cell r="RO129">
            <v>293.24080253080899</v>
          </cell>
          <cell r="RP129">
            <v>77.478543445500179</v>
          </cell>
          <cell r="RQ129">
            <v>135.84526840550021</v>
          </cell>
          <cell r="RR129">
            <v>136.70599049080829</v>
          </cell>
          <cell r="RS129">
            <v>18.62941367352521</v>
          </cell>
          <cell r="RT129">
            <v>285.01432499999999</v>
          </cell>
          <cell r="RU129">
            <v>3977.357</v>
          </cell>
          <cell r="RV129">
            <v>296.20600000000002</v>
          </cell>
          <cell r="RW129">
            <v>25.501000000000001</v>
          </cell>
          <cell r="RX129">
            <v>2655.239</v>
          </cell>
          <cell r="RY129">
            <v>1322.1179999999999</v>
          </cell>
          <cell r="RZ129">
            <v>1763.251</v>
          </cell>
          <cell r="SA129">
            <v>447.12500000000011</v>
          </cell>
          <cell r="SB129">
            <v>4.3809999999999993</v>
          </cell>
          <cell r="SE129">
            <v>3.4359999999999999</v>
          </cell>
          <cell r="SF129">
            <v>339.71253430583198</v>
          </cell>
          <cell r="SG129">
            <v>296.5438838840405</v>
          </cell>
          <cell r="SH129">
            <v>81.371577012618715</v>
          </cell>
          <cell r="SI129">
            <v>143.33022324385439</v>
          </cell>
          <cell r="SJ129">
            <v>143.33022324385439</v>
          </cell>
          <cell r="SK129">
            <v>23.459397727075139</v>
          </cell>
          <cell r="SL129">
            <v>284.01432499999999</v>
          </cell>
          <cell r="SM129">
            <v>3951.0361557753358</v>
          </cell>
          <cell r="SN129">
            <v>244.74301893392101</v>
          </cell>
          <cell r="SO129">
            <v>25.28800993838264</v>
          </cell>
          <cell r="SP129">
            <v>2605.4587580482612</v>
          </cell>
          <cell r="SQ129">
            <v>1345.5773977270751</v>
          </cell>
          <cell r="SR129">
            <v>1763.251</v>
          </cell>
          <cell r="SS129">
            <v>491.93504184140659</v>
          </cell>
          <cell r="ST129">
            <v>4.4691140048227842</v>
          </cell>
          <cell r="SW129">
            <v>0</v>
          </cell>
          <cell r="SX129">
            <v>337.28335214353223</v>
          </cell>
          <cell r="SY129">
            <v>293.4789205318047</v>
          </cell>
          <cell r="SZ129">
            <v>84.724678702141674</v>
          </cell>
          <cell r="TA129">
            <v>143.60075182707371</v>
          </cell>
          <cell r="TB129">
            <v>143.60075182707371</v>
          </cell>
          <cell r="TC129">
            <v>25.098312327334849</v>
          </cell>
          <cell r="TD129">
            <v>284.01432499999999</v>
          </cell>
          <cell r="TE129">
            <v>3984.8719430884498</v>
          </cell>
          <cell r="TF129">
            <v>302.47146451913818</v>
          </cell>
          <cell r="TG129">
            <v>24.690416369168521</v>
          </cell>
          <cell r="TH129">
            <v>2614.1962330340398</v>
          </cell>
          <cell r="TI129">
            <v>1370.67571005441</v>
          </cell>
          <cell r="TJ129">
            <v>1763.251</v>
          </cell>
          <cell r="TK129">
            <v>436.61949202106371</v>
          </cell>
          <cell r="TL129">
            <v>4.4371567146863349</v>
          </cell>
          <cell r="TO129">
            <v>0</v>
          </cell>
          <cell r="TP129">
            <v>354.49627792956079</v>
          </cell>
          <cell r="TQ129">
            <v>308.99425160100378</v>
          </cell>
          <cell r="TR129">
            <v>95.058237097433206</v>
          </cell>
          <cell r="TS129">
            <v>152.52070659040291</v>
          </cell>
          <cell r="TT129">
            <v>152.52070659040291</v>
          </cell>
          <cell r="TU129">
            <v>33.249846731298739</v>
          </cell>
          <cell r="TV129">
            <v>284.01432499999999</v>
          </cell>
          <cell r="TW129">
            <v>4039.8429518156272</v>
          </cell>
          <cell r="TX129">
            <v>325.07405452792932</v>
          </cell>
          <cell r="TY129">
            <v>24.270358224722731</v>
          </cell>
          <cell r="TZ129">
            <v>2635.9173950299169</v>
          </cell>
          <cell r="UA129">
            <v>1403.925556785709</v>
          </cell>
          <cell r="UB129">
            <v>1763.251</v>
          </cell>
          <cell r="UC129">
            <v>396.91937990183322</v>
          </cell>
          <cell r="UD129">
            <v>4.6636026650882156</v>
          </cell>
          <cell r="UG129">
            <v>0</v>
          </cell>
          <cell r="UH129">
            <v>1875.1657435802599</v>
          </cell>
          <cell r="UI129">
            <v>1618.0544485069361</v>
          </cell>
          <cell r="UJ129">
            <v>410.84246168489977</v>
          </cell>
          <cell r="UK129">
            <v>810.97366781354799</v>
          </cell>
          <cell r="UL129">
            <v>810.97366781354799</v>
          </cell>
          <cell r="UM129">
            <v>189.2110773103602</v>
          </cell>
          <cell r="UN129">
            <v>284.01432499999999</v>
          </cell>
          <cell r="UO129">
            <v>4483.8265780876736</v>
          </cell>
          <cell r="UP129">
            <v>299.18399502033589</v>
          </cell>
          <cell r="UQ129">
            <v>58.11861622884291</v>
          </cell>
          <cell r="UR129">
            <v>2890.7436939916051</v>
          </cell>
          <cell r="US129">
            <v>1593.0828840960689</v>
          </cell>
          <cell r="UT129">
            <v>1763.251</v>
          </cell>
          <cell r="UU129">
            <v>282.47367715626388</v>
          </cell>
          <cell r="UV129">
            <v>63.755635281728843</v>
          </cell>
          <cell r="UX129">
            <v>81.278664963589875</v>
          </cell>
          <cell r="UY129">
            <v>191.23172367468999</v>
          </cell>
          <cell r="AZQ129">
            <v>446.19884117999999</v>
          </cell>
          <cell r="AZR129">
            <v>1.59</v>
          </cell>
          <cell r="AZS129">
            <v>0.25786163522012567</v>
          </cell>
          <cell r="AZT129">
            <v>0.35363346711203292</v>
          </cell>
          <cell r="AZU129">
            <v>4.4425756684995523</v>
          </cell>
          <cell r="AZV129">
            <v>1.4677316297483809</v>
          </cell>
          <cell r="AZW129">
            <v>0.69097205323651745</v>
          </cell>
          <cell r="AZX129">
            <v>0.3178222940834366</v>
          </cell>
          <cell r="AZY129">
            <v>7.1540096961540053E-2</v>
          </cell>
          <cell r="AZZ129">
            <v>7.7006026974729223E-3</v>
          </cell>
          <cell r="BAA129">
            <v>0.50435383723803895</v>
          </cell>
          <cell r="BAB129">
            <v>3.114962791127871</v>
          </cell>
          <cell r="BAC129">
            <v>1.230642873312491</v>
          </cell>
          <cell r="BAD129">
            <v>0.46144961771355991</v>
          </cell>
          <cell r="BAE129">
            <v>0.28839691261938238</v>
          </cell>
          <cell r="BAF129">
            <v>9.2584384455828186E-2</v>
          </cell>
          <cell r="BAG129">
            <v>0</v>
          </cell>
          <cell r="BAH129">
            <v>0.6284831820456962</v>
          </cell>
          <cell r="BAI129">
            <v>2.49973822918435</v>
          </cell>
          <cell r="BAJ129">
            <v>0.98951232980160408</v>
          </cell>
          <cell r="BAK129">
            <v>0.2567696603017402</v>
          </cell>
          <cell r="BAL129">
            <v>0.28198709898130181</v>
          </cell>
          <cell r="BAM129">
            <v>0.11280665138817859</v>
          </cell>
          <cell r="BAN129">
            <v>0.32122386123925672</v>
          </cell>
          <cell r="BAO129">
            <v>0.65768983371152545</v>
          </cell>
          <cell r="BAP129">
            <v>2.3887300001175649</v>
          </cell>
          <cell r="BAQ129">
            <v>0.95431384081426263</v>
          </cell>
          <cell r="BAR129">
            <v>0.30132933848740617</v>
          </cell>
          <cell r="BAS129">
            <v>0.28051654389520309</v>
          </cell>
          <cell r="BAT129">
            <v>0.117433340679523</v>
          </cell>
          <cell r="BAU129">
            <v>0.40004188771649679</v>
          </cell>
          <cell r="BAV129">
            <v>0.67327932728284068</v>
          </cell>
          <cell r="BAW129">
            <v>2.3334199832027038</v>
          </cell>
          <cell r="BAX129">
            <v>0.89108708318475083</v>
          </cell>
          <cell r="BAY129">
            <v>0.29182559896100541</v>
          </cell>
          <cell r="BAZ129">
            <v>0.27973033264568892</v>
          </cell>
          <cell r="BBA129">
            <v>0.11987997645488099</v>
          </cell>
          <cell r="BBB129">
            <v>0.41853612547954749</v>
          </cell>
        </row>
        <row r="130">
          <cell r="A130" t="str">
            <v>RADL3</v>
          </cell>
          <cell r="B130" t="str">
            <v>Raia Drogasil</v>
          </cell>
          <cell r="C130" t="str">
            <v>Retail</v>
          </cell>
          <cell r="D130" t="str">
            <v>Danniela Eiger</v>
          </cell>
          <cell r="E130">
            <v>46054</v>
          </cell>
          <cell r="F130" t="str">
            <v>Buy</v>
          </cell>
          <cell r="G130" t="b">
            <v>0</v>
          </cell>
          <cell r="H130" t="str">
            <v>BRL</v>
          </cell>
          <cell r="I130" t="str">
            <v>BRL</v>
          </cell>
          <cell r="J130">
            <v>26</v>
          </cell>
          <cell r="K130">
            <v>0.123501</v>
          </cell>
          <cell r="L130">
            <v>8.4293873639382094E-2</v>
          </cell>
          <cell r="M130">
            <v>0.1156595747278764</v>
          </cell>
          <cell r="AF130">
            <v>29067.384999999998</v>
          </cell>
          <cell r="AG130">
            <v>8809.4730000000018</v>
          </cell>
          <cell r="AH130">
            <v>1617.7060000000019</v>
          </cell>
          <cell r="AI130">
            <v>2318.7580000000021</v>
          </cell>
          <cell r="AJ130">
            <v>2262.1290000000022</v>
          </cell>
          <cell r="AK130">
            <v>1029.5940000000021</v>
          </cell>
          <cell r="AL130">
            <v>1651.93</v>
          </cell>
          <cell r="AM130">
            <v>13807.305</v>
          </cell>
          <cell r="AN130">
            <v>433.541</v>
          </cell>
          <cell r="AO130">
            <v>2196.4050000000002</v>
          </cell>
          <cell r="AP130">
            <v>13807.108</v>
          </cell>
          <cell r="AQ130">
            <v>5634.7820000000002</v>
          </cell>
          <cell r="AR130">
            <v>2317.904</v>
          </cell>
          <cell r="AS130">
            <v>1884.3630000000001</v>
          </cell>
          <cell r="AT130">
            <v>1080.8</v>
          </cell>
          <cell r="AW130">
            <v>0</v>
          </cell>
          <cell r="AX130">
            <v>33930.633999999991</v>
          </cell>
          <cell r="AY130">
            <v>10164.194</v>
          </cell>
          <cell r="AZ130">
            <v>1873.220999999998</v>
          </cell>
          <cell r="BA130">
            <v>2672.9189999999981</v>
          </cell>
          <cell r="BB130">
            <v>2603.201999999997</v>
          </cell>
          <cell r="BC130">
            <v>1150.8909999999969</v>
          </cell>
          <cell r="BD130">
            <v>1718.0072</v>
          </cell>
          <cell r="BE130">
            <v>16507.598000000002</v>
          </cell>
          <cell r="BF130">
            <v>412.322</v>
          </cell>
          <cell r="BG130">
            <v>2453.4259999999999</v>
          </cell>
          <cell r="BH130">
            <v>16507.598000000002</v>
          </cell>
          <cell r="BI130">
            <v>6322.2209999999995</v>
          </cell>
          <cell r="BJ130">
            <v>3130.703</v>
          </cell>
          <cell r="BK130">
            <v>2718.3809999999999</v>
          </cell>
          <cell r="BL130">
            <v>1235.9000000000001</v>
          </cell>
          <cell r="BO130">
            <v>360.2</v>
          </cell>
          <cell r="BP130">
            <v>38871.522448890013</v>
          </cell>
          <cell r="BQ130">
            <v>11556.069298300001</v>
          </cell>
          <cell r="BR130">
            <v>2062.1442983000011</v>
          </cell>
          <cell r="BS130">
            <v>2972.1162983000008</v>
          </cell>
          <cell r="BT130">
            <v>2992.5932983000012</v>
          </cell>
          <cell r="BU130">
            <v>1275.0092983000011</v>
          </cell>
          <cell r="BV130">
            <v>1718.0072</v>
          </cell>
          <cell r="BW130">
            <v>18136.868999999999</v>
          </cell>
          <cell r="BX130">
            <v>528.00199999999995</v>
          </cell>
          <cell r="BY130">
            <v>2682.672</v>
          </cell>
          <cell r="BZ130">
            <v>18136.868999999999</v>
          </cell>
          <cell r="CA130">
            <v>6798.107</v>
          </cell>
          <cell r="CB130">
            <v>3293.9290000000001</v>
          </cell>
          <cell r="CC130">
            <v>2765.9270000000001</v>
          </cell>
          <cell r="CD130">
            <v>1311.3</v>
          </cell>
          <cell r="CG130">
            <v>389.5</v>
          </cell>
          <cell r="CH130">
            <v>41297.359876230003</v>
          </cell>
          <cell r="CI130">
            <v>12719.83619545</v>
          </cell>
          <cell r="CJ130">
            <v>2258.581066669652</v>
          </cell>
          <cell r="CK130">
            <v>3296.8789504099991</v>
          </cell>
          <cell r="CL130">
            <v>3303.0509654499979</v>
          </cell>
          <cell r="CM130">
            <v>1209.42680543138</v>
          </cell>
          <cell r="CN130">
            <v>1752.367344</v>
          </cell>
          <cell r="CO130">
            <v>20630.78040011986</v>
          </cell>
          <cell r="CP130">
            <v>358.63586351999999</v>
          </cell>
          <cell r="CQ130">
            <v>2934.65671681</v>
          </cell>
          <cell r="CR130">
            <v>20630.780331277601</v>
          </cell>
          <cell r="CS130">
            <v>7749.555331277601</v>
          </cell>
          <cell r="CT130">
            <v>3867.7540368499999</v>
          </cell>
          <cell r="CU130">
            <v>3509.11817333</v>
          </cell>
          <cell r="CV130">
            <v>1355.7</v>
          </cell>
          <cell r="CY130">
            <v>584.6</v>
          </cell>
          <cell r="CZ130">
            <v>45135.526400588038</v>
          </cell>
          <cell r="DA130">
            <v>14869.702851865881</v>
          </cell>
          <cell r="DB130">
            <v>2505.2020075426321</v>
          </cell>
          <cell r="DC130">
            <v>3695.487318855266</v>
          </cell>
          <cell r="DD130">
            <v>3892.0361642352668</v>
          </cell>
          <cell r="DE130">
            <v>1486.7725907401509</v>
          </cell>
          <cell r="DF130">
            <v>1752.367344</v>
          </cell>
          <cell r="DG130">
            <v>20254.725315010361</v>
          </cell>
          <cell r="DH130">
            <v>543.40122143206065</v>
          </cell>
          <cell r="DI130">
            <v>2902.1196233935598</v>
          </cell>
          <cell r="DJ130">
            <v>20254.724859802369</v>
          </cell>
          <cell r="DK130">
            <v>7783.4045252974347</v>
          </cell>
          <cell r="DL130">
            <v>3661.5488752800002</v>
          </cell>
          <cell r="DM130">
            <v>3118.1476538479401</v>
          </cell>
          <cell r="DN130">
            <v>1138.5540474445349</v>
          </cell>
          <cell r="DQ130">
            <v>667.51900900241367</v>
          </cell>
          <cell r="DR130">
            <v>52808.107241311613</v>
          </cell>
          <cell r="DS130">
            <v>17244.45170139421</v>
          </cell>
          <cell r="DT130">
            <v>3230.4193721736751</v>
          </cell>
          <cell r="DU130">
            <v>4628.713120413674</v>
          </cell>
          <cell r="DV130">
            <v>4628.7131204136749</v>
          </cell>
          <cell r="DW130">
            <v>2012.0119273088519</v>
          </cell>
          <cell r="DX130">
            <v>1752.367344</v>
          </cell>
          <cell r="DY130">
            <v>23039.660468784052</v>
          </cell>
          <cell r="DZ130">
            <v>850.48384759416717</v>
          </cell>
          <cell r="EA130">
            <v>3044.8184234004138</v>
          </cell>
          <cell r="EB130">
            <v>23039.66001357606</v>
          </cell>
          <cell r="EC130">
            <v>9116.6783016918853</v>
          </cell>
          <cell r="ED130">
            <v>3661.5488752800002</v>
          </cell>
          <cell r="EE130">
            <v>2811.0650276858328</v>
          </cell>
          <cell r="EF130">
            <v>1540.9925482468541</v>
          </cell>
          <cell r="EI130">
            <v>678.73815091440258</v>
          </cell>
          <cell r="EJ130">
            <v>61333.060774818157</v>
          </cell>
          <cell r="EK130">
            <v>19949.589606689471</v>
          </cell>
          <cell r="EL130">
            <v>4079.2635696503498</v>
          </cell>
          <cell r="EM130">
            <v>5703.287605390854</v>
          </cell>
          <cell r="EN130">
            <v>5703.287605390854</v>
          </cell>
          <cell r="EO130">
            <v>2616.8756074662278</v>
          </cell>
          <cell r="EP130">
            <v>1752.367344</v>
          </cell>
          <cell r="EQ130">
            <v>26391.50125093832</v>
          </cell>
          <cell r="ER130">
            <v>1430.125692546512</v>
          </cell>
          <cell r="ES130">
            <v>3140.5215383549521</v>
          </cell>
          <cell r="ET130">
            <v>26391.500795730321</v>
          </cell>
          <cell r="EU130">
            <v>10906.671187194661</v>
          </cell>
          <cell r="EV130">
            <v>3661.5488752800002</v>
          </cell>
          <cell r="EW130">
            <v>2231.4231827334888</v>
          </cell>
          <cell r="EX130">
            <v>1719.7271506950419</v>
          </cell>
          <cell r="FA130">
            <v>826.88272196345406</v>
          </cell>
          <cell r="FB130">
            <v>69517.061230674473</v>
          </cell>
          <cell r="FC130">
            <v>22589.069830935819</v>
          </cell>
          <cell r="FD130">
            <v>4743.8748017262678</v>
          </cell>
          <cell r="FE130">
            <v>6584.6011066983574</v>
          </cell>
          <cell r="FF130">
            <v>6584.6011066983574</v>
          </cell>
          <cell r="FG130">
            <v>3134.809247308825</v>
          </cell>
          <cell r="FH130">
            <v>1752.367344</v>
          </cell>
          <cell r="FI130">
            <v>30064.852445012151</v>
          </cell>
          <cell r="FJ130">
            <v>2466.7422603075752</v>
          </cell>
          <cell r="FK130">
            <v>3193.9976495822511</v>
          </cell>
          <cell r="FL130">
            <v>30064.85198980416</v>
          </cell>
          <cell r="FM130">
            <v>13052.24535782493</v>
          </cell>
          <cell r="FN130">
            <v>3661.5488752800002</v>
          </cell>
          <cell r="FO130">
            <v>1194.806614972425</v>
          </cell>
          <cell r="FP130">
            <v>1894.2024161993891</v>
          </cell>
          <cell r="FS130">
            <v>989.2350766785554</v>
          </cell>
          <cell r="FT130">
            <v>77901.33392408822</v>
          </cell>
          <cell r="FU130">
            <v>25359.894409290431</v>
          </cell>
          <cell r="FV130">
            <v>5384.0829341785393</v>
          </cell>
          <cell r="FW130">
            <v>7446.8144709830704</v>
          </cell>
          <cell r="FX130">
            <v>7446.8144709830704</v>
          </cell>
          <cell r="FY130">
            <v>3681.6891571887431</v>
          </cell>
          <cell r="FZ130">
            <v>1752.367344</v>
          </cell>
          <cell r="GA130">
            <v>34134.475975591857</v>
          </cell>
          <cell r="GB130">
            <v>3886.1363576058911</v>
          </cell>
          <cell r="GC130">
            <v>3203.8205573447358</v>
          </cell>
          <cell r="GD130">
            <v>34134.475520383872</v>
          </cell>
          <cell r="GE130">
            <v>15550.09586105895</v>
          </cell>
          <cell r="GF130">
            <v>3661.5488752800002</v>
          </cell>
          <cell r="GG130">
            <v>-224.58748232589099</v>
          </cell>
          <cell r="GH130">
            <v>2072.5544445670162</v>
          </cell>
          <cell r="GK130">
            <v>1183.8386539547209</v>
          </cell>
          <cell r="GL130">
            <v>6562.51</v>
          </cell>
          <cell r="GM130">
            <v>1928.4360000000011</v>
          </cell>
          <cell r="GN130">
            <v>233.29700000000059</v>
          </cell>
          <cell r="GO130">
            <v>400.9890000000006</v>
          </cell>
          <cell r="GP130">
            <v>388.38200000000057</v>
          </cell>
          <cell r="GQ130">
            <v>153.98600000000059</v>
          </cell>
          <cell r="GR130">
            <v>1651.93</v>
          </cell>
          <cell r="GS130">
            <v>12221.95</v>
          </cell>
          <cell r="GT130">
            <v>466.154</v>
          </cell>
          <cell r="GU130">
            <v>2004.251</v>
          </cell>
          <cell r="GV130">
            <v>12221.95</v>
          </cell>
          <cell r="GW130">
            <v>5021.6689999999999</v>
          </cell>
          <cell r="GX130">
            <v>2169.0680000000002</v>
          </cell>
          <cell r="GY130">
            <v>1702.914</v>
          </cell>
          <cell r="GZ130">
            <v>172.8</v>
          </cell>
          <cell r="HC130">
            <v>0</v>
          </cell>
          <cell r="HD130">
            <v>7178.7610000000004</v>
          </cell>
          <cell r="HE130">
            <v>2318.0970000000011</v>
          </cell>
          <cell r="HF130">
            <v>598.86000000000058</v>
          </cell>
          <cell r="HG130">
            <v>770.66800000000057</v>
          </cell>
          <cell r="HH130">
            <v>727.50900000000058</v>
          </cell>
          <cell r="HI130">
            <v>372.23100000000062</v>
          </cell>
          <cell r="HJ130">
            <v>1651.93</v>
          </cell>
          <cell r="HK130">
            <v>12780.84</v>
          </cell>
          <cell r="HL130">
            <v>818.80499999999995</v>
          </cell>
          <cell r="HM130">
            <v>2051.5369999999998</v>
          </cell>
          <cell r="HN130">
            <v>12780.840899999999</v>
          </cell>
          <cell r="HO130">
            <v>5300.9499000000014</v>
          </cell>
          <cell r="HP130">
            <v>2369.58</v>
          </cell>
          <cell r="HQ130">
            <v>1550.7750000000001</v>
          </cell>
          <cell r="HR130">
            <v>254.8</v>
          </cell>
          <cell r="HU130">
            <v>0</v>
          </cell>
          <cell r="HV130">
            <v>7489.866</v>
          </cell>
          <cell r="HW130">
            <v>2224.7739999999999</v>
          </cell>
          <cell r="HX130">
            <v>405.76600000000019</v>
          </cell>
          <cell r="HY130">
            <v>582.6500000000002</v>
          </cell>
          <cell r="HZ130">
            <v>546.80000000000018</v>
          </cell>
          <cell r="IA130">
            <v>225.36800000000019</v>
          </cell>
          <cell r="IB130">
            <v>1651.93</v>
          </cell>
          <cell r="IC130">
            <v>13166.892</v>
          </cell>
          <cell r="ID130">
            <v>371.17099999999999</v>
          </cell>
          <cell r="IE130">
            <v>2110.7139999999999</v>
          </cell>
          <cell r="IF130">
            <v>13166.892</v>
          </cell>
          <cell r="IG130">
            <v>5348.5580000000009</v>
          </cell>
          <cell r="IH130">
            <v>2265.018</v>
          </cell>
          <cell r="II130">
            <v>1893.847</v>
          </cell>
          <cell r="IJ130">
            <v>332.1</v>
          </cell>
          <cell r="IM130">
            <v>0</v>
          </cell>
          <cell r="IN130">
            <v>7836.2480000000014</v>
          </cell>
          <cell r="IO130">
            <v>2338.1660000000002</v>
          </cell>
          <cell r="IP130">
            <v>379.78300000000041</v>
          </cell>
          <cell r="IQ130">
            <v>564.45100000000036</v>
          </cell>
          <cell r="IR130">
            <v>599.43800000000033</v>
          </cell>
          <cell r="IS130">
            <v>278.00900000000041</v>
          </cell>
          <cell r="IT130">
            <v>1651.93</v>
          </cell>
          <cell r="IU130">
            <v>13807.305</v>
          </cell>
          <cell r="IV130">
            <v>433.541</v>
          </cell>
          <cell r="IW130">
            <v>2196.4050000000002</v>
          </cell>
          <cell r="IX130">
            <v>13807.108</v>
          </cell>
          <cell r="IY130">
            <v>5634.7820000000002</v>
          </cell>
          <cell r="IZ130">
            <v>2317.904</v>
          </cell>
          <cell r="JA130">
            <v>1884.3630000000001</v>
          </cell>
          <cell r="JB130">
            <v>321.10000000000002</v>
          </cell>
          <cell r="JE130">
            <v>0</v>
          </cell>
          <cell r="JF130">
            <v>7924.3860000000004</v>
          </cell>
          <cell r="JG130">
            <v>2314.7840000000001</v>
          </cell>
          <cell r="JH130">
            <v>378.34199999999947</v>
          </cell>
          <cell r="JI130">
            <v>566.95299999999952</v>
          </cell>
          <cell r="JJ130">
            <v>562.98099999999954</v>
          </cell>
          <cell r="JK130">
            <v>206.61099999999951</v>
          </cell>
          <cell r="JL130">
            <v>1651.93</v>
          </cell>
          <cell r="JM130">
            <v>14879.546</v>
          </cell>
          <cell r="JN130">
            <v>371.267</v>
          </cell>
          <cell r="JO130">
            <v>2222.8539999999998</v>
          </cell>
          <cell r="JP130">
            <v>14879.545</v>
          </cell>
          <cell r="JQ130">
            <v>5764.0630000000001</v>
          </cell>
          <cell r="JR130">
            <v>2276.4</v>
          </cell>
          <cell r="JS130">
            <v>1905.133</v>
          </cell>
          <cell r="JT130">
            <v>227.9</v>
          </cell>
          <cell r="JW130">
            <v>0</v>
          </cell>
          <cell r="JX130">
            <v>8432.6299999999992</v>
          </cell>
          <cell r="JY130">
            <v>2600.3820000000001</v>
          </cell>
          <cell r="JZ130">
            <v>594.07799999999952</v>
          </cell>
          <cell r="KA130">
            <v>788.67299999999955</v>
          </cell>
          <cell r="KB130">
            <v>767.56799999999953</v>
          </cell>
          <cell r="KC130">
            <v>363.09699999999953</v>
          </cell>
          <cell r="KD130">
            <v>1718.0072</v>
          </cell>
          <cell r="KE130">
            <v>14267.989</v>
          </cell>
          <cell r="KF130">
            <v>345.30900000000003</v>
          </cell>
          <cell r="KG130">
            <v>2276.261</v>
          </cell>
          <cell r="KH130">
            <v>14267.989</v>
          </cell>
          <cell r="KI130">
            <v>5862.2710000000006</v>
          </cell>
          <cell r="KJ130">
            <v>2403.605</v>
          </cell>
          <cell r="KK130">
            <v>2058.2959999999998</v>
          </cell>
          <cell r="KL130">
            <v>301.5</v>
          </cell>
          <cell r="KO130">
            <v>0</v>
          </cell>
          <cell r="KP130">
            <v>8664.482</v>
          </cell>
          <cell r="KQ130">
            <v>2578.8180000000002</v>
          </cell>
          <cell r="KR130">
            <v>496.4440000000003</v>
          </cell>
          <cell r="KS130">
            <v>700.7420000000003</v>
          </cell>
          <cell r="KT130">
            <v>658.12600000000032</v>
          </cell>
          <cell r="KU130">
            <v>296.54900000000032</v>
          </cell>
          <cell r="KV130">
            <v>1718.0072</v>
          </cell>
          <cell r="KW130">
            <v>15868.493</v>
          </cell>
          <cell r="KX130">
            <v>619.17399999999998</v>
          </cell>
          <cell r="KY130">
            <v>2276.261</v>
          </cell>
          <cell r="KZ130">
            <v>15868.493</v>
          </cell>
          <cell r="LA130">
            <v>6083.8280000000013</v>
          </cell>
          <cell r="LB130">
            <v>3104.4650000000001</v>
          </cell>
          <cell r="LC130">
            <v>2485.2910000000002</v>
          </cell>
          <cell r="LD130">
            <v>339.5</v>
          </cell>
          <cell r="LG130">
            <v>0</v>
          </cell>
          <cell r="LH130">
            <v>8909.1359999999986</v>
          </cell>
          <cell r="LI130">
            <v>2670.2099999999982</v>
          </cell>
          <cell r="LJ130">
            <v>404.35699999999832</v>
          </cell>
          <cell r="LK130">
            <v>616.55099999999823</v>
          </cell>
          <cell r="LL130">
            <v>614.52699999999822</v>
          </cell>
          <cell r="LM130">
            <v>284.6339999999982</v>
          </cell>
          <cell r="LN130">
            <v>1718.0072</v>
          </cell>
          <cell r="LO130">
            <v>16507.598000000002</v>
          </cell>
          <cell r="LP130">
            <v>412.322</v>
          </cell>
          <cell r="LQ130">
            <v>2453.4259999999999</v>
          </cell>
          <cell r="LR130">
            <v>16507.598000000002</v>
          </cell>
          <cell r="LS130">
            <v>6322.2209999999995</v>
          </cell>
          <cell r="LT130">
            <v>3130.703</v>
          </cell>
          <cell r="LU130">
            <v>2718.3809999999999</v>
          </cell>
          <cell r="LV130">
            <v>367</v>
          </cell>
          <cell r="LY130">
            <v>0</v>
          </cell>
          <cell r="LZ130">
            <v>9100.4940000000006</v>
          </cell>
          <cell r="MA130">
            <v>2659.264000000001</v>
          </cell>
          <cell r="MB130">
            <v>461.84600000000108</v>
          </cell>
          <cell r="MC130">
            <v>678.84600000000114</v>
          </cell>
          <cell r="MD130">
            <v>679.88500000000113</v>
          </cell>
          <cell r="ME130">
            <v>213.01300000000111</v>
          </cell>
          <cell r="MF130">
            <v>1718.0072</v>
          </cell>
          <cell r="MG130">
            <v>16946.39</v>
          </cell>
          <cell r="MH130">
            <v>412.59800000000001</v>
          </cell>
          <cell r="MI130">
            <v>2451.5569999999998</v>
          </cell>
          <cell r="MJ130">
            <v>16946.388999999999</v>
          </cell>
          <cell r="MK130">
            <v>6456.4129999999996</v>
          </cell>
          <cell r="ML130">
            <v>2839.913</v>
          </cell>
          <cell r="MM130">
            <v>2427.3150000000001</v>
          </cell>
          <cell r="MN130">
            <v>227.9</v>
          </cell>
          <cell r="MQ130">
            <v>0</v>
          </cell>
          <cell r="MR130">
            <v>9687.2204488900006</v>
          </cell>
          <cell r="MS130">
            <v>2931.9992983000002</v>
          </cell>
          <cell r="MT130">
            <v>588.92829830000028</v>
          </cell>
          <cell r="MU130">
            <v>812.02729830000033</v>
          </cell>
          <cell r="MV130">
            <v>824.43329830000027</v>
          </cell>
          <cell r="MW130">
            <v>348.40229830000021</v>
          </cell>
          <cell r="MX130">
            <v>1718.0072</v>
          </cell>
          <cell r="MY130">
            <v>16962.895430223001</v>
          </cell>
          <cell r="MZ130">
            <v>369.65972822999993</v>
          </cell>
          <cell r="NA130">
            <v>2475.9439807199969</v>
          </cell>
          <cell r="NB130">
            <v>16962.8954553146</v>
          </cell>
          <cell r="NC130">
            <v>6521.1025553145964</v>
          </cell>
          <cell r="ND130">
            <v>3418.7222720599998</v>
          </cell>
          <cell r="NE130">
            <v>3049.0625438299999</v>
          </cell>
          <cell r="NF130">
            <v>274.60000000000002</v>
          </cell>
          <cell r="NI130">
            <v>0</v>
          </cell>
          <cell r="NJ130">
            <v>9989.1219999999994</v>
          </cell>
          <cell r="NK130">
            <v>2970.6860000000001</v>
          </cell>
          <cell r="NL130">
            <v>617.53399999999976</v>
          </cell>
          <cell r="NM130">
            <v>849.08299999999974</v>
          </cell>
          <cell r="NN130">
            <v>810.75399999999979</v>
          </cell>
          <cell r="NO130">
            <v>362.11799999999982</v>
          </cell>
          <cell r="NP130">
            <v>1718.0072</v>
          </cell>
          <cell r="NQ130">
            <v>18091.768</v>
          </cell>
          <cell r="NR130">
            <v>410.51</v>
          </cell>
          <cell r="NS130">
            <v>2563.8200000000002</v>
          </cell>
          <cell r="NT130">
            <v>18091.768</v>
          </cell>
          <cell r="NU130">
            <v>6670.1689999999999</v>
          </cell>
          <cell r="NV130">
            <v>3274.1849999999999</v>
          </cell>
          <cell r="NW130">
            <v>2863.6750000000002</v>
          </cell>
          <cell r="NX130">
            <v>361.7</v>
          </cell>
          <cell r="OA130">
            <v>0</v>
          </cell>
          <cell r="OB130">
            <v>10094.686</v>
          </cell>
          <cell r="OC130">
            <v>2994.12</v>
          </cell>
          <cell r="OD130">
            <v>393.83600000000001</v>
          </cell>
          <cell r="OE130">
            <v>632.16</v>
          </cell>
          <cell r="OF130">
            <v>677.52099999999996</v>
          </cell>
          <cell r="OG130">
            <v>351.47599999999989</v>
          </cell>
          <cell r="OH130">
            <v>1718.0072</v>
          </cell>
          <cell r="OI130">
            <v>18136.868999999999</v>
          </cell>
          <cell r="OJ130">
            <v>528.00199999999995</v>
          </cell>
          <cell r="OK130">
            <v>2682.672</v>
          </cell>
          <cell r="OL130">
            <v>18136.868999999999</v>
          </cell>
          <cell r="OM130">
            <v>6798.107</v>
          </cell>
          <cell r="ON130">
            <v>3293.9290000000001</v>
          </cell>
          <cell r="OO130">
            <v>2765.9270000000001</v>
          </cell>
          <cell r="OP130">
            <v>447.1</v>
          </cell>
          <cell r="OS130">
            <v>0</v>
          </cell>
          <cell r="OT130">
            <v>9272.98218232</v>
          </cell>
          <cell r="OU130">
            <v>2820.1106572199992</v>
          </cell>
          <cell r="OV130">
            <v>370.11262409586271</v>
          </cell>
          <cell r="OW130">
            <v>617.39941419999866</v>
          </cell>
          <cell r="OX130">
            <v>623.16118743999868</v>
          </cell>
          <cell r="OY130">
            <v>158.34223209623059</v>
          </cell>
          <cell r="OZ130">
            <v>1718.0072</v>
          </cell>
          <cell r="PA130">
            <v>18498.816219437769</v>
          </cell>
          <cell r="PB130">
            <v>352.26874457000002</v>
          </cell>
          <cell r="PC130">
            <v>2693.14086602</v>
          </cell>
          <cell r="PD130">
            <v>18498.545999999998</v>
          </cell>
          <cell r="PE130">
            <v>6867.0780000000004</v>
          </cell>
          <cell r="PF130">
            <v>3080.6503245399999</v>
          </cell>
          <cell r="PG130">
            <v>2728.3815799700001</v>
          </cell>
          <cell r="PH130">
            <v>263.2</v>
          </cell>
          <cell r="PK130">
            <v>118.1</v>
          </cell>
          <cell r="PL130">
            <v>10074.683193319999</v>
          </cell>
          <cell r="PM130">
            <v>3133.83304236</v>
          </cell>
          <cell r="PN130">
            <v>608.64907705817859</v>
          </cell>
          <cell r="PO130">
            <v>860.18449310000062</v>
          </cell>
          <cell r="PP130">
            <v>862.98001095000063</v>
          </cell>
          <cell r="PQ130">
            <v>342.16551234045949</v>
          </cell>
          <cell r="PR130">
            <v>1718.0072</v>
          </cell>
          <cell r="PS130">
            <v>18746.117455375399</v>
          </cell>
          <cell r="PT130">
            <v>376.33372141000001</v>
          </cell>
          <cell r="PU130">
            <v>2737.5777639399998</v>
          </cell>
          <cell r="PV130">
            <v>18746.117312017799</v>
          </cell>
          <cell r="PW130">
            <v>7072.1803120178029</v>
          </cell>
          <cell r="PX130">
            <v>3608.32936075</v>
          </cell>
          <cell r="PY130">
            <v>3231.9956393399998</v>
          </cell>
          <cell r="PZ130">
            <v>315.60000000000002</v>
          </cell>
          <cell r="QC130">
            <v>131.80000000000001</v>
          </cell>
          <cell r="QD130">
            <v>10580.50193656</v>
          </cell>
          <cell r="QE130">
            <v>3257.2911489399999</v>
          </cell>
          <cell r="QF130">
            <v>684.01822935280506</v>
          </cell>
          <cell r="QG130">
            <v>948.83531722000009</v>
          </cell>
          <cell r="QH130">
            <v>892.59160898000005</v>
          </cell>
          <cell r="QI130">
            <v>383.93291773715032</v>
          </cell>
          <cell r="QJ130">
            <v>1718.0072</v>
          </cell>
          <cell r="QK130">
            <v>19370.638930381509</v>
          </cell>
          <cell r="QL130">
            <v>339.61494628000003</v>
          </cell>
          <cell r="QM130">
            <v>2822.5758415800001</v>
          </cell>
          <cell r="QN130">
            <v>19370.639265114001</v>
          </cell>
          <cell r="QO130">
            <v>7409.1722651140026</v>
          </cell>
          <cell r="QP130">
            <v>3282.6133229000002</v>
          </cell>
          <cell r="QQ130">
            <v>2942.9983766199998</v>
          </cell>
          <cell r="QR130">
            <v>367.1</v>
          </cell>
          <cell r="QU130">
            <v>59.700000000000017</v>
          </cell>
          <cell r="QV130">
            <v>11369.19256403</v>
          </cell>
          <cell r="QW130">
            <v>3508.6013469299992</v>
          </cell>
          <cell r="QX130">
            <v>595.80113616280539</v>
          </cell>
          <cell r="QY130">
            <v>870.45972588999939</v>
          </cell>
          <cell r="QZ130">
            <v>924.31815807999942</v>
          </cell>
          <cell r="RA130">
            <v>324.98614325753948</v>
          </cell>
          <cell r="RB130">
            <v>1752.367344</v>
          </cell>
          <cell r="RC130">
            <v>20630.78040011986</v>
          </cell>
          <cell r="RD130">
            <v>358.63586351999999</v>
          </cell>
          <cell r="RE130">
            <v>2934.65671681</v>
          </cell>
          <cell r="RF130">
            <v>20630.780331277601</v>
          </cell>
          <cell r="RG130">
            <v>7749.555331277601</v>
          </cell>
          <cell r="RH130">
            <v>3867.7540368499999</v>
          </cell>
          <cell r="RI130">
            <v>3509.11817333</v>
          </cell>
          <cell r="RJ130">
            <v>409.8</v>
          </cell>
          <cell r="RM130">
            <v>275</v>
          </cell>
          <cell r="RN130">
            <v>10568.58924033</v>
          </cell>
          <cell r="RO130">
            <v>3392.6359385500009</v>
          </cell>
          <cell r="RP130">
            <v>351.78664060834211</v>
          </cell>
          <cell r="RQ130">
            <v>624.23711918000106</v>
          </cell>
          <cell r="RR130">
            <v>820.78596456000105</v>
          </cell>
          <cell r="RS130">
            <v>161.4763448993989</v>
          </cell>
          <cell r="RT130">
            <v>1752.367344</v>
          </cell>
          <cell r="RU130">
            <v>20642.585097758551</v>
          </cell>
          <cell r="RV130">
            <v>441.80207594000001</v>
          </cell>
          <cell r="RW130">
            <v>2929.6004086900002</v>
          </cell>
          <cell r="RX130">
            <v>20642.584642550559</v>
          </cell>
          <cell r="RY130">
            <v>7767.9965811415968</v>
          </cell>
          <cell r="RZ130">
            <v>3661.5488752800002</v>
          </cell>
          <cell r="SA130">
            <v>3219.7467993400001</v>
          </cell>
          <cell r="SB130">
            <v>248.2</v>
          </cell>
          <cell r="SE130">
            <v>150.4</v>
          </cell>
          <cell r="SF130">
            <v>10923.461936384379</v>
          </cell>
          <cell r="SG130">
            <v>3651.7408157797959</v>
          </cell>
          <cell r="SH130">
            <v>693.70664800393104</v>
          </cell>
          <cell r="SI130">
            <v>986.86853525867127</v>
          </cell>
          <cell r="SJ130">
            <v>986.86853525867127</v>
          </cell>
          <cell r="SK130">
            <v>455.5440283015613</v>
          </cell>
          <cell r="SL130">
            <v>1752.367344</v>
          </cell>
          <cell r="SM130">
            <v>18855.834699195701</v>
          </cell>
          <cell r="SN130">
            <v>447.23735062076412</v>
          </cell>
          <cell r="SO130">
            <v>2890.214991399821</v>
          </cell>
          <cell r="SP130">
            <v>18855.834243987709</v>
          </cell>
          <cell r="SQ130">
            <v>7269.1959851225511</v>
          </cell>
          <cell r="SR130">
            <v>3661.5488752800002</v>
          </cell>
          <cell r="SS130">
            <v>3214.3115246592361</v>
          </cell>
          <cell r="ST130">
            <v>253.77646996456059</v>
          </cell>
          <cell r="SW130">
            <v>161.5753316381076</v>
          </cell>
          <cell r="SX130">
            <v>11433.460055316271</v>
          </cell>
          <cell r="SY130">
            <v>3786.6278165194658</v>
          </cell>
          <cell r="SZ130">
            <v>704.4648122878873</v>
          </cell>
          <cell r="TA130">
            <v>1012.075373476653</v>
          </cell>
          <cell r="TB130">
            <v>1012.075373476653</v>
          </cell>
          <cell r="TC130">
            <v>404.28066885624258</v>
          </cell>
          <cell r="TD130">
            <v>1752.367344</v>
          </cell>
          <cell r="TE130">
            <v>20074.02868459234</v>
          </cell>
          <cell r="TF130">
            <v>1152.134701641608</v>
          </cell>
          <cell r="TG130">
            <v>2890.8108191508509</v>
          </cell>
          <cell r="TH130">
            <v>20074.028229384348</v>
          </cell>
          <cell r="TI130">
            <v>7508.5171627086274</v>
          </cell>
          <cell r="TJ130">
            <v>3661.5488752800002</v>
          </cell>
          <cell r="TK130">
            <v>2509.4141736383922</v>
          </cell>
          <cell r="TL130">
            <v>308.20638893979628</v>
          </cell>
          <cell r="TO130">
            <v>164.95949127016669</v>
          </cell>
          <cell r="TP130">
            <v>12210.015168557389</v>
          </cell>
          <cell r="TQ130">
            <v>4038.6982810166219</v>
          </cell>
          <cell r="TR130">
            <v>755.24390664247153</v>
          </cell>
          <cell r="TS130">
            <v>1072.3062909399409</v>
          </cell>
          <cell r="TT130">
            <v>1072.3062909399409</v>
          </cell>
          <cell r="TU130">
            <v>465.47154868294791</v>
          </cell>
          <cell r="TV130">
            <v>1752.367344</v>
          </cell>
          <cell r="TW130">
            <v>20254.725315010361</v>
          </cell>
          <cell r="TX130">
            <v>543.40122143206065</v>
          </cell>
          <cell r="TY130">
            <v>2902.1196233935598</v>
          </cell>
          <cell r="TZ130">
            <v>20254.724859802369</v>
          </cell>
          <cell r="UA130">
            <v>7783.4045252974347</v>
          </cell>
          <cell r="UB130">
            <v>3661.5488752800002</v>
          </cell>
          <cell r="UC130">
            <v>3118.1476538479401</v>
          </cell>
          <cell r="UD130">
            <v>328.3711885401782</v>
          </cell>
          <cell r="UG130">
            <v>190.5841860941394</v>
          </cell>
          <cell r="UZ130">
            <v>-550.26700000000005</v>
          </cell>
          <cell r="VA130">
            <v>-554.26100000000019</v>
          </cell>
          <cell r="VB130">
            <v>-847.57027623999988</v>
          </cell>
          <cell r="VC130">
            <v>-789.63257563697539</v>
          </cell>
          <cell r="VD130">
            <v>-659.44152780093793</v>
          </cell>
          <cell r="VE130">
            <v>-712.70279301860523</v>
          </cell>
          <cell r="VF130">
            <v>-677.68788973703943</v>
          </cell>
          <cell r="VG130">
            <v>-589.24589475126686</v>
          </cell>
          <cell r="VI130">
            <v>-159.53399999999999</v>
          </cell>
          <cell r="VJ130">
            <v>-146.53899999999999</v>
          </cell>
          <cell r="VK130">
            <v>-149.714</v>
          </cell>
          <cell r="VL130">
            <v>-94.480000000000018</v>
          </cell>
          <cell r="VM130">
            <v>-155.548</v>
          </cell>
          <cell r="VN130">
            <v>-142.68799999999999</v>
          </cell>
          <cell r="VO130">
            <v>-141.589</v>
          </cell>
          <cell r="VP130">
            <v>-114.43600000000001</v>
          </cell>
          <cell r="VQ130">
            <v>-178.83146399</v>
          </cell>
          <cell r="VR130">
            <v>-204.026859545951</v>
          </cell>
          <cell r="VS130">
            <v>-210.925562094583</v>
          </cell>
          <cell r="VT130">
            <v>-253.786390609466</v>
          </cell>
          <cell r="VU130">
            <v>-203.24450870999999</v>
          </cell>
          <cell r="VV130">
            <v>-204.0844309187564</v>
          </cell>
          <cell r="VW130">
            <v>-204.58756601465481</v>
          </cell>
          <cell r="VX130">
            <v>-177.71606999356419</v>
          </cell>
          <cell r="VY130">
            <v>-401.03699999999998</v>
          </cell>
          <cell r="VZ130">
            <v>-78.239999999999995</v>
          </cell>
          <cell r="WA130">
            <v>-98.169000000000011</v>
          </cell>
          <cell r="WB130">
            <v>-125.514</v>
          </cell>
          <cell r="WC130">
            <v>-99.114000000000004</v>
          </cell>
          <cell r="AZQ130">
            <v>32435.347195999999</v>
          </cell>
          <cell r="AZR130">
            <v>18.55</v>
          </cell>
          <cell r="AZS130">
            <v>0.40161725067385451</v>
          </cell>
          <cell r="AZT130">
            <v>0.84843659968371943</v>
          </cell>
          <cell r="AZU130">
            <v>21.81594374150583</v>
          </cell>
          <cell r="AZV130">
            <v>9.1349343504452563</v>
          </cell>
          <cell r="AZW130">
            <v>0.80116101759311742</v>
          </cell>
          <cell r="AZX130">
            <v>4.1672441783771372</v>
          </cell>
          <cell r="AZY130">
            <v>0.19101828588092501</v>
          </cell>
          <cell r="AZZ130">
            <v>2.057998654889483E-2</v>
          </cell>
          <cell r="BAA130">
            <v>1.1481678965302911</v>
          </cell>
          <cell r="BAB130">
            <v>16.120852344739131</v>
          </cell>
          <cell r="BAC130">
            <v>7.6147324983786868</v>
          </cell>
          <cell r="BAD130">
            <v>0.60731027275991656</v>
          </cell>
          <cell r="BAE130">
            <v>3.557803195707872</v>
          </cell>
          <cell r="BAF130">
            <v>0.22069572499179449</v>
          </cell>
          <cell r="BAG130">
            <v>2.0925879005176989E-2</v>
          </cell>
          <cell r="BAH130">
            <v>1.4933373509990651</v>
          </cell>
          <cell r="BAI130">
            <v>12.39468437225616</v>
          </cell>
          <cell r="BAJ130">
            <v>6.0783836932869759</v>
          </cell>
          <cell r="BAK130">
            <v>0.39125208776501219</v>
          </cell>
          <cell r="BAL130">
            <v>2.9738997939244571</v>
          </cell>
          <cell r="BAM130">
            <v>0.2399334831454952</v>
          </cell>
          <cell r="BAN130">
            <v>2.5493259466802531E-2</v>
          </cell>
          <cell r="BAO130">
            <v>1.7888996037515901</v>
          </cell>
          <cell r="BAP130">
            <v>10.346832817290281</v>
          </cell>
          <cell r="BAQ130">
            <v>5.107394246974394</v>
          </cell>
          <cell r="BAR130">
            <v>0.18145466910014901</v>
          </cell>
          <cell r="BAS130">
            <v>2.4850396469565861</v>
          </cell>
          <cell r="BAT130">
            <v>0.2401739441275122</v>
          </cell>
          <cell r="BAU130">
            <v>3.0498673891197009E-2</v>
          </cell>
          <cell r="BAV130">
            <v>2.1009802367035801</v>
          </cell>
          <cell r="BAW130">
            <v>8.8099092050364511</v>
          </cell>
          <cell r="BAX130">
            <v>4.3254414137998376</v>
          </cell>
          <cell r="BAY130">
            <v>-3.015886634493295E-2</v>
          </cell>
          <cell r="BAZ130">
            <v>2.0858615590419372</v>
          </cell>
          <cell r="BBA130">
            <v>0.23676311645181219</v>
          </cell>
          <cell r="BBB130">
            <v>3.6498411649520272E-2</v>
          </cell>
        </row>
        <row r="131">
          <cell r="A131" t="str">
            <v>RAIL3</v>
          </cell>
          <cell r="B131" t="str">
            <v>Rumo</v>
          </cell>
          <cell r="C131" t="str">
            <v>Transportation</v>
          </cell>
          <cell r="D131" t="str">
            <v>Pedro Bruno</v>
          </cell>
          <cell r="E131">
            <v>46121</v>
          </cell>
          <cell r="F131" t="str">
            <v>Buy</v>
          </cell>
          <cell r="G131" t="b">
            <v>0</v>
          </cell>
          <cell r="H131" t="str">
            <v>BRL</v>
          </cell>
          <cell r="I131" t="str">
            <v>BRL</v>
          </cell>
          <cell r="J131">
            <v>22</v>
          </cell>
          <cell r="K131">
            <v>0.15339148900522631</v>
          </cell>
          <cell r="L131">
            <v>0.1</v>
          </cell>
          <cell r="M131">
            <v>0.1169461699882002</v>
          </cell>
          <cell r="AX131">
            <v>10937</v>
          </cell>
          <cell r="AZ131">
            <v>3473</v>
          </cell>
          <cell r="BA131">
            <v>5649</v>
          </cell>
          <cell r="BB131">
            <v>5649</v>
          </cell>
          <cell r="BC131">
            <v>720</v>
          </cell>
          <cell r="BD131">
            <v>1855.786108</v>
          </cell>
          <cell r="BE131">
            <v>49238.436000000002</v>
          </cell>
          <cell r="BF131">
            <v>8630.1</v>
          </cell>
          <cell r="BG131">
            <v>13146.076999999999</v>
          </cell>
          <cell r="BH131">
            <v>33367.381000000001</v>
          </cell>
          <cell r="BI131">
            <v>15871.055</v>
          </cell>
          <cell r="BJ131">
            <v>25847.057000000001</v>
          </cell>
          <cell r="BK131">
            <v>17216.956999999999</v>
          </cell>
          <cell r="BL131">
            <v>4131</v>
          </cell>
          <cell r="BM131">
            <v>1339.5990392584511</v>
          </cell>
          <cell r="BN131">
            <v>1997.245169029444</v>
          </cell>
          <cell r="BP131">
            <v>13936.446</v>
          </cell>
          <cell r="BR131">
            <v>5409.4489999999987</v>
          </cell>
          <cell r="BS131">
            <v>7712.5059999999994</v>
          </cell>
          <cell r="BT131">
            <v>7712.5059999999994</v>
          </cell>
          <cell r="BU131">
            <v>2090.4489999999992</v>
          </cell>
          <cell r="BV131">
            <v>1855.786108</v>
          </cell>
          <cell r="BW131">
            <v>50593.055</v>
          </cell>
          <cell r="BX131">
            <v>8274.4130000000005</v>
          </cell>
          <cell r="BY131">
            <v>12739.138999999999</v>
          </cell>
          <cell r="BZ131">
            <v>35657.868000000002</v>
          </cell>
          <cell r="CA131">
            <v>14935.155000000001</v>
          </cell>
          <cell r="CB131">
            <v>27146.598000000002</v>
          </cell>
          <cell r="CC131">
            <v>18872.185000000001</v>
          </cell>
          <cell r="CD131">
            <v>7225</v>
          </cell>
          <cell r="CE131">
            <v>1567.492480223375</v>
          </cell>
          <cell r="CF131">
            <v>1416.017593080079</v>
          </cell>
          <cell r="CH131">
            <v>13840.011</v>
          </cell>
          <cell r="CJ131">
            <v>5808.2230000000018</v>
          </cell>
          <cell r="CK131">
            <v>8021.3770000000013</v>
          </cell>
          <cell r="CL131">
            <v>8021.3770000000013</v>
          </cell>
          <cell r="CM131">
            <v>2092.8230000000021</v>
          </cell>
          <cell r="CN131">
            <v>1855.786108</v>
          </cell>
          <cell r="CO131">
            <v>53783.091999999997</v>
          </cell>
          <cell r="CP131">
            <v>7434.4189999999999</v>
          </cell>
          <cell r="CQ131">
            <v>13692.981</v>
          </cell>
          <cell r="CR131">
            <v>39734.654000000002</v>
          </cell>
          <cell r="CS131">
            <v>14048.438</v>
          </cell>
          <cell r="CT131">
            <v>31209.874</v>
          </cell>
          <cell r="CU131">
            <v>23775.455000000002</v>
          </cell>
          <cell r="CV131">
            <v>8111.0920000000006</v>
          </cell>
          <cell r="CW131">
            <v>-246.44578161821369</v>
          </cell>
          <cell r="CX131">
            <v>1912.1570142589819</v>
          </cell>
          <cell r="CZ131">
            <v>15048.46479631755</v>
          </cell>
          <cell r="DB131">
            <v>6010.1671565123243</v>
          </cell>
          <cell r="DC131">
            <v>8168.7196494615546</v>
          </cell>
          <cell r="DD131">
            <v>8168.7196494615546</v>
          </cell>
          <cell r="DE131">
            <v>1910.03400227251</v>
          </cell>
          <cell r="DF131">
            <v>1855.786108</v>
          </cell>
          <cell r="DG131">
            <v>59057.998341839622</v>
          </cell>
          <cell r="DH131">
            <v>10830.90471482734</v>
          </cell>
          <cell r="DI131">
            <v>13692.981</v>
          </cell>
          <cell r="DJ131">
            <v>43622.7320895671</v>
          </cell>
          <cell r="DK131">
            <v>15435.26625227251</v>
          </cell>
          <cell r="DL131">
            <v>34890.352576496567</v>
          </cell>
          <cell r="DM131">
            <v>24059.447861669229</v>
          </cell>
          <cell r="DN131">
            <v>6312.1087568546154</v>
          </cell>
          <cell r="DO131">
            <v>3120.039867751449</v>
          </cell>
          <cell r="DP131">
            <v>3919.691464827345</v>
          </cell>
          <cell r="DR131">
            <v>16110.07244045982</v>
          </cell>
          <cell r="DT131">
            <v>6329.1880701191749</v>
          </cell>
          <cell r="DU131">
            <v>8825.5230885634355</v>
          </cell>
          <cell r="DV131">
            <v>8825.5230885634355</v>
          </cell>
          <cell r="DW131">
            <v>2361.8282035757588</v>
          </cell>
          <cell r="DX131">
            <v>1855.786108</v>
          </cell>
          <cell r="DY131">
            <v>64432.074538446373</v>
          </cell>
          <cell r="DZ131">
            <v>14536.13681824095</v>
          </cell>
          <cell r="EA131">
            <v>13692.981</v>
          </cell>
          <cell r="EB131">
            <v>47112.488583166218</v>
          </cell>
          <cell r="EC131">
            <v>17319.585955280141</v>
          </cell>
          <cell r="ED131">
            <v>38300.911753109358</v>
          </cell>
          <cell r="EE131">
            <v>23764.774934868408</v>
          </cell>
          <cell r="EF131">
            <v>6450.11775059311</v>
          </cell>
          <cell r="EG131">
            <v>3606.528067089967</v>
          </cell>
          <cell r="EH131">
            <v>4182.7406039817361</v>
          </cell>
          <cell r="EJ131">
            <v>14680.91930189011</v>
          </cell>
          <cell r="EL131">
            <v>6104.8804566606868</v>
          </cell>
          <cell r="EM131">
            <v>8343.3897569671935</v>
          </cell>
          <cell r="EN131">
            <v>8343.3897569671935</v>
          </cell>
          <cell r="EO131">
            <v>2566.344846780381</v>
          </cell>
          <cell r="EP131">
            <v>1855.786108</v>
          </cell>
          <cell r="EQ131">
            <v>66544.202408185593</v>
          </cell>
          <cell r="ER131">
            <v>15926.851198656679</v>
          </cell>
          <cell r="ES131">
            <v>13692.981</v>
          </cell>
          <cell r="ET131">
            <v>47248.728657019012</v>
          </cell>
          <cell r="EU131">
            <v>19295.473751166581</v>
          </cell>
          <cell r="EV131">
            <v>38622.430109428933</v>
          </cell>
          <cell r="EW131">
            <v>22695.578910772259</v>
          </cell>
          <cell r="EX131">
            <v>5411.1370355979489</v>
          </cell>
          <cell r="EY131">
            <v>4237.7811023090526</v>
          </cell>
          <cell r="EZ131">
            <v>1981.171431309665</v>
          </cell>
          <cell r="FB131">
            <v>15500.480208216321</v>
          </cell>
          <cell r="FD131">
            <v>6522.0392822755566</v>
          </cell>
          <cell r="FE131">
            <v>8847.111313508005</v>
          </cell>
          <cell r="FF131">
            <v>8847.111313508005</v>
          </cell>
          <cell r="FG131">
            <v>3277.6298778123678</v>
          </cell>
          <cell r="FH131">
            <v>1855.786108</v>
          </cell>
          <cell r="FI131">
            <v>70317.893818102224</v>
          </cell>
          <cell r="FJ131">
            <v>19645.831217528161</v>
          </cell>
          <cell r="FK131">
            <v>13692.981</v>
          </cell>
          <cell r="FL131">
            <v>48643.010885496413</v>
          </cell>
          <cell r="FM131">
            <v>21674.882932605818</v>
          </cell>
          <cell r="FN131">
            <v>39954.920417787282</v>
          </cell>
          <cell r="FO131">
            <v>20309.089200259121</v>
          </cell>
          <cell r="FP131">
            <v>4680.8803645657808</v>
          </cell>
          <cell r="FQ131">
            <v>5502.2312677550244</v>
          </cell>
          <cell r="FR131">
            <v>4617.2007152446167</v>
          </cell>
          <cell r="FT131">
            <v>16145.43926744005</v>
          </cell>
          <cell r="FV131">
            <v>6804.1057375418259</v>
          </cell>
          <cell r="FW131">
            <v>9225.9216276578336</v>
          </cell>
          <cell r="FX131">
            <v>9225.9216276578336</v>
          </cell>
          <cell r="FY131">
            <v>3750.382312190452</v>
          </cell>
          <cell r="FZ131">
            <v>1855.786108</v>
          </cell>
          <cell r="GA131">
            <v>74126.005041650467</v>
          </cell>
          <cell r="GB131">
            <v>23410.886937788069</v>
          </cell>
          <cell r="GC131">
            <v>13692.981</v>
          </cell>
          <cell r="GD131">
            <v>50503.436229650993</v>
          </cell>
          <cell r="GE131">
            <v>23622.56881199947</v>
          </cell>
          <cell r="GF131">
            <v>41763.275486320512</v>
          </cell>
          <cell r="GG131">
            <v>18352.388548532439</v>
          </cell>
          <cell r="GH131">
            <v>4777.6242234493402</v>
          </cell>
          <cell r="GI131">
            <v>5741.8229437798182</v>
          </cell>
          <cell r="GJ131">
            <v>5567.7521530567146</v>
          </cell>
          <cell r="JF131">
            <v>2384</v>
          </cell>
          <cell r="JI131">
            <v>1181</v>
          </cell>
          <cell r="JJ131">
            <v>1181</v>
          </cell>
          <cell r="JK131">
            <v>72</v>
          </cell>
          <cell r="JL131">
            <v>1855.786108</v>
          </cell>
          <cell r="JX131">
            <v>2763</v>
          </cell>
          <cell r="KA131">
            <v>1448</v>
          </cell>
          <cell r="KB131">
            <v>1448</v>
          </cell>
          <cell r="KC131">
            <v>168</v>
          </cell>
          <cell r="KD131">
            <v>1855.786108</v>
          </cell>
          <cell r="KP131">
            <v>3176</v>
          </cell>
          <cell r="KS131">
            <v>1815</v>
          </cell>
          <cell r="KT131">
            <v>1815</v>
          </cell>
          <cell r="KU131">
            <v>483</v>
          </cell>
          <cell r="KV131">
            <v>1855.786108</v>
          </cell>
          <cell r="LH131">
            <v>2616</v>
          </cell>
          <cell r="LK131">
            <v>1207</v>
          </cell>
          <cell r="LL131">
            <v>1207</v>
          </cell>
          <cell r="LM131">
            <v>1</v>
          </cell>
          <cell r="LN131">
            <v>1855.786108</v>
          </cell>
          <cell r="LZ131">
            <v>3146</v>
          </cell>
          <cell r="MC131">
            <v>1689</v>
          </cell>
          <cell r="MD131">
            <v>1689</v>
          </cell>
          <cell r="ME131">
            <v>369</v>
          </cell>
          <cell r="MF131">
            <v>1855.786108</v>
          </cell>
          <cell r="MR131">
            <v>3575</v>
          </cell>
          <cell r="MU131">
            <v>2142</v>
          </cell>
          <cell r="MV131">
            <v>2142</v>
          </cell>
          <cell r="MW131">
            <v>721</v>
          </cell>
          <cell r="MX131">
            <v>1855.786108</v>
          </cell>
          <cell r="NJ131">
            <v>3752</v>
          </cell>
          <cell r="NM131">
            <v>2214</v>
          </cell>
          <cell r="NN131">
            <v>2214</v>
          </cell>
          <cell r="NO131">
            <v>794</v>
          </cell>
          <cell r="NP131">
            <v>1855.786108</v>
          </cell>
          <cell r="OB131">
            <v>3463</v>
          </cell>
          <cell r="OE131">
            <v>1667</v>
          </cell>
          <cell r="OF131">
            <v>1667</v>
          </cell>
          <cell r="OG131">
            <v>206</v>
          </cell>
          <cell r="OH131">
            <v>1855.786108</v>
          </cell>
          <cell r="OT131">
            <v>2966.75</v>
          </cell>
          <cell r="OW131">
            <v>1635</v>
          </cell>
          <cell r="OX131">
            <v>1635</v>
          </cell>
          <cell r="OY131">
            <v>188</v>
          </cell>
          <cell r="OZ131">
            <v>1855.786108</v>
          </cell>
          <cell r="PL131">
            <v>3711</v>
          </cell>
          <cell r="PO131">
            <v>2279</v>
          </cell>
          <cell r="PP131">
            <v>2279</v>
          </cell>
          <cell r="PQ131">
            <v>731</v>
          </cell>
          <cell r="PR131">
            <v>1855.786108</v>
          </cell>
          <cell r="QD131">
            <v>3819.5</v>
          </cell>
          <cell r="QG131">
            <v>2313.3649999999998</v>
          </cell>
          <cell r="QH131">
            <v>2313.3649999999998</v>
          </cell>
          <cell r="QI131">
            <v>733</v>
          </cell>
          <cell r="QJ131">
            <v>1855.786108</v>
          </cell>
          <cell r="QV131">
            <v>3350.4279999999999</v>
          </cell>
          <cell r="QY131">
            <v>1792.9059999999999</v>
          </cell>
          <cell r="QZ131">
            <v>1792.9059999999999</v>
          </cell>
          <cell r="RA131">
            <v>440.9</v>
          </cell>
          <cell r="RB131">
            <v>1855.786108</v>
          </cell>
          <cell r="RN131">
            <v>3419.3023945971759</v>
          </cell>
          <cell r="RQ131">
            <v>1785.6187920685129</v>
          </cell>
          <cell r="RR131">
            <v>1785.6187920685129</v>
          </cell>
          <cell r="RS131">
            <v>251.8325847010718</v>
          </cell>
          <cell r="RT131">
            <v>1855.786108</v>
          </cell>
          <cell r="SF131">
            <v>3973.7903181286961</v>
          </cell>
          <cell r="SI131">
            <v>2283.767469471496</v>
          </cell>
          <cell r="SJ131">
            <v>2283.767469471496</v>
          </cell>
          <cell r="SK131">
            <v>664.48307640088956</v>
          </cell>
          <cell r="SL131">
            <v>1855.786108</v>
          </cell>
          <cell r="SX131">
            <v>4212.6897114143758</v>
          </cell>
          <cell r="TA131">
            <v>2426.775629683274</v>
          </cell>
          <cell r="TB131">
            <v>2426.775629683274</v>
          </cell>
          <cell r="TC131">
            <v>795.78007552185159</v>
          </cell>
          <cell r="TD131">
            <v>1855.786108</v>
          </cell>
          <cell r="TP131">
            <v>3438.3165233136151</v>
          </cell>
          <cell r="TS131">
            <v>1663.5954905420431</v>
          </cell>
          <cell r="TT131">
            <v>1663.5954905420431</v>
          </cell>
          <cell r="TU131">
            <v>189.28842135218991</v>
          </cell>
          <cell r="TV131">
            <v>1855.786108</v>
          </cell>
          <cell r="UH131">
            <v>16817.712459927439</v>
          </cell>
          <cell r="UJ131">
            <v>7098.7426966784096</v>
          </cell>
          <cell r="UK131">
            <v>9621.3995656675252</v>
          </cell>
          <cell r="UL131">
            <v>9621.3995656675252</v>
          </cell>
          <cell r="UM131">
            <v>4126.2663434724473</v>
          </cell>
          <cell r="UN131">
            <v>1855.786108</v>
          </cell>
          <cell r="UO131">
            <v>75145.680082427352</v>
          </cell>
          <cell r="UP131">
            <v>24385.68306689478</v>
          </cell>
          <cell r="UQ131">
            <v>13692.981</v>
          </cell>
          <cell r="UR131">
            <v>50209.631661098283</v>
          </cell>
          <cell r="US131">
            <v>24936.048421329069</v>
          </cell>
          <cell r="UT131">
            <v>41415.317721639323</v>
          </cell>
          <cell r="UU131">
            <v>17029.634654744539</v>
          </cell>
          <cell r="UV131">
            <v>4878.465202322448</v>
          </cell>
          <cell r="UW131">
            <v>5990.3313885784537</v>
          </cell>
          <cell r="UX131">
            <v>3787.582863249545</v>
          </cell>
          <cell r="AZQ131">
            <v>25424.652183999999</v>
          </cell>
          <cell r="AZR131">
            <v>13.7</v>
          </cell>
          <cell r="AZS131">
            <v>0.6058394160583942</v>
          </cell>
          <cell r="AZT131">
            <v>1.0292317600819709</v>
          </cell>
          <cell r="AZU131">
            <v>13.31109925464698</v>
          </cell>
          <cell r="AZV131">
            <v>6.0577547240136944</v>
          </cell>
          <cell r="AZW131">
            <v>2.9453144304266972</v>
          </cell>
          <cell r="AZX131">
            <v>1.647179372772839</v>
          </cell>
          <cell r="AZY131">
            <v>0.1237448043367116</v>
          </cell>
          <cell r="BAA131">
            <v>1.2726834161514049</v>
          </cell>
          <cell r="BAB131">
            <v>10.76481860344779</v>
          </cell>
          <cell r="BAC131">
            <v>5.5735423980263086</v>
          </cell>
          <cell r="BAD131">
            <v>2.6927327362231961</v>
          </cell>
          <cell r="BAE131">
            <v>1.4679711310447869</v>
          </cell>
          <cell r="BAF131">
            <v>0.13636747493121909</v>
          </cell>
          <cell r="BAH131">
            <v>1.382888273447719</v>
          </cell>
          <cell r="BAI131">
            <v>9.9069508199167391</v>
          </cell>
          <cell r="BAJ131">
            <v>5.7674677195308064</v>
          </cell>
          <cell r="BAK131">
            <v>2.720186827161009</v>
          </cell>
          <cell r="BAL131">
            <v>1.3176485072030351</v>
          </cell>
          <cell r="BAM131">
            <v>0.13300242740218921</v>
          </cell>
          <cell r="BAO131">
            <v>1.766167913254133</v>
          </cell>
          <cell r="BAP131">
            <v>7.7570235602591939</v>
          </cell>
          <cell r="BAQ131">
            <v>5.1693416939867847</v>
          </cell>
          <cell r="BAR131">
            <v>2.2955616223852262</v>
          </cell>
          <cell r="BAS131">
            <v>1.1730006691640931</v>
          </cell>
          <cell r="BAT131">
            <v>0.15121788145308901</v>
          </cell>
          <cell r="BAV131">
            <v>2.0209130222621821</v>
          </cell>
          <cell r="BAW131">
            <v>6.7792161085439986</v>
          </cell>
          <cell r="BAX131">
            <v>4.7450046184324703</v>
          </cell>
          <cell r="BAY131">
            <v>1.989220078947443</v>
          </cell>
          <cell r="BAZ131">
            <v>1.0762865116974549</v>
          </cell>
          <cell r="BBA131">
            <v>0.15876267911580319</v>
          </cell>
        </row>
        <row r="132">
          <cell r="A132" t="str">
            <v>RAIZ4</v>
          </cell>
          <cell r="B132" t="str">
            <v>Raizen</v>
          </cell>
          <cell r="C132" t="str">
            <v>Agribusiness</v>
          </cell>
          <cell r="D132" t="str">
            <v>Leonardo Alencar</v>
          </cell>
          <cell r="E132">
            <v>46092</v>
          </cell>
          <cell r="F132" t="str">
            <v>Under Review</v>
          </cell>
          <cell r="G132" t="b">
            <v>0</v>
          </cell>
          <cell r="H132" t="str">
            <v>BRL</v>
          </cell>
          <cell r="I132" t="str">
            <v>BRL</v>
          </cell>
          <cell r="J132">
            <v>1.1000000000000001</v>
          </cell>
          <cell r="K132">
            <v>0.1793245128884399</v>
          </cell>
          <cell r="L132">
            <v>0.1012914001474441</v>
          </cell>
          <cell r="M132">
            <v>9.1846515286466132E-2</v>
          </cell>
          <cell r="AF132">
            <v>196291.8</v>
          </cell>
          <cell r="AG132">
            <v>12686.39999999998</v>
          </cell>
          <cell r="AH132">
            <v>6576.0999999999794</v>
          </cell>
          <cell r="AI132">
            <v>14384.89999999998</v>
          </cell>
          <cell r="AJ132">
            <v>10703.699999999981</v>
          </cell>
          <cell r="AK132">
            <v>3489.1889999999798</v>
          </cell>
          <cell r="AL132">
            <v>10352.509484</v>
          </cell>
          <cell r="AM132">
            <v>100344.344</v>
          </cell>
          <cell r="AN132">
            <v>10601.728999999999</v>
          </cell>
          <cell r="AO132">
            <v>23619.271000000001</v>
          </cell>
          <cell r="AP132">
            <v>78085.436000000002</v>
          </cell>
          <cell r="AQ132">
            <v>22258.907999999999</v>
          </cell>
          <cell r="AR132">
            <v>22274.876</v>
          </cell>
          <cell r="AS132">
            <v>11673.147000000001</v>
          </cell>
          <cell r="AT132">
            <v>7710.6</v>
          </cell>
          <cell r="AU132">
            <v>3089.935999999981</v>
          </cell>
          <cell r="AV132">
            <v>1018.624999999981</v>
          </cell>
          <cell r="AW132">
            <v>0</v>
          </cell>
          <cell r="AX132">
            <v>245831.677</v>
          </cell>
          <cell r="AY132">
            <v>15267.27699999998</v>
          </cell>
          <cell r="AZ132">
            <v>8085.9769999999808</v>
          </cell>
          <cell r="BA132">
            <v>16739.27699999998</v>
          </cell>
          <cell r="BB132">
            <v>15285.27699999998</v>
          </cell>
          <cell r="BC132">
            <v>2952.7709999999811</v>
          </cell>
          <cell r="BD132">
            <v>10352.509484</v>
          </cell>
          <cell r="BE132">
            <v>111551.463</v>
          </cell>
          <cell r="BF132">
            <v>10016.757</v>
          </cell>
          <cell r="BG132">
            <v>28498.235000000001</v>
          </cell>
          <cell r="BH132">
            <v>88647.301999999996</v>
          </cell>
          <cell r="BI132">
            <v>22904.161</v>
          </cell>
          <cell r="BJ132">
            <v>29454.937999999998</v>
          </cell>
          <cell r="BK132">
            <v>19438.181</v>
          </cell>
          <cell r="BL132">
            <v>11314.7</v>
          </cell>
          <cell r="BM132">
            <v>2802.343999999981</v>
          </cell>
          <cell r="BN132">
            <v>-1508.462000000018</v>
          </cell>
          <cell r="BO132">
            <v>0</v>
          </cell>
          <cell r="BP132">
            <v>220454.39999999999</v>
          </cell>
          <cell r="BQ132">
            <v>15723.79999999999</v>
          </cell>
          <cell r="BR132">
            <v>8017.9999999999891</v>
          </cell>
          <cell r="BS132">
            <v>17223.19999999999</v>
          </cell>
          <cell r="BT132">
            <v>14699.499999999991</v>
          </cell>
          <cell r="BU132">
            <v>612.06099999998867</v>
          </cell>
          <cell r="BV132">
            <v>10352.509484</v>
          </cell>
          <cell r="BW132">
            <v>128183.31</v>
          </cell>
          <cell r="BX132">
            <v>15592.17</v>
          </cell>
          <cell r="BY132">
            <v>34178.169000000002</v>
          </cell>
          <cell r="BZ132">
            <v>106057.746</v>
          </cell>
          <cell r="CA132">
            <v>22125.563999999998</v>
          </cell>
          <cell r="CB132">
            <v>35599.821000000004</v>
          </cell>
          <cell r="CC132">
            <v>20007.651000000002</v>
          </cell>
          <cell r="CD132">
            <v>12657.7</v>
          </cell>
          <cell r="CE132">
            <v>421.03399999998419</v>
          </cell>
          <cell r="CF132">
            <v>-5893.5050000000156</v>
          </cell>
          <cell r="CG132">
            <v>0</v>
          </cell>
          <cell r="CH132">
            <v>255268.5</v>
          </cell>
          <cell r="CI132">
            <v>11836.79999999999</v>
          </cell>
          <cell r="CJ132">
            <v>4316.405999999989</v>
          </cell>
          <cell r="CK132">
            <v>13668.80599999999</v>
          </cell>
          <cell r="CL132">
            <v>10820.30599999999</v>
          </cell>
          <cell r="CM132">
            <v>-4255.8850000000111</v>
          </cell>
          <cell r="CN132">
            <v>10352.509484</v>
          </cell>
          <cell r="CO132">
            <v>140999.67800000001</v>
          </cell>
          <cell r="CP132">
            <v>22743.205999999998</v>
          </cell>
          <cell r="CQ132">
            <v>41165.273000000001</v>
          </cell>
          <cell r="CR132">
            <v>122823.74</v>
          </cell>
          <cell r="CS132">
            <v>18175.937999999998</v>
          </cell>
          <cell r="CT132">
            <v>57970.370999999977</v>
          </cell>
          <cell r="CU132">
            <v>35227.164999999994</v>
          </cell>
          <cell r="CV132">
            <v>11901.7</v>
          </cell>
          <cell r="CW132">
            <v>-884.89000000001056</v>
          </cell>
          <cell r="CX132">
            <v>-8346.8810000000103</v>
          </cell>
          <cell r="CY132">
            <v>0</v>
          </cell>
          <cell r="CZ132">
            <v>231131.50935573751</v>
          </cell>
          <cell r="DA132">
            <v>11551.153104177551</v>
          </cell>
          <cell r="DB132">
            <v>2512.912121670684</v>
          </cell>
          <cell r="DC132">
            <v>12113.25566811104</v>
          </cell>
          <cell r="DD132">
            <v>11356.230184428779</v>
          </cell>
          <cell r="DE132">
            <v>-4568.8747620080176</v>
          </cell>
          <cell r="DF132">
            <v>10352.509484</v>
          </cell>
          <cell r="DG132">
            <v>133720.96763507251</v>
          </cell>
          <cell r="DH132">
            <v>27306.388656770821</v>
          </cell>
          <cell r="DI132">
            <v>34009.284168642997</v>
          </cell>
          <cell r="DJ132">
            <v>119703.9623970805</v>
          </cell>
          <cell r="DK132">
            <v>14017.005237991971</v>
          </cell>
          <cell r="DL132">
            <v>68611.675000000003</v>
          </cell>
          <cell r="DM132">
            <v>41305.286343229192</v>
          </cell>
          <cell r="DN132">
            <v>5460.4857350190841</v>
          </cell>
          <cell r="DO132">
            <v>5870.3922743935964</v>
          </cell>
          <cell r="DP132">
            <v>-1772.926343229165</v>
          </cell>
          <cell r="DQ132">
            <v>0</v>
          </cell>
          <cell r="DR132">
            <v>232716.0212731564</v>
          </cell>
          <cell r="DS132">
            <v>12976.175231530209</v>
          </cell>
          <cell r="DT132">
            <v>4310.1570378110191</v>
          </cell>
          <cell r="DU132">
            <v>13582.614443899811</v>
          </cell>
          <cell r="DV132">
            <v>12377.88292575892</v>
          </cell>
          <cell r="DW132">
            <v>-2285.2214904911079</v>
          </cell>
          <cell r="DX132">
            <v>10352.509484</v>
          </cell>
          <cell r="DY132">
            <v>131453.43307655599</v>
          </cell>
          <cell r="DZ132">
            <v>25781.304610121799</v>
          </cell>
          <cell r="EA132">
            <v>33569.180537482913</v>
          </cell>
          <cell r="EB132">
            <v>119721.6493287973</v>
          </cell>
          <cell r="EC132">
            <v>11731.783747758731</v>
          </cell>
          <cell r="ED132">
            <v>68611.675000000003</v>
          </cell>
          <cell r="EE132">
            <v>42830.370389878211</v>
          </cell>
          <cell r="EF132">
            <v>8452.2601784041599</v>
          </cell>
          <cell r="EG132">
            <v>5057.2735450726923</v>
          </cell>
          <cell r="EH132">
            <v>-1525.0840469068919</v>
          </cell>
          <cell r="EI132">
            <v>0</v>
          </cell>
          <cell r="EJ132">
            <v>238435.73982024239</v>
          </cell>
          <cell r="EK132">
            <v>13610.53148746336</v>
          </cell>
          <cell r="EL132">
            <v>4973.8087513626651</v>
          </cell>
          <cell r="EM132">
            <v>14300.58184095748</v>
          </cell>
          <cell r="EN132">
            <v>13116.776128324789</v>
          </cell>
          <cell r="EO132">
            <v>-551.93318098636155</v>
          </cell>
          <cell r="EP132">
            <v>10352.509484</v>
          </cell>
          <cell r="EQ132">
            <v>131465.45108133671</v>
          </cell>
          <cell r="ER132">
            <v>25495.018827454329</v>
          </cell>
          <cell r="ES132">
            <v>33239.768610092848</v>
          </cell>
          <cell r="ET132">
            <v>120285.6005106322</v>
          </cell>
          <cell r="EU132">
            <v>11179.850570704521</v>
          </cell>
          <cell r="EV132">
            <v>68611.675000000003</v>
          </cell>
          <cell r="EW132">
            <v>43116.65617254567</v>
          </cell>
          <cell r="EX132">
            <v>8599.9903193296832</v>
          </cell>
          <cell r="EY132">
            <v>5236.3112922488599</v>
          </cell>
          <cell r="EZ132">
            <v>-286.2857865996084</v>
          </cell>
          <cell r="FA132">
            <v>0</v>
          </cell>
          <cell r="FB132">
            <v>246864.92684179591</v>
          </cell>
          <cell r="FC132">
            <v>14748.654282993961</v>
          </cell>
          <cell r="FD132">
            <v>5731.2351060346145</v>
          </cell>
          <cell r="FE132">
            <v>15507.310131966729</v>
          </cell>
          <cell r="FF132">
            <v>14247.7476479089</v>
          </cell>
          <cell r="FG132">
            <v>1322.75572025523</v>
          </cell>
          <cell r="FH132">
            <v>10352.509484</v>
          </cell>
          <cell r="FI132">
            <v>132274.00788647399</v>
          </cell>
          <cell r="FJ132">
            <v>25544.50035020442</v>
          </cell>
          <cell r="FK132">
            <v>32815.004189827057</v>
          </cell>
          <cell r="FL132">
            <v>121094.15731576949</v>
          </cell>
          <cell r="FM132">
            <v>11179.850570704521</v>
          </cell>
          <cell r="FN132">
            <v>68611.675000000003</v>
          </cell>
          <cell r="FO132">
            <v>43067.17464979559</v>
          </cell>
          <cell r="FP132">
            <v>9058.0283548883635</v>
          </cell>
          <cell r="FQ132">
            <v>5353.171613366525</v>
          </cell>
          <cell r="FR132">
            <v>1372.2372430053149</v>
          </cell>
          <cell r="FS132">
            <v>1322.75572025523</v>
          </cell>
          <cell r="FT132">
            <v>254153.8421875741</v>
          </cell>
          <cell r="FU132">
            <v>15373.27537755194</v>
          </cell>
          <cell r="FV132">
            <v>6104.1736755567654</v>
          </cell>
          <cell r="FW132">
            <v>16127.502584586449</v>
          </cell>
          <cell r="FX132">
            <v>14841.775203070179</v>
          </cell>
          <cell r="FY132">
            <v>1610.3729265542911</v>
          </cell>
          <cell r="FZ132">
            <v>10352.509484</v>
          </cell>
          <cell r="GA132">
            <v>133013.0578113161</v>
          </cell>
          <cell r="GB132">
            <v>25655.926631853032</v>
          </cell>
          <cell r="GC132">
            <v>32406.673850383198</v>
          </cell>
          <cell r="GD132">
            <v>121833.20724061161</v>
          </cell>
          <cell r="GE132">
            <v>11179.850570704521</v>
          </cell>
          <cell r="GF132">
            <v>68611.675000000003</v>
          </cell>
          <cell r="GG132">
            <v>42955.748368146968</v>
          </cell>
          <cell r="GH132">
            <v>9314.2987023149417</v>
          </cell>
          <cell r="GI132">
            <v>5695.0904578551763</v>
          </cell>
          <cell r="GJ132">
            <v>1721.799208202905</v>
          </cell>
          <cell r="GK132">
            <v>1610.3729265542911</v>
          </cell>
          <cell r="GL132">
            <v>38559.600000000013</v>
          </cell>
          <cell r="GM132">
            <v>3255</v>
          </cell>
          <cell r="GN132">
            <v>1869.8</v>
          </cell>
          <cell r="GO132">
            <v>3687.4</v>
          </cell>
          <cell r="GP132">
            <v>2356.3000000000002</v>
          </cell>
          <cell r="GQ132">
            <v>1050.5</v>
          </cell>
          <cell r="GR132">
            <v>10352.509484</v>
          </cell>
          <cell r="GS132">
            <v>75284.557000000001</v>
          </cell>
          <cell r="GT132">
            <v>7327.4110000000001</v>
          </cell>
          <cell r="GU132">
            <v>21623.952000000001</v>
          </cell>
          <cell r="GV132">
            <v>64841.525000000001</v>
          </cell>
          <cell r="GW132">
            <v>10443.031999999999</v>
          </cell>
          <cell r="GX132">
            <v>23849.615000000002</v>
          </cell>
          <cell r="GY132">
            <v>16522.204000000002</v>
          </cell>
          <cell r="GZ132">
            <v>1148.4000000000001</v>
          </cell>
          <cell r="HA132">
            <v>3033.386</v>
          </cell>
          <cell r="HB132">
            <v>2755.886</v>
          </cell>
          <cell r="HC132">
            <v>0</v>
          </cell>
          <cell r="HD132">
            <v>48849.2</v>
          </cell>
          <cell r="HE132">
            <v>2713.099999999999</v>
          </cell>
          <cell r="HF132">
            <v>1358.4999999999991</v>
          </cell>
          <cell r="HG132">
            <v>3533.7999999999988</v>
          </cell>
          <cell r="HH132">
            <v>3207.599999999999</v>
          </cell>
          <cell r="HI132">
            <v>802.84099999999853</v>
          </cell>
          <cell r="HJ132">
            <v>10352.509484</v>
          </cell>
          <cell r="HK132">
            <v>105375.789</v>
          </cell>
          <cell r="HL132">
            <v>9865.2870000000003</v>
          </cell>
          <cell r="HM132">
            <v>20927.481</v>
          </cell>
          <cell r="HN132">
            <v>86409.216</v>
          </cell>
          <cell r="HO132">
            <v>18966.573</v>
          </cell>
          <cell r="HP132">
            <v>27681.517</v>
          </cell>
          <cell r="HQ132">
            <v>17816.23</v>
          </cell>
          <cell r="HR132">
            <v>1313.3</v>
          </cell>
          <cell r="HS132">
            <v>-5230.4640000000009</v>
          </cell>
          <cell r="HT132">
            <v>-5791.2230000000009</v>
          </cell>
          <cell r="HU132">
            <v>0</v>
          </cell>
          <cell r="HV132">
            <v>55389.3</v>
          </cell>
          <cell r="HW132">
            <v>4153.8999999999869</v>
          </cell>
          <cell r="HX132">
            <v>2600.1999999999871</v>
          </cell>
          <cell r="HY132">
            <v>4469.7999999999874</v>
          </cell>
          <cell r="HZ132">
            <v>3360.1999999999871</v>
          </cell>
          <cell r="IA132">
            <v>1385.4279999999869</v>
          </cell>
          <cell r="IB132">
            <v>10352.509484</v>
          </cell>
          <cell r="IC132">
            <v>105044.734</v>
          </cell>
          <cell r="ID132">
            <v>6876.174</v>
          </cell>
          <cell r="IE132">
            <v>22093.371999999999</v>
          </cell>
          <cell r="IF132">
            <v>84090.18299999999</v>
          </cell>
          <cell r="IG132">
            <v>20954.550999999999</v>
          </cell>
          <cell r="IH132">
            <v>26967.105</v>
          </cell>
          <cell r="II132">
            <v>20090.931</v>
          </cell>
          <cell r="IJ132">
            <v>2168.6</v>
          </cell>
          <cell r="IK132">
            <v>636.11699999998564</v>
          </cell>
          <cell r="IL132">
            <v>48.644999999985657</v>
          </cell>
          <cell r="IM132">
            <v>0</v>
          </cell>
          <cell r="IN132">
            <v>53493.7</v>
          </cell>
          <cell r="IO132">
            <v>2564.3999999999942</v>
          </cell>
          <cell r="IP132">
            <v>747.59999999999422</v>
          </cell>
          <cell r="IQ132">
            <v>2693.8999999999942</v>
          </cell>
          <cell r="IR132">
            <v>1779.599999999994</v>
          </cell>
          <cell r="IS132">
            <v>250.4199999999943</v>
          </cell>
          <cell r="IT132">
            <v>10352.509484</v>
          </cell>
          <cell r="IU132">
            <v>100344.344</v>
          </cell>
          <cell r="IV132">
            <v>10601.728999999999</v>
          </cell>
          <cell r="IW132">
            <v>23619.271000000001</v>
          </cell>
          <cell r="IX132">
            <v>78085.436000000002</v>
          </cell>
          <cell r="IY132">
            <v>22258.907999999999</v>
          </cell>
          <cell r="IZ132">
            <v>22274.876</v>
          </cell>
          <cell r="JA132">
            <v>11673.147000000001</v>
          </cell>
          <cell r="JB132">
            <v>3080.3</v>
          </cell>
          <cell r="JC132">
            <v>4650.8969999999963</v>
          </cell>
          <cell r="JD132">
            <v>4005.3169999999959</v>
          </cell>
          <cell r="JE132">
            <v>0</v>
          </cell>
          <cell r="JF132">
            <v>66257.999999999985</v>
          </cell>
          <cell r="JG132">
            <v>2555.999999999985</v>
          </cell>
          <cell r="JH132">
            <v>1589.399999999986</v>
          </cell>
          <cell r="JI132">
            <v>3839.1999999999848</v>
          </cell>
          <cell r="JJ132">
            <v>3651.0999999999849</v>
          </cell>
          <cell r="JK132">
            <v>551.58999999998559</v>
          </cell>
          <cell r="JL132">
            <v>10352.509484</v>
          </cell>
          <cell r="JM132">
            <v>105781.693</v>
          </cell>
          <cell r="JN132">
            <v>9094.08</v>
          </cell>
          <cell r="JO132">
            <v>24196.600999999999</v>
          </cell>
          <cell r="JP132">
            <v>82790.22</v>
          </cell>
          <cell r="JQ132">
            <v>22991.473000000002</v>
          </cell>
          <cell r="JR132">
            <v>29974.16499999999</v>
          </cell>
          <cell r="JS132">
            <v>20880.084999999988</v>
          </cell>
          <cell r="JT132">
            <v>1862.8</v>
          </cell>
          <cell r="JU132">
            <v>-2827.4740000000238</v>
          </cell>
          <cell r="JV132">
            <v>-3765.984000000024</v>
          </cell>
          <cell r="JW132">
            <v>0</v>
          </cell>
          <cell r="JX132">
            <v>64238.177000000003</v>
          </cell>
          <cell r="JY132">
            <v>2252.476999999999</v>
          </cell>
          <cell r="JZ132">
            <v>-399.6230000000005</v>
          </cell>
          <cell r="KA132">
            <v>2438.0769999999989</v>
          </cell>
          <cell r="KB132">
            <v>2756.876999999999</v>
          </cell>
          <cell r="KC132">
            <v>-368.08200000000068</v>
          </cell>
          <cell r="KD132">
            <v>10352.509484</v>
          </cell>
          <cell r="KE132">
            <v>105685.586</v>
          </cell>
          <cell r="KF132">
            <v>8026.5439999999999</v>
          </cell>
          <cell r="KG132">
            <v>23916.329000000002</v>
          </cell>
          <cell r="KH132">
            <v>83262.530999999988</v>
          </cell>
          <cell r="KI132">
            <v>22423.055</v>
          </cell>
          <cell r="KJ132">
            <v>34607.383999999998</v>
          </cell>
          <cell r="KK132">
            <v>26580.84</v>
          </cell>
          <cell r="KL132">
            <v>2064.6</v>
          </cell>
          <cell r="KM132">
            <v>-6669.009999999992</v>
          </cell>
          <cell r="KN132">
            <v>-7229.768999999992</v>
          </cell>
          <cell r="KO132">
            <v>0</v>
          </cell>
          <cell r="KP132">
            <v>60368.2</v>
          </cell>
          <cell r="KQ132">
            <v>3486.5</v>
          </cell>
          <cell r="KR132">
            <v>1546.1</v>
          </cell>
          <cell r="KS132">
            <v>3631.400000000001</v>
          </cell>
          <cell r="KT132">
            <v>2964.5</v>
          </cell>
          <cell r="KU132">
            <v>174.06299999999999</v>
          </cell>
          <cell r="KV132">
            <v>10352.509484</v>
          </cell>
          <cell r="KW132">
            <v>105090.647</v>
          </cell>
          <cell r="KX132">
            <v>6249.1729999999998</v>
          </cell>
          <cell r="KY132">
            <v>25019.991000000002</v>
          </cell>
          <cell r="KZ132">
            <v>83255.38900000001</v>
          </cell>
          <cell r="LA132">
            <v>21835.258000000002</v>
          </cell>
          <cell r="LB132">
            <v>33551.273999999998</v>
          </cell>
          <cell r="LC132">
            <v>27302.100999999999</v>
          </cell>
          <cell r="LD132">
            <v>3089.1</v>
          </cell>
          <cell r="LE132">
            <v>1526.3690000000031</v>
          </cell>
          <cell r="LF132">
            <v>78.232000000002699</v>
          </cell>
          <cell r="LG132">
            <v>0</v>
          </cell>
          <cell r="LH132">
            <v>54967.3</v>
          </cell>
          <cell r="LI132">
            <v>6972.2999999999956</v>
          </cell>
          <cell r="LJ132">
            <v>5350.0999999999958</v>
          </cell>
          <cell r="LK132">
            <v>6830.5999999999958</v>
          </cell>
          <cell r="LL132">
            <v>5912.7999999999956</v>
          </cell>
          <cell r="LM132">
            <v>2595.1999999999962</v>
          </cell>
          <cell r="LN132">
            <v>10352.509484</v>
          </cell>
          <cell r="LO132">
            <v>111551.463</v>
          </cell>
          <cell r="LP132">
            <v>10016.757</v>
          </cell>
          <cell r="LQ132">
            <v>28498.235000000001</v>
          </cell>
          <cell r="LR132">
            <v>88647.301999999996</v>
          </cell>
          <cell r="LS132">
            <v>22904.161</v>
          </cell>
          <cell r="LT132">
            <v>29454.937999999998</v>
          </cell>
          <cell r="LU132">
            <v>19438.181</v>
          </cell>
          <cell r="LV132">
            <v>4298.2</v>
          </cell>
          <cell r="LW132">
            <v>10772.45899999999</v>
          </cell>
          <cell r="LX132">
            <v>9409.0589999999938</v>
          </cell>
          <cell r="LY132">
            <v>0</v>
          </cell>
          <cell r="LZ132">
            <v>48822</v>
          </cell>
          <cell r="MA132">
            <v>2808.8000000000029</v>
          </cell>
          <cell r="MB132">
            <v>2366.4000000000028</v>
          </cell>
          <cell r="MC132">
            <v>4167.2000000000025</v>
          </cell>
          <cell r="MD132">
            <v>3299.300000000002</v>
          </cell>
          <cell r="ME132">
            <v>671.8390000000029</v>
          </cell>
          <cell r="MF132">
            <v>10352.509484</v>
          </cell>
          <cell r="MG132">
            <v>111895.806</v>
          </cell>
          <cell r="MH132">
            <v>4668.9740000000002</v>
          </cell>
          <cell r="MI132">
            <v>28737.95</v>
          </cell>
          <cell r="MJ132">
            <v>88531.397999999986</v>
          </cell>
          <cell r="MK132">
            <v>23364.407999999999</v>
          </cell>
          <cell r="ML132">
            <v>33259.336000000003</v>
          </cell>
          <cell r="MM132">
            <v>28590.36199999999</v>
          </cell>
          <cell r="MN132">
            <v>2222.9</v>
          </cell>
          <cell r="MO132">
            <v>-6241.7369999999919</v>
          </cell>
          <cell r="MP132">
            <v>-7617.4979999999923</v>
          </cell>
          <cell r="MQ132">
            <v>0</v>
          </cell>
          <cell r="MR132">
            <v>59456</v>
          </cell>
          <cell r="MS132">
            <v>4588.7999999999956</v>
          </cell>
          <cell r="MT132">
            <v>1937.9999999999959</v>
          </cell>
          <cell r="MU132">
            <v>4398.6999999999962</v>
          </cell>
          <cell r="MV132">
            <v>3784.5999999999958</v>
          </cell>
          <cell r="MW132">
            <v>38.082999999995863</v>
          </cell>
          <cell r="MX132">
            <v>10352.509484</v>
          </cell>
          <cell r="MY132">
            <v>122572.575</v>
          </cell>
          <cell r="MZ132">
            <v>7786.5450000000001</v>
          </cell>
          <cell r="NA132">
            <v>28945.526000000002</v>
          </cell>
          <cell r="NB132">
            <v>99770.344000000012</v>
          </cell>
          <cell r="NC132">
            <v>22802.231</v>
          </cell>
          <cell r="ND132">
            <v>36970.817999999999</v>
          </cell>
          <cell r="NE132">
            <v>29184.273000000001</v>
          </cell>
          <cell r="NF132">
            <v>2290.3000000000002</v>
          </cell>
          <cell r="NG132">
            <v>2768.4119999999948</v>
          </cell>
          <cell r="NH132">
            <v>1062.394999999995</v>
          </cell>
          <cell r="NI132">
            <v>0</v>
          </cell>
          <cell r="NJ132">
            <v>58491.7</v>
          </cell>
          <cell r="NK132">
            <v>4534.8999999999942</v>
          </cell>
          <cell r="NL132">
            <v>2558.6999999999939</v>
          </cell>
          <cell r="NM132">
            <v>4737.4999999999955</v>
          </cell>
          <cell r="NN132">
            <v>3929.2999999999952</v>
          </cell>
          <cell r="NO132">
            <v>779.27199999999448</v>
          </cell>
          <cell r="NP132">
            <v>10352.509484</v>
          </cell>
          <cell r="NQ132">
            <v>125520.59600000001</v>
          </cell>
          <cell r="NR132">
            <v>8399.7160000000003</v>
          </cell>
          <cell r="NS132">
            <v>30055.434000000001</v>
          </cell>
          <cell r="NT132">
            <v>102362.694</v>
          </cell>
          <cell r="NU132">
            <v>23157.901999999998</v>
          </cell>
          <cell r="NV132">
            <v>39635.035000000003</v>
          </cell>
          <cell r="NW132">
            <v>31235.319</v>
          </cell>
          <cell r="NX132">
            <v>3026.7</v>
          </cell>
          <cell r="NY132">
            <v>-4540.4930000000104</v>
          </cell>
          <cell r="NZ132">
            <v>-6058.1210000000101</v>
          </cell>
          <cell r="OA132">
            <v>0</v>
          </cell>
          <cell r="OB132">
            <v>53684.7</v>
          </cell>
          <cell r="OC132">
            <v>3791.2999999999961</v>
          </cell>
          <cell r="OD132">
            <v>1154.899999999996</v>
          </cell>
          <cell r="OE132">
            <v>3919.7999999999961</v>
          </cell>
          <cell r="OF132">
            <v>3686.2999999999961</v>
          </cell>
          <cell r="OG132">
            <v>-877.13300000000447</v>
          </cell>
          <cell r="OH132">
            <v>10352.509484</v>
          </cell>
          <cell r="OI132">
            <v>128183.31</v>
          </cell>
          <cell r="OJ132">
            <v>15592.17</v>
          </cell>
          <cell r="OK132">
            <v>34178.169000000002</v>
          </cell>
          <cell r="OL132">
            <v>106057.746</v>
          </cell>
          <cell r="OM132">
            <v>22125.563999999998</v>
          </cell>
          <cell r="ON132">
            <v>35599.821000000004</v>
          </cell>
          <cell r="OO132">
            <v>20007.651000000002</v>
          </cell>
          <cell r="OP132">
            <v>5117.8</v>
          </cell>
          <cell r="OQ132">
            <v>8434.8519999999917</v>
          </cell>
          <cell r="OR132">
            <v>6719.7189999999919</v>
          </cell>
          <cell r="OS132">
            <v>0</v>
          </cell>
          <cell r="OT132">
            <v>57759.6</v>
          </cell>
          <cell r="OU132">
            <v>2648.7999999999961</v>
          </cell>
          <cell r="OV132">
            <v>2786.1999999999962</v>
          </cell>
          <cell r="OW132">
            <v>4711.2999999999956</v>
          </cell>
          <cell r="OX132">
            <v>2313.6999999999962</v>
          </cell>
          <cell r="OY132">
            <v>1050.899999999996</v>
          </cell>
          <cell r="OZ132">
            <v>10352.509484</v>
          </cell>
          <cell r="PA132">
            <v>138009.255</v>
          </cell>
          <cell r="PB132">
            <v>9843.8590000000004</v>
          </cell>
          <cell r="PC132">
            <v>35353.610999999997</v>
          </cell>
          <cell r="PD132">
            <v>114754.819</v>
          </cell>
          <cell r="PE132">
            <v>23254.436000000002</v>
          </cell>
          <cell r="PF132">
            <v>43729.542000000001</v>
          </cell>
          <cell r="PG132">
            <v>33885.682999999997</v>
          </cell>
          <cell r="PH132">
            <v>2222</v>
          </cell>
          <cell r="PI132">
            <v>-9423.4189999999944</v>
          </cell>
          <cell r="PJ132">
            <v>-10904.918999999991</v>
          </cell>
          <cell r="PK132">
            <v>0</v>
          </cell>
          <cell r="PL132">
            <v>72909.899999999994</v>
          </cell>
          <cell r="PM132">
            <v>4372.4999999999854</v>
          </cell>
          <cell r="PN132">
            <v>1781.699999999985</v>
          </cell>
          <cell r="PO132">
            <v>4619.7999999999847</v>
          </cell>
          <cell r="PP132">
            <v>3662.5999999999849</v>
          </cell>
          <cell r="PQ132">
            <v>-181.5330000000146</v>
          </cell>
          <cell r="PR132">
            <v>10352.509484</v>
          </cell>
          <cell r="PS132">
            <v>142658.527</v>
          </cell>
          <cell r="PT132">
            <v>12752.027</v>
          </cell>
          <cell r="PU132">
            <v>35189.646000000001</v>
          </cell>
          <cell r="PV132">
            <v>120191.955</v>
          </cell>
          <cell r="PW132">
            <v>22466.572</v>
          </cell>
          <cell r="PX132">
            <v>49724.540000000008</v>
          </cell>
          <cell r="PY132">
            <v>36972.513000000014</v>
          </cell>
          <cell r="PZ132">
            <v>2380.8000000000002</v>
          </cell>
          <cell r="QA132">
            <v>2293.4409999999839</v>
          </cell>
          <cell r="QB132">
            <v>607.90799999998444</v>
          </cell>
          <cell r="QC132">
            <v>0</v>
          </cell>
          <cell r="QD132">
            <v>66872.400000000009</v>
          </cell>
          <cell r="QE132">
            <v>2910.5000000000068</v>
          </cell>
          <cell r="QF132">
            <v>177.20600000000741</v>
          </cell>
          <cell r="QG132">
            <v>2557.206000000007</v>
          </cell>
          <cell r="QH132">
            <v>3123.206000000007</v>
          </cell>
          <cell r="QI132">
            <v>-2590.3849999999929</v>
          </cell>
          <cell r="QJ132">
            <v>10352.509484</v>
          </cell>
          <cell r="QK132">
            <v>143846.43299999999</v>
          </cell>
          <cell r="QL132">
            <v>11149.77</v>
          </cell>
          <cell r="QM132">
            <v>38278.321000000004</v>
          </cell>
          <cell r="QN132">
            <v>123413.785</v>
          </cell>
          <cell r="QO132">
            <v>20432.648000000001</v>
          </cell>
          <cell r="QP132">
            <v>52781.597999999998</v>
          </cell>
          <cell r="QQ132">
            <v>41631.827999999987</v>
          </cell>
          <cell r="QR132">
            <v>2793.1</v>
          </cell>
          <cell r="QS132">
            <v>4355.6139999999996</v>
          </cell>
          <cell r="QT132">
            <v>1965.022999999999</v>
          </cell>
          <cell r="QU132">
            <v>0</v>
          </cell>
          <cell r="QV132">
            <v>57726.599999999991</v>
          </cell>
          <cell r="QW132">
            <v>1905</v>
          </cell>
          <cell r="QX132">
            <v>-428.69999999999982</v>
          </cell>
          <cell r="QY132">
            <v>1780.5</v>
          </cell>
          <cell r="QZ132">
            <v>1720.8</v>
          </cell>
          <cell r="RA132">
            <v>-2534.8670000000002</v>
          </cell>
          <cell r="RB132">
            <v>10352.509484</v>
          </cell>
          <cell r="RC132">
            <v>140999.67800000001</v>
          </cell>
          <cell r="RD132">
            <v>22743.205999999998</v>
          </cell>
          <cell r="RE132">
            <v>41165.273000000001</v>
          </cell>
          <cell r="RF132">
            <v>122823.74</v>
          </cell>
          <cell r="RG132">
            <v>18175.937999999998</v>
          </cell>
          <cell r="RH132">
            <v>57970.370999999977</v>
          </cell>
          <cell r="RI132">
            <v>35227.164999999994</v>
          </cell>
          <cell r="RJ132">
            <v>4505.8</v>
          </cell>
          <cell r="RK132">
            <v>1889.4739999999999</v>
          </cell>
          <cell r="RL132">
            <v>-14.8929999999998</v>
          </cell>
          <cell r="RM132">
            <v>0</v>
          </cell>
          <cell r="RN132">
            <v>54217.600000000013</v>
          </cell>
          <cell r="RO132">
            <v>2094.7000000000121</v>
          </cell>
          <cell r="RP132">
            <v>187.50000000001231</v>
          </cell>
          <cell r="RQ132">
            <v>2199.1000000000122</v>
          </cell>
          <cell r="RR132">
            <v>1889.0000000000121</v>
          </cell>
          <cell r="RS132">
            <v>-1846.341999999988</v>
          </cell>
          <cell r="RT132">
            <v>10352.509484</v>
          </cell>
          <cell r="RU132">
            <v>135458.26300000001</v>
          </cell>
          <cell r="RV132">
            <v>15561.357</v>
          </cell>
          <cell r="RW132">
            <v>40415.777000000002</v>
          </cell>
          <cell r="RX132">
            <v>118627.936</v>
          </cell>
          <cell r="RY132">
            <v>16830.327000000001</v>
          </cell>
          <cell r="RZ132">
            <v>63060.722999999998</v>
          </cell>
          <cell r="SA132">
            <v>47499.365999999987</v>
          </cell>
          <cell r="SB132">
            <v>1702.2</v>
          </cell>
          <cell r="SC132">
            <v>-1128.338999999982</v>
          </cell>
          <cell r="SD132">
            <v>-3309.0809999999819</v>
          </cell>
          <cell r="SE132">
            <v>0</v>
          </cell>
          <cell r="SF132">
            <v>59910.7</v>
          </cell>
          <cell r="SG132">
            <v>2718.599999999999</v>
          </cell>
          <cell r="SH132">
            <v>-45.800000000001553</v>
          </cell>
          <cell r="SI132">
            <v>2787.8999999999978</v>
          </cell>
          <cell r="SJ132">
            <v>3348.3999999999978</v>
          </cell>
          <cell r="SK132">
            <v>-2320.9400000000019</v>
          </cell>
          <cell r="SL132">
            <v>10352.509484</v>
          </cell>
          <cell r="SM132">
            <v>132793.41099999999</v>
          </cell>
          <cell r="SN132">
            <v>19156.107</v>
          </cell>
          <cell r="SO132">
            <v>36646.838000000003</v>
          </cell>
          <cell r="SP132">
            <v>118374.81299999999</v>
          </cell>
          <cell r="SQ132">
            <v>14418.598</v>
          </cell>
          <cell r="SR132">
            <v>68611.675000000003</v>
          </cell>
          <cell r="SS132">
            <v>49455.567999999999</v>
          </cell>
          <cell r="ST132">
            <v>1691.6</v>
          </cell>
          <cell r="SU132">
            <v>-3896.287000000003</v>
          </cell>
          <cell r="SV132">
            <v>-6614.1270000000031</v>
          </cell>
          <cell r="SW132">
            <v>0</v>
          </cell>
          <cell r="SX132">
            <v>62988.518045659308</v>
          </cell>
          <cell r="SY132">
            <v>3660.5499803697821</v>
          </cell>
          <cell r="SZ132">
            <v>1414.9688880943891</v>
          </cell>
          <cell r="TA132">
            <v>3891.6321151010338</v>
          </cell>
          <cell r="TB132">
            <v>3659.7438913453789</v>
          </cell>
          <cell r="TC132">
            <v>21.204798167814719</v>
          </cell>
          <cell r="TD132">
            <v>10352.509484</v>
          </cell>
          <cell r="TE132">
            <v>133274.43889838539</v>
          </cell>
          <cell r="TF132">
            <v>14902.50181698425</v>
          </cell>
          <cell r="TG132">
            <v>36172.944102008543</v>
          </cell>
          <cell r="TH132">
            <v>118834.6361002176</v>
          </cell>
          <cell r="TI132">
            <v>14439.802798167821</v>
          </cell>
          <cell r="TJ132">
            <v>68611.675000000003</v>
          </cell>
          <cell r="TK132">
            <v>53709.173183015751</v>
          </cell>
          <cell r="TL132">
            <v>1974.138067092553</v>
          </cell>
          <cell r="TM132">
            <v>-2878.9093591451142</v>
          </cell>
          <cell r="TN132">
            <v>-4253.6051830157494</v>
          </cell>
          <cell r="TO132">
            <v>0</v>
          </cell>
          <cell r="TP132">
            <v>54014.691310078153</v>
          </cell>
          <cell r="TQ132">
            <v>3077.3031238077529</v>
          </cell>
          <cell r="TR132">
            <v>956.24323357628464</v>
          </cell>
          <cell r="TS132">
            <v>3234.6235530099989</v>
          </cell>
          <cell r="TT132">
            <v>2459.0862930833891</v>
          </cell>
          <cell r="TU132">
            <v>-422.79756017584259</v>
          </cell>
          <cell r="TV132">
            <v>10352.509484</v>
          </cell>
          <cell r="TW132">
            <v>133720.96763507251</v>
          </cell>
          <cell r="TX132">
            <v>27306.388656770821</v>
          </cell>
          <cell r="TY132">
            <v>34009.284168642997</v>
          </cell>
          <cell r="TZ132">
            <v>119703.9623970805</v>
          </cell>
          <cell r="UA132">
            <v>14017.005237991971</v>
          </cell>
          <cell r="UB132">
            <v>68611.675000000003</v>
          </cell>
          <cell r="UC132">
            <v>41305.286343229192</v>
          </cell>
          <cell r="UD132">
            <v>92.547667926530949</v>
          </cell>
          <cell r="UE132">
            <v>13773.927633538689</v>
          </cell>
          <cell r="UF132">
            <v>12403.88683978657</v>
          </cell>
          <cell r="UG132">
            <v>0</v>
          </cell>
          <cell r="AZQ132">
            <v>2999.5036055</v>
          </cell>
          <cell r="AZR132">
            <v>0.28999999999999998</v>
          </cell>
          <cell r="AZS132">
            <v>2.793103448275863</v>
          </cell>
          <cell r="AZT132">
            <v>-0.44133016917968543</v>
          </cell>
          <cell r="AZU132">
            <v>-0.6565081692415925</v>
          </cell>
          <cell r="AZV132">
            <v>3.9013642053045201</v>
          </cell>
          <cell r="AZW132">
            <v>3.6372357439412761</v>
          </cell>
          <cell r="AZX132">
            <v>0.21399033206965529</v>
          </cell>
          <cell r="AZY132">
            <v>-0.32595227614130068</v>
          </cell>
          <cell r="AZZ132">
            <v>0</v>
          </cell>
          <cell r="BAA132">
            <v>-0.22074082559624419</v>
          </cell>
          <cell r="BAB132">
            <v>-1.3125658138526379</v>
          </cell>
          <cell r="BAC132">
            <v>3.7025615988016991</v>
          </cell>
          <cell r="BAD132">
            <v>3.4602339226158221</v>
          </cell>
          <cell r="BAE132">
            <v>0.25567327782299359</v>
          </cell>
          <cell r="BAF132">
            <v>-0.19478892039138401</v>
          </cell>
          <cell r="BAG132">
            <v>0</v>
          </cell>
          <cell r="BAH132">
            <v>-5.3313950771007243E-2</v>
          </cell>
          <cell r="BAI132">
            <v>-5.4345411887351611</v>
          </cell>
          <cell r="BAJ132">
            <v>3.515815115458206</v>
          </cell>
          <cell r="BAK132">
            <v>3.2871382228929069</v>
          </cell>
          <cell r="BAL132">
            <v>0.26829550059996737</v>
          </cell>
          <cell r="BAM132">
            <v>-4.9368565124889727E-2</v>
          </cell>
          <cell r="BAN132">
            <v>0</v>
          </cell>
          <cell r="BAO132">
            <v>0.12777150528570619</v>
          </cell>
          <cell r="BAP132">
            <v>2.2676171870352868</v>
          </cell>
          <cell r="BAQ132">
            <v>3.2332603997275768</v>
          </cell>
          <cell r="BAR132">
            <v>3.0227356431398071</v>
          </cell>
          <cell r="BAS132">
            <v>0.26829550059996737</v>
          </cell>
          <cell r="BAT132">
            <v>0.1183160465240346</v>
          </cell>
          <cell r="BAU132">
            <v>0.44099154201041019</v>
          </cell>
          <cell r="BAV132">
            <v>0.1555538711694158</v>
          </cell>
          <cell r="BAW132">
            <v>1.862614277748712</v>
          </cell>
          <cell r="BAX132">
            <v>3.0963446989913068</v>
          </cell>
          <cell r="BAY132">
            <v>2.8942459901468611</v>
          </cell>
          <cell r="BAZ132">
            <v>0.26829550059996737</v>
          </cell>
          <cell r="BBA132">
            <v>0.14404243745207859</v>
          </cell>
          <cell r="BBB132">
            <v>0.53687981024641951</v>
          </cell>
        </row>
        <row r="133">
          <cell r="A133" t="str">
            <v>RANI3</v>
          </cell>
          <cell r="B133" t="str">
            <v>Irani</v>
          </cell>
          <cell r="C133" t="str">
            <v>Pulp &amp; Paper</v>
          </cell>
          <cell r="D133" t="str">
            <v>Lucas Laghi</v>
          </cell>
          <cell r="E133">
            <v>46063</v>
          </cell>
          <cell r="F133" t="str">
            <v>Buy</v>
          </cell>
          <cell r="H133" t="str">
            <v>BRL</v>
          </cell>
          <cell r="I133" t="str">
            <v>BRL</v>
          </cell>
          <cell r="J133">
            <v>12</v>
          </cell>
          <cell r="K133">
            <v>0.16041982723177101</v>
          </cell>
          <cell r="L133">
            <v>0.1</v>
          </cell>
          <cell r="M133">
            <v>0.13300968078992201</v>
          </cell>
          <cell r="AX133">
            <v>1594.2449999999999</v>
          </cell>
          <cell r="AY133">
            <v>686.59800000000007</v>
          </cell>
          <cell r="BA133">
            <v>664.01900000000012</v>
          </cell>
          <cell r="BB133">
            <v>490.47600000000011</v>
          </cell>
          <cell r="BC133">
            <v>383.43400000000008</v>
          </cell>
          <cell r="BD133">
            <v>235.28139475</v>
          </cell>
          <cell r="BE133">
            <v>3467.0659999999998</v>
          </cell>
          <cell r="BF133">
            <v>600.98099999999999</v>
          </cell>
          <cell r="BG133">
            <v>139.18</v>
          </cell>
          <cell r="BH133">
            <v>2187.3620000000001</v>
          </cell>
          <cell r="BI133">
            <v>1279.704</v>
          </cell>
          <cell r="BJ133">
            <v>686.59800000000007</v>
          </cell>
          <cell r="BK133">
            <v>1049.3979999999999</v>
          </cell>
          <cell r="BL133">
            <v>369.26100000000002</v>
          </cell>
          <cell r="BM133">
            <v>-163.2335354826341</v>
          </cell>
          <cell r="BN133">
            <v>-355.37297548263422</v>
          </cell>
          <cell r="BO133">
            <v>205.73400000000001</v>
          </cell>
          <cell r="BP133">
            <v>1576.424</v>
          </cell>
          <cell r="BQ133">
            <v>624.7890000000001</v>
          </cell>
          <cell r="BS133">
            <v>518.73300000000017</v>
          </cell>
          <cell r="BT133">
            <v>481.30500000000018</v>
          </cell>
          <cell r="BU133">
            <v>312.17300000000012</v>
          </cell>
          <cell r="BV133">
            <v>235.50156899999999</v>
          </cell>
          <cell r="BW133">
            <v>3620.6370000000002</v>
          </cell>
          <cell r="BX133">
            <v>604.23199999999997</v>
          </cell>
          <cell r="BY133">
            <v>135.417</v>
          </cell>
          <cell r="BZ133">
            <v>2254.0990000000002</v>
          </cell>
          <cell r="CA133">
            <v>1366.538</v>
          </cell>
          <cell r="CB133">
            <v>624.7890000000001</v>
          </cell>
          <cell r="CC133">
            <v>1101.3309999999999</v>
          </cell>
          <cell r="CD133">
            <v>229.464</v>
          </cell>
          <cell r="CE133">
            <v>417.13558887634122</v>
          </cell>
          <cell r="CF133">
            <v>398.21148887634149</v>
          </cell>
          <cell r="CG133">
            <v>126.04300000000001</v>
          </cell>
          <cell r="CH133">
            <v>1675.07814243088</v>
          </cell>
          <cell r="CI133">
            <v>688.28041022201114</v>
          </cell>
          <cell r="CK133">
            <v>657.75421133204918</v>
          </cell>
          <cell r="CL133">
            <v>538.98288478242728</v>
          </cell>
          <cell r="CM133">
            <v>247.261686448191</v>
          </cell>
          <cell r="CN133">
            <v>230.93376900000001</v>
          </cell>
          <cell r="CO133">
            <v>3799.0255769288528</v>
          </cell>
          <cell r="CP133">
            <v>714.37616329122375</v>
          </cell>
          <cell r="CQ133">
            <v>136.31626767016499</v>
          </cell>
          <cell r="CR133">
            <v>2353.905890480662</v>
          </cell>
          <cell r="CS133">
            <v>1445.119686448191</v>
          </cell>
          <cell r="CT133">
            <v>688.28041022201114</v>
          </cell>
          <cell r="CU133">
            <v>1119.3008382437411</v>
          </cell>
          <cell r="CV133">
            <v>246.73001146195239</v>
          </cell>
          <cell r="CW133">
            <v>244.3235921497529</v>
          </cell>
          <cell r="CX133">
            <v>283.9498440463982</v>
          </cell>
          <cell r="CY133">
            <v>180.511</v>
          </cell>
          <cell r="CZ133">
            <v>1810.5550459205649</v>
          </cell>
          <cell r="DA133">
            <v>737.73964324665428</v>
          </cell>
          <cell r="DC133">
            <v>709.07126220771488</v>
          </cell>
          <cell r="DD133">
            <v>612.67741155119836</v>
          </cell>
          <cell r="DE133">
            <v>246.77974943787169</v>
          </cell>
          <cell r="DF133">
            <v>230.50121899999999</v>
          </cell>
          <cell r="DG133">
            <v>4025.7376356666041</v>
          </cell>
          <cell r="DH133">
            <v>725.99585680453413</v>
          </cell>
          <cell r="DI133">
            <v>143.7558088554301</v>
          </cell>
          <cell r="DJ133">
            <v>2457.2280744994782</v>
          </cell>
          <cell r="DK133">
            <v>1568.509561167127</v>
          </cell>
          <cell r="DL133">
            <v>737.73964324665428</v>
          </cell>
          <cell r="DM133">
            <v>1195.8784583499639</v>
          </cell>
          <cell r="DN133">
            <v>291.06461626120472</v>
          </cell>
          <cell r="DO133">
            <v>176.76516229547889</v>
          </cell>
          <cell r="DP133">
            <v>167.64727203645151</v>
          </cell>
          <cell r="DQ133">
            <v>123.3898747189359</v>
          </cell>
          <cell r="DR133">
            <v>1922.62741961609</v>
          </cell>
          <cell r="DS133">
            <v>763.17255527465227</v>
          </cell>
          <cell r="DU133">
            <v>739.61031883301894</v>
          </cell>
          <cell r="DV133">
            <v>668.63041384129178</v>
          </cell>
          <cell r="DW133">
            <v>273.12092654218827</v>
          </cell>
          <cell r="DX133">
            <v>230.50121899999999</v>
          </cell>
          <cell r="DY133">
            <v>4255.1671621314936</v>
          </cell>
          <cell r="DZ133">
            <v>816.17747412692756</v>
          </cell>
          <cell r="EA133">
            <v>148.21080633792329</v>
          </cell>
          <cell r="EB133">
            <v>2550.097137693273</v>
          </cell>
          <cell r="EC133">
            <v>1705.070024438221</v>
          </cell>
          <cell r="ED133">
            <v>763.17255527465227</v>
          </cell>
          <cell r="EE133">
            <v>1185.2712562771669</v>
          </cell>
          <cell r="EF133">
            <v>263.56465609762671</v>
          </cell>
          <cell r="EG133">
            <v>255.26101795843621</v>
          </cell>
          <cell r="EH133">
            <v>252.31478668728889</v>
          </cell>
          <cell r="EI133">
            <v>136.56046327109411</v>
          </cell>
          <cell r="EJ133">
            <v>2040.8775152346329</v>
          </cell>
          <cell r="EK133">
            <v>831.13804777842006</v>
          </cell>
          <cell r="EM133">
            <v>805.89646878281735</v>
          </cell>
          <cell r="EN133">
            <v>731.04606077709843</v>
          </cell>
          <cell r="EO133">
            <v>327.51888663959193</v>
          </cell>
          <cell r="EP133">
            <v>230.50121899999999</v>
          </cell>
          <cell r="EQ133">
            <v>4486.9034591939226</v>
          </cell>
          <cell r="ER133">
            <v>990.94631341000854</v>
          </cell>
          <cell r="ES133">
            <v>146.162361897605</v>
          </cell>
          <cell r="ET133">
            <v>2618.073991435906</v>
          </cell>
          <cell r="EU133">
            <v>1868.829467758017</v>
          </cell>
          <cell r="EV133">
            <v>831.13804777842006</v>
          </cell>
          <cell r="EW133">
            <v>1066.719907690592</v>
          </cell>
          <cell r="EX133">
            <v>185.60531511184979</v>
          </cell>
          <cell r="EY133">
            <v>378.22646932708528</v>
          </cell>
          <cell r="EZ133">
            <v>363.99826478025773</v>
          </cell>
          <cell r="FA133">
            <v>163.75944331979591</v>
          </cell>
          <cell r="FB133">
            <v>2125.4069307377599</v>
          </cell>
          <cell r="FC133">
            <v>877.95032943470915</v>
          </cell>
          <cell r="FE133">
            <v>843.49611435134079</v>
          </cell>
          <cell r="FF133">
            <v>764.56414650388342</v>
          </cell>
          <cell r="FG133">
            <v>363.91122247039692</v>
          </cell>
          <cell r="FH133">
            <v>230.50121899999999</v>
          </cell>
          <cell r="FI133">
            <v>4736.8698470437203</v>
          </cell>
          <cell r="FJ133">
            <v>1184.806143996067</v>
          </cell>
          <cell r="FK133">
            <v>144.78284276536741</v>
          </cell>
          <cell r="FL133">
            <v>2686.0847680505049</v>
          </cell>
          <cell r="FM133">
            <v>2050.7850789932149</v>
          </cell>
          <cell r="FN133">
            <v>877.95032943470915</v>
          </cell>
          <cell r="FO133">
            <v>931.79459020357126</v>
          </cell>
          <cell r="FP133">
            <v>194.5766334531391</v>
          </cell>
          <cell r="FQ133">
            <v>403.12950796689921</v>
          </cell>
          <cell r="FR133">
            <v>401.44363281004422</v>
          </cell>
          <cell r="FS133">
            <v>181.9556112351984</v>
          </cell>
          <cell r="FT133">
            <v>2213.4374000924608</v>
          </cell>
          <cell r="FU133">
            <v>925.49288605014954</v>
          </cell>
          <cell r="FW133">
            <v>882.34814159694781</v>
          </cell>
          <cell r="FX133">
            <v>799.11204824397601</v>
          </cell>
          <cell r="FY133">
            <v>404.09761316126878</v>
          </cell>
          <cell r="FZ133">
            <v>230.50121899999999</v>
          </cell>
          <cell r="GA133">
            <v>4949.2335819069476</v>
          </cell>
          <cell r="GB133">
            <v>1328.8378062125009</v>
          </cell>
          <cell r="GC133">
            <v>144.04512103857039</v>
          </cell>
          <cell r="GD133">
            <v>2696.3996963330978</v>
          </cell>
          <cell r="GE133">
            <v>2252.8338855738498</v>
          </cell>
          <cell r="GF133">
            <v>925.49288605014954</v>
          </cell>
          <cell r="GG133">
            <v>788.35161110193644</v>
          </cell>
          <cell r="GH133">
            <v>204.0504285504463</v>
          </cell>
          <cell r="GI133">
            <v>418.55986332437038</v>
          </cell>
          <cell r="GJ133">
            <v>371.67322622405732</v>
          </cell>
          <cell r="GK133">
            <v>202.04880658063439</v>
          </cell>
          <cell r="JF133">
            <v>406.88400000000001</v>
          </cell>
          <cell r="JG133">
            <v>194.69200000000001</v>
          </cell>
          <cell r="JI133">
            <v>161.88499999999999</v>
          </cell>
          <cell r="JJ133">
            <v>128.21</v>
          </cell>
          <cell r="JK133">
            <v>82.958000000000027</v>
          </cell>
          <cell r="JL133">
            <v>239.688152</v>
          </cell>
          <cell r="JM133">
            <v>3577.8589999999999</v>
          </cell>
          <cell r="JN133">
            <v>1033.819</v>
          </cell>
          <cell r="JO133">
            <v>138.023</v>
          </cell>
          <cell r="JP133">
            <v>2393.6410000000001</v>
          </cell>
          <cell r="JQ133">
            <v>1184.2180000000001</v>
          </cell>
          <cell r="JR133">
            <v>194.69200000000001</v>
          </cell>
          <cell r="JS133">
            <v>827.31600000000003</v>
          </cell>
          <cell r="JT133">
            <v>80.405000000000001</v>
          </cell>
          <cell r="JW133">
            <v>21.196999999999999</v>
          </cell>
          <cell r="JX133">
            <v>394.47</v>
          </cell>
          <cell r="JY133">
            <v>179.77</v>
          </cell>
          <cell r="KA133">
            <v>293.69700000000012</v>
          </cell>
          <cell r="KB133">
            <v>117.0600000000001</v>
          </cell>
          <cell r="KC133">
            <v>228.74600000000001</v>
          </cell>
          <cell r="KD133">
            <v>234.836389</v>
          </cell>
          <cell r="KE133">
            <v>3777.3629999999998</v>
          </cell>
          <cell r="KF133">
            <v>861.95500000000004</v>
          </cell>
          <cell r="KG133">
            <v>137.26400000000001</v>
          </cell>
          <cell r="KH133">
            <v>2496.127</v>
          </cell>
          <cell r="KI133">
            <v>1281.2360000000001</v>
          </cell>
          <cell r="KJ133">
            <v>179.77</v>
          </cell>
          <cell r="KK133">
            <v>1015.2430000000001</v>
          </cell>
          <cell r="KL133">
            <v>139.76900000000001</v>
          </cell>
          <cell r="KO133">
            <v>113.57899999999999</v>
          </cell>
          <cell r="KP133">
            <v>407.85500000000002</v>
          </cell>
          <cell r="KQ133">
            <v>190.54499999999999</v>
          </cell>
          <cell r="KS133">
            <v>155.001</v>
          </cell>
          <cell r="KT133">
            <v>133.32900000000009</v>
          </cell>
          <cell r="KU133">
            <v>64.634999999999991</v>
          </cell>
          <cell r="KV133">
            <v>233.30051900000001</v>
          </cell>
          <cell r="KW133">
            <v>3473.5830000000001</v>
          </cell>
          <cell r="KX133">
            <v>538.08000000000004</v>
          </cell>
          <cell r="KY133">
            <v>139.83799999999999</v>
          </cell>
          <cell r="KZ133">
            <v>2182.6469999999999</v>
          </cell>
          <cell r="LA133">
            <v>1290.9359999999999</v>
          </cell>
          <cell r="LB133">
            <v>190.54499999999999</v>
          </cell>
          <cell r="LC133">
            <v>1075.634</v>
          </cell>
          <cell r="LD133">
            <v>84.412999999999997</v>
          </cell>
          <cell r="LG133">
            <v>54.935000000000002</v>
          </cell>
          <cell r="LH133">
            <v>385.036</v>
          </cell>
          <cell r="LI133">
            <v>121.59099999999999</v>
          </cell>
          <cell r="LK133">
            <v>53.436000000000007</v>
          </cell>
          <cell r="LL133">
            <v>111.877</v>
          </cell>
          <cell r="LM133">
            <v>7.0950000000000077</v>
          </cell>
          <cell r="LN133">
            <v>233.30051900000001</v>
          </cell>
          <cell r="LO133">
            <v>3467.0659999999998</v>
          </cell>
          <cell r="LP133">
            <v>600.98099999999999</v>
          </cell>
          <cell r="LQ133">
            <v>139.18</v>
          </cell>
          <cell r="LR133">
            <v>2187.3620000000001</v>
          </cell>
          <cell r="LS133">
            <v>1279.704</v>
          </cell>
          <cell r="LT133">
            <v>121.59099999999999</v>
          </cell>
          <cell r="LU133">
            <v>1049.3979999999999</v>
          </cell>
          <cell r="LV133">
            <v>64.673999999999992</v>
          </cell>
          <cell r="LY133">
            <v>16.023</v>
          </cell>
          <cell r="LZ133">
            <v>383.601</v>
          </cell>
          <cell r="MA133">
            <v>156.01400000000001</v>
          </cell>
          <cell r="MC133">
            <v>127.306</v>
          </cell>
          <cell r="MD133">
            <v>117.05800000000001</v>
          </cell>
          <cell r="ME133">
            <v>40.638999999999967</v>
          </cell>
          <cell r="MF133">
            <v>233.30051900000001</v>
          </cell>
          <cell r="MG133">
            <v>3480.5340000000001</v>
          </cell>
          <cell r="MH133">
            <v>607.51499999999999</v>
          </cell>
          <cell r="MI133">
            <v>139.566</v>
          </cell>
          <cell r="MJ133">
            <v>2160.1909999999998</v>
          </cell>
          <cell r="MK133">
            <v>1320.3430000000001</v>
          </cell>
          <cell r="ML133">
            <v>156.01400000000001</v>
          </cell>
          <cell r="MM133">
            <v>1036.894</v>
          </cell>
          <cell r="MN133">
            <v>44.756</v>
          </cell>
          <cell r="MQ133">
            <v>2.3039999999999998</v>
          </cell>
          <cell r="MR133">
            <v>370.733</v>
          </cell>
          <cell r="MS133">
            <v>156.03200000000001</v>
          </cell>
          <cell r="MU133">
            <v>139.227</v>
          </cell>
          <cell r="MV133">
            <v>119.36499999999999</v>
          </cell>
          <cell r="MW133">
            <v>41.731999999999999</v>
          </cell>
          <cell r="MX133">
            <v>239.24411900000001</v>
          </cell>
          <cell r="MY133">
            <v>3505.7150000000001</v>
          </cell>
          <cell r="MZ133">
            <v>614.35799999999995</v>
          </cell>
          <cell r="NA133">
            <v>138.00299999999999</v>
          </cell>
          <cell r="NB133">
            <v>2254.395</v>
          </cell>
          <cell r="NC133">
            <v>1251.32</v>
          </cell>
          <cell r="ND133">
            <v>156.03200000000001</v>
          </cell>
          <cell r="NE133">
            <v>1080.8009999999999</v>
          </cell>
          <cell r="NF133">
            <v>57.021000000000001</v>
          </cell>
          <cell r="NI133">
            <v>103.96</v>
          </cell>
          <cell r="NJ133">
            <v>414.18</v>
          </cell>
          <cell r="NK133">
            <v>155.327</v>
          </cell>
          <cell r="NM133">
            <v>136.75200000000001</v>
          </cell>
          <cell r="NN133">
            <v>126.18899999999999</v>
          </cell>
          <cell r="NO133">
            <v>39.960000000000022</v>
          </cell>
          <cell r="NP133">
            <v>235.93251900000001</v>
          </cell>
          <cell r="NQ133">
            <v>3483.1849999999999</v>
          </cell>
          <cell r="NR133">
            <v>586.08900000000006</v>
          </cell>
          <cell r="NS133">
            <v>136.226</v>
          </cell>
          <cell r="NT133">
            <v>2230.8429999999998</v>
          </cell>
          <cell r="NU133">
            <v>1252.3420000000001</v>
          </cell>
          <cell r="NV133">
            <v>155.327</v>
          </cell>
          <cell r="NW133">
            <v>1093.2190000000001</v>
          </cell>
          <cell r="NX133">
            <v>62.143999999999991</v>
          </cell>
          <cell r="OA133">
            <v>10.196</v>
          </cell>
          <cell r="OB133">
            <v>407.91</v>
          </cell>
          <cell r="OC133">
            <v>157.416</v>
          </cell>
          <cell r="OE133">
            <v>115.44799999999999</v>
          </cell>
          <cell r="OF133">
            <v>118.693</v>
          </cell>
          <cell r="OG133">
            <v>189.84200000000001</v>
          </cell>
          <cell r="OH133">
            <v>233.52911900000001</v>
          </cell>
          <cell r="OI133">
            <v>3620.6370000000002</v>
          </cell>
          <cell r="OJ133">
            <v>604.23199999999997</v>
          </cell>
          <cell r="OK133">
            <v>135.417</v>
          </cell>
          <cell r="OL133">
            <v>2254.0990000000002</v>
          </cell>
          <cell r="OM133">
            <v>1366.538</v>
          </cell>
          <cell r="ON133">
            <v>157.416</v>
          </cell>
          <cell r="OO133">
            <v>1101.3309999999999</v>
          </cell>
          <cell r="OP133">
            <v>65.542999999999992</v>
          </cell>
          <cell r="OS133">
            <v>9.5830000000000002</v>
          </cell>
          <cell r="AZQ133">
            <v>1832.4829500000001</v>
          </cell>
          <cell r="AZR133">
            <v>7.95</v>
          </cell>
          <cell r="AZS133">
            <v>0.50943396226415083</v>
          </cell>
          <cell r="AZT133">
            <v>1.070622318218073</v>
          </cell>
          <cell r="AZU133">
            <v>7.4255807219762922</v>
          </cell>
          <cell r="AZV133">
            <v>4.9428318251241734</v>
          </cell>
          <cell r="AZW133">
            <v>1.951889258202284</v>
          </cell>
          <cell r="AZX133">
            <v>1.168295683601986</v>
          </cell>
          <cell r="AZY133">
            <v>0.15733391465860311</v>
          </cell>
          <cell r="AZZ133">
            <v>6.7334800969873071E-2</v>
          </cell>
          <cell r="BAA133">
            <v>1.1849001394747001</v>
          </cell>
          <cell r="BAB133">
            <v>6.7094197914451694</v>
          </cell>
          <cell r="BAC133">
            <v>4.5133367310351984</v>
          </cell>
          <cell r="BAD133">
            <v>1.7726852260096371</v>
          </cell>
          <cell r="BAE133">
            <v>1.074725919601899</v>
          </cell>
          <cell r="BAF133">
            <v>0.16018164804238749</v>
          </cell>
          <cell r="BAG133">
            <v>7.4522092154305788E-2</v>
          </cell>
          <cell r="BAH133">
            <v>1.420898718282231</v>
          </cell>
          <cell r="BAI133">
            <v>5.595045124883133</v>
          </cell>
          <cell r="BAJ133">
            <v>3.965827891348944</v>
          </cell>
          <cell r="BAK133">
            <v>1.4591692164467369</v>
          </cell>
          <cell r="BAL133">
            <v>0.98055118544250008</v>
          </cell>
          <cell r="BAM133">
            <v>0.17525349010710281</v>
          </cell>
          <cell r="BAN133">
            <v>8.9364784168821834E-2</v>
          </cell>
          <cell r="BAO133">
            <v>1.5787822036220851</v>
          </cell>
          <cell r="BAP133">
            <v>5.0355219538442988</v>
          </cell>
          <cell r="BAQ133">
            <v>3.6154945962922298</v>
          </cell>
          <cell r="BAR133">
            <v>1.2187265051132481</v>
          </cell>
          <cell r="BAS133">
            <v>0.8935519225152615</v>
          </cell>
          <cell r="BAT133">
            <v>0.17744971240431029</v>
          </cell>
          <cell r="BAU133">
            <v>9.9294572555339966E-2</v>
          </cell>
          <cell r="BAV133">
            <v>1.753125709765851</v>
          </cell>
          <cell r="BAW133">
            <v>4.534753213869358</v>
          </cell>
          <cell r="BAX133">
            <v>3.2796834522281819</v>
          </cell>
          <cell r="BAY133">
            <v>0.98653450768802031</v>
          </cell>
          <cell r="BAZ133">
            <v>0.81341236996407462</v>
          </cell>
          <cell r="BBA133">
            <v>0.1793730180236239</v>
          </cell>
          <cell r="BBB133">
            <v>0.11025958335963471</v>
          </cell>
        </row>
        <row r="134">
          <cell r="A134" t="str">
            <v>RAPT4</v>
          </cell>
          <cell r="B134" t="str">
            <v>Randoncorp</v>
          </cell>
          <cell r="C134" t="str">
            <v>Capital Goods</v>
          </cell>
          <cell r="D134" t="str">
            <v>Lucas Laghi</v>
          </cell>
          <cell r="E134">
            <v>46211</v>
          </cell>
          <cell r="F134" t="str">
            <v>Buy</v>
          </cell>
          <cell r="G134" t="b">
            <v>0</v>
          </cell>
          <cell r="H134" t="str">
            <v>BRL</v>
          </cell>
          <cell r="I134" t="str">
            <v>BRL</v>
          </cell>
          <cell r="J134">
            <v>5</v>
          </cell>
          <cell r="K134">
            <v>0.17075178719877401</v>
          </cell>
          <cell r="L134">
            <v>0.09</v>
          </cell>
          <cell r="M134">
            <v>0.13010838487122151</v>
          </cell>
          <cell r="AF134">
            <v>11152.416999999999</v>
          </cell>
          <cell r="AG134">
            <v>2624.7619999999988</v>
          </cell>
          <cell r="AH134">
            <v>1252.2550000000001</v>
          </cell>
          <cell r="AI134">
            <v>1504.9649999999999</v>
          </cell>
          <cell r="AJ134">
            <v>1510.444</v>
          </cell>
          <cell r="AK134">
            <v>471.71900000000022</v>
          </cell>
          <cell r="AL134">
            <v>348.68799999999999</v>
          </cell>
          <cell r="AM134">
            <v>12882.347</v>
          </cell>
          <cell r="AN134">
            <v>3128.8710000000001</v>
          </cell>
          <cell r="AO134">
            <v>3300.6210000000001</v>
          </cell>
          <cell r="AP134">
            <v>9061.0810000000001</v>
          </cell>
          <cell r="AQ134">
            <v>2744.7649999999999</v>
          </cell>
          <cell r="AR134">
            <v>6144.0849999999991</v>
          </cell>
          <cell r="AS134">
            <v>2925.300999999999</v>
          </cell>
          <cell r="AT134">
            <v>346.827</v>
          </cell>
          <cell r="AU134">
            <v>989.10318172830011</v>
          </cell>
          <cell r="AV134">
            <v>2020.783476953424</v>
          </cell>
          <cell r="AW134">
            <v>331.64600000000002</v>
          </cell>
          <cell r="AX134">
            <v>10887.843000000001</v>
          </cell>
          <cell r="AY134">
            <v>2793.3559999999989</v>
          </cell>
          <cell r="AZ134">
            <v>1284.568</v>
          </cell>
          <cell r="BA134">
            <v>1570.221</v>
          </cell>
          <cell r="BB134">
            <v>1576.7280000000001</v>
          </cell>
          <cell r="BC134">
            <v>381.68900000000002</v>
          </cell>
          <cell r="BD134">
            <v>348.68799999999999</v>
          </cell>
          <cell r="BE134">
            <v>12820.14449762103</v>
          </cell>
          <cell r="BF134">
            <v>2864.8588649918088</v>
          </cell>
          <cell r="BG134">
            <v>3566.31</v>
          </cell>
          <cell r="BH134">
            <v>8924.7544369931529</v>
          </cell>
          <cell r="BI134">
            <v>2777.7750000000001</v>
          </cell>
          <cell r="BJ134">
            <v>6140.1924972873676</v>
          </cell>
          <cell r="BK134">
            <v>3174.6795537481889</v>
          </cell>
          <cell r="BL134">
            <v>347.20800000000003</v>
          </cell>
          <cell r="BM134">
            <v>768.39006857542665</v>
          </cell>
          <cell r="BN134">
            <v>534.91215084001215</v>
          </cell>
          <cell r="BO134">
            <v>294.18200000000002</v>
          </cell>
          <cell r="BP134">
            <v>11915.74</v>
          </cell>
          <cell r="BQ134">
            <v>3184.150999999998</v>
          </cell>
          <cell r="BR134">
            <v>1280.028</v>
          </cell>
          <cell r="BS134">
            <v>1622.549</v>
          </cell>
          <cell r="BT134">
            <v>1671.896</v>
          </cell>
          <cell r="BU134">
            <v>408.46899999999988</v>
          </cell>
          <cell r="BV134">
            <v>348.68799999999999</v>
          </cell>
          <cell r="BW134">
            <v>15437.638000000001</v>
          </cell>
          <cell r="BX134">
            <v>2266.1320000000001</v>
          </cell>
          <cell r="BY134">
            <v>4074.991</v>
          </cell>
          <cell r="BZ134">
            <v>10929.948</v>
          </cell>
          <cell r="CA134">
            <v>3229.9229999999998</v>
          </cell>
          <cell r="CB134">
            <v>7667.5300000000007</v>
          </cell>
          <cell r="CC134">
            <v>4681.7690000000002</v>
          </cell>
          <cell r="CD134">
            <v>460.35</v>
          </cell>
          <cell r="CE134">
            <v>-1118.05170684218</v>
          </cell>
          <cell r="CF134">
            <v>185.02645462142871</v>
          </cell>
          <cell r="CG134">
            <v>354.41300000000001</v>
          </cell>
          <cell r="CH134">
            <v>13143.263999999999</v>
          </cell>
          <cell r="CI134">
            <v>3297.4080000000008</v>
          </cell>
          <cell r="CJ134">
            <v>856.39400000000001</v>
          </cell>
          <cell r="CK134">
            <v>1355.184</v>
          </cell>
          <cell r="CL134">
            <v>1598.7149999999999</v>
          </cell>
          <cell r="CM134">
            <v>-250.74299999999991</v>
          </cell>
          <cell r="CN134">
            <v>348.68799999999999</v>
          </cell>
          <cell r="CO134">
            <v>19077.325000000001</v>
          </cell>
          <cell r="CP134">
            <v>4078.0059999999999</v>
          </cell>
          <cell r="CQ134">
            <v>5814.4350000000004</v>
          </cell>
          <cell r="CR134">
            <v>14329.418</v>
          </cell>
          <cell r="CS134">
            <v>3232.9630000000011</v>
          </cell>
          <cell r="CT134">
            <v>10663.097</v>
          </cell>
          <cell r="CU134">
            <v>6400.5359999999991</v>
          </cell>
          <cell r="CV134">
            <v>456.12</v>
          </cell>
          <cell r="CW134">
            <v>63981.203283147537</v>
          </cell>
          <cell r="CX134">
            <v>4184.4232852625209</v>
          </cell>
          <cell r="CY134">
            <v>166.70099999999999</v>
          </cell>
          <cell r="CZ134">
            <v>13202.962147331829</v>
          </cell>
          <cell r="DA134">
            <v>3529.3640508815929</v>
          </cell>
          <cell r="DB134">
            <v>1221.965163137585</v>
          </cell>
          <cell r="DC134">
            <v>1711.951745547876</v>
          </cell>
          <cell r="DD134">
            <v>1711.951745547876</v>
          </cell>
          <cell r="DE134">
            <v>27.431426809078399</v>
          </cell>
          <cell r="DF134">
            <v>348.68799999999999</v>
          </cell>
          <cell r="DG134">
            <v>19121.690305991298</v>
          </cell>
          <cell r="DH134">
            <v>4715.0556994301924</v>
          </cell>
          <cell r="DI134">
            <v>5445.0073902040731</v>
          </cell>
          <cell r="DJ134">
            <v>14384.00688382827</v>
          </cell>
          <cell r="DK134">
            <v>3157.4963090681422</v>
          </cell>
          <cell r="DL134">
            <v>10385.59150591347</v>
          </cell>
          <cell r="DM134">
            <v>5604.086806483283</v>
          </cell>
          <cell r="DN134">
            <v>394.72106324941262</v>
          </cell>
          <cell r="DO134">
            <v>1095.8779049965631</v>
          </cell>
          <cell r="DP134">
            <v>424.51698635132931</v>
          </cell>
          <cell r="DQ134">
            <v>119.67911774093621</v>
          </cell>
          <cell r="DR134">
            <v>14364.56556370657</v>
          </cell>
          <cell r="DS134">
            <v>3822.2014958274849</v>
          </cell>
          <cell r="DT134">
            <v>1491.2819139197279</v>
          </cell>
          <cell r="DU134">
            <v>2011.631940299548</v>
          </cell>
          <cell r="DV134">
            <v>2011.631940299548</v>
          </cell>
          <cell r="DW134">
            <v>229.82735718132909</v>
          </cell>
          <cell r="DX134">
            <v>348.68799999999999</v>
          </cell>
          <cell r="DY134">
            <v>19495.704459773471</v>
          </cell>
          <cell r="DZ134">
            <v>4603.038780112196</v>
          </cell>
          <cell r="EA134">
            <v>5497.9834052204233</v>
          </cell>
          <cell r="EB134">
            <v>14603.31757178133</v>
          </cell>
          <cell r="EC134">
            <v>3153.5627614472778</v>
          </cell>
          <cell r="ED134">
            <v>10536.785476678861</v>
          </cell>
          <cell r="EE134">
            <v>5887.2976965666594</v>
          </cell>
          <cell r="EF134">
            <v>460.49100600319741</v>
          </cell>
          <cell r="EG134">
            <v>711.60953507013073</v>
          </cell>
          <cell r="EH134">
            <v>391.21723816744452</v>
          </cell>
          <cell r="EI134">
            <v>233.76090480219341</v>
          </cell>
          <cell r="EJ134">
            <v>15318.761852960241</v>
          </cell>
          <cell r="EK134">
            <v>4117.6250848234213</v>
          </cell>
          <cell r="EL134">
            <v>1700.1547907691611</v>
          </cell>
          <cell r="EM134">
            <v>2225.6326724372389</v>
          </cell>
          <cell r="EN134">
            <v>2225.6326724372389</v>
          </cell>
          <cell r="EO134">
            <v>398.90867679320979</v>
          </cell>
          <cell r="EP134">
            <v>348.68799999999999</v>
          </cell>
          <cell r="EQ134">
            <v>19832.64723531983</v>
          </cell>
          <cell r="ER134">
            <v>4595.7648770439491</v>
          </cell>
          <cell r="ES134">
            <v>5502.860720196426</v>
          </cell>
          <cell r="ET134">
            <v>14714.116755399669</v>
          </cell>
          <cell r="EU134">
            <v>3201.6337718709792</v>
          </cell>
          <cell r="EV134">
            <v>10623.547133625751</v>
          </cell>
          <cell r="EW134">
            <v>5971.3332565817964</v>
          </cell>
          <cell r="EX134">
            <v>491.49978482564461</v>
          </cell>
          <cell r="EY134">
            <v>910.04132698943795</v>
          </cell>
          <cell r="EZ134">
            <v>619.5689498919337</v>
          </cell>
          <cell r="FA134">
            <v>350.83766636950872</v>
          </cell>
          <cell r="FB134">
            <v>16380.135244835919</v>
          </cell>
          <cell r="FC134">
            <v>4404.7698178881274</v>
          </cell>
          <cell r="FD134">
            <v>1872.6801369568941</v>
          </cell>
          <cell r="FE134">
            <v>2398.684942061735</v>
          </cell>
          <cell r="FF134">
            <v>2398.684942061735</v>
          </cell>
          <cell r="FG134">
            <v>503.91025949378161</v>
          </cell>
          <cell r="FH134">
            <v>348.68799999999999</v>
          </cell>
          <cell r="FI134">
            <v>20289.694314284519</v>
          </cell>
          <cell r="FJ134">
            <v>4525.0612343432122</v>
          </cell>
          <cell r="FK134">
            <v>5542.5123814721028</v>
          </cell>
          <cell r="FL134">
            <v>14922.27764275614</v>
          </cell>
          <cell r="FM134">
            <v>3259.1290333129841</v>
          </cell>
          <cell r="FN134">
            <v>10714.95239023196</v>
          </cell>
          <cell r="FO134">
            <v>6123.0421348628834</v>
          </cell>
          <cell r="FP134">
            <v>525.49844787783468</v>
          </cell>
          <cell r="FQ134">
            <v>943.7053638760558</v>
          </cell>
          <cell r="FR134">
            <v>697.1559422360674</v>
          </cell>
          <cell r="FS134">
            <v>446.41499805177688</v>
          </cell>
          <cell r="FT134">
            <v>17486.577750424589</v>
          </cell>
          <cell r="FU134">
            <v>4689.3314387961582</v>
          </cell>
          <cell r="FV134">
            <v>2035.6267269415609</v>
          </cell>
          <cell r="FW134">
            <v>2565.4801745877071</v>
          </cell>
          <cell r="FX134">
            <v>2565.4801745877071</v>
          </cell>
          <cell r="FY134">
            <v>560.14018113994211</v>
          </cell>
          <cell r="FZ134">
            <v>348.68799999999999</v>
          </cell>
          <cell r="GA134">
            <v>20719.311583271308</v>
          </cell>
          <cell r="GB134">
            <v>4369.3677609267161</v>
          </cell>
          <cell r="GC134">
            <v>5615.1776540812207</v>
          </cell>
          <cell r="GD134">
            <v>15142.477022111139</v>
          </cell>
          <cell r="GE134">
            <v>3273.5734457626108</v>
          </cell>
          <cell r="GF134">
            <v>10811.210063218419</v>
          </cell>
          <cell r="GG134">
            <v>6364.1772375319842</v>
          </cell>
          <cell r="GH134">
            <v>560.99654483768938</v>
          </cell>
          <cell r="GI134">
            <v>1010.78112561686</v>
          </cell>
          <cell r="GJ134">
            <v>759.03518058579107</v>
          </cell>
          <cell r="GK134">
            <v>545.6957686903155</v>
          </cell>
          <cell r="GL134">
            <v>2476.3470000000011</v>
          </cell>
          <cell r="GM134">
            <v>644.57500000000005</v>
          </cell>
          <cell r="GN134">
            <v>340.49099999999999</v>
          </cell>
          <cell r="GO134">
            <v>401.35</v>
          </cell>
          <cell r="GP134">
            <v>401.35</v>
          </cell>
          <cell r="GQ134">
            <v>130.07400000000001</v>
          </cell>
          <cell r="GR134">
            <v>348.68799999999999</v>
          </cell>
          <cell r="GS134">
            <v>11115.484</v>
          </cell>
          <cell r="GT134">
            <v>1915.778</v>
          </cell>
          <cell r="GU134">
            <v>2740.799</v>
          </cell>
          <cell r="GV134">
            <v>7728.7749999999996</v>
          </cell>
          <cell r="GW134">
            <v>2624.877</v>
          </cell>
          <cell r="GX134">
            <v>5150.0329999999994</v>
          </cell>
          <cell r="GY134">
            <v>3129.36</v>
          </cell>
          <cell r="GZ134">
            <v>45.738</v>
          </cell>
          <cell r="HC134">
            <v>54.929000000000002</v>
          </cell>
          <cell r="HD134">
            <v>2772.317</v>
          </cell>
          <cell r="HE134">
            <v>645.42000000000007</v>
          </cell>
          <cell r="HF134">
            <v>300.851</v>
          </cell>
          <cell r="HG134">
            <v>362.01799999999997</v>
          </cell>
          <cell r="HH134">
            <v>362.01799999999997</v>
          </cell>
          <cell r="HI134">
            <v>104.52500000000001</v>
          </cell>
          <cell r="HJ134">
            <v>348.68799999999999</v>
          </cell>
          <cell r="HK134">
            <v>11853.111000000001</v>
          </cell>
          <cell r="HL134">
            <v>2392.8560000000002</v>
          </cell>
          <cell r="HM134">
            <v>2794.1729999999998</v>
          </cell>
          <cell r="HN134">
            <v>8069.5959999999995</v>
          </cell>
          <cell r="HO134">
            <v>2708.393</v>
          </cell>
          <cell r="HP134">
            <v>5726.6959999999999</v>
          </cell>
          <cell r="HQ134">
            <v>3266.0030000000002</v>
          </cell>
          <cell r="HR134">
            <v>72.641000000000005</v>
          </cell>
          <cell r="HU134">
            <v>160.06899999999999</v>
          </cell>
          <cell r="HV134">
            <v>3055.83</v>
          </cell>
          <cell r="HW134">
            <v>742.42299999999977</v>
          </cell>
          <cell r="HX134">
            <v>357.40699999999998</v>
          </cell>
          <cell r="HY134">
            <v>419.26100000000008</v>
          </cell>
          <cell r="HZ134">
            <v>419.26100000000008</v>
          </cell>
          <cell r="IA134">
            <v>147.67999999999989</v>
          </cell>
          <cell r="IB134">
            <v>348.68799999999999</v>
          </cell>
          <cell r="IC134">
            <v>11976.907999999999</v>
          </cell>
          <cell r="ID134">
            <v>2354.1770000000001</v>
          </cell>
          <cell r="IE134">
            <v>2595.5500000000002</v>
          </cell>
          <cell r="IF134">
            <v>8087.0169999999998</v>
          </cell>
          <cell r="IG134">
            <v>2771.9650000000001</v>
          </cell>
          <cell r="IH134">
            <v>5684.0619999999999</v>
          </cell>
          <cell r="II134">
            <v>3257.9290000000001</v>
          </cell>
          <cell r="IJ134">
            <v>96.6</v>
          </cell>
          <cell r="IM134">
            <v>72.266999999999996</v>
          </cell>
          <cell r="IN134">
            <v>2847.9229999999998</v>
          </cell>
          <cell r="IO134">
            <v>592.34400000000005</v>
          </cell>
          <cell r="IP134">
            <v>253.506</v>
          </cell>
          <cell r="IQ134">
            <v>322.33600000000001</v>
          </cell>
          <cell r="IR134">
            <v>327.815</v>
          </cell>
          <cell r="IS134">
            <v>89.440000000000055</v>
          </cell>
          <cell r="IT134">
            <v>348.68799999999999</v>
          </cell>
          <cell r="IU134">
            <v>12882.347</v>
          </cell>
          <cell r="IV134">
            <v>3128.8710000000001</v>
          </cell>
          <cell r="IW134">
            <v>3300.6210000000001</v>
          </cell>
          <cell r="IX134">
            <v>9061.0810000000001</v>
          </cell>
          <cell r="IY134">
            <v>2744.7649999999999</v>
          </cell>
          <cell r="IZ134">
            <v>6144.0849999999991</v>
          </cell>
          <cell r="JA134">
            <v>2925.300999999999</v>
          </cell>
          <cell r="JB134">
            <v>131.84800000000001</v>
          </cell>
          <cell r="JE134">
            <v>44.381</v>
          </cell>
          <cell r="JF134">
            <v>2658.1680000000001</v>
          </cell>
          <cell r="JG134">
            <v>732.30799999999999</v>
          </cell>
          <cell r="JH134">
            <v>376.755</v>
          </cell>
          <cell r="JI134">
            <v>442.16399999999999</v>
          </cell>
          <cell r="JJ134">
            <v>442.16399999999999</v>
          </cell>
          <cell r="JK134">
            <v>122.10899999999999</v>
          </cell>
          <cell r="JL134">
            <v>348.68799999999999</v>
          </cell>
          <cell r="JM134">
            <v>12547.458000000001</v>
          </cell>
          <cell r="JN134">
            <v>2098.4050000000002</v>
          </cell>
          <cell r="JO134">
            <v>3500.0650000000001</v>
          </cell>
          <cell r="JP134">
            <v>8572.6440000000002</v>
          </cell>
          <cell r="JQ134">
            <v>2846.8629999999998</v>
          </cell>
          <cell r="JR134">
            <v>6229.7320000000009</v>
          </cell>
          <cell r="JS134">
            <v>3975.3410000000008</v>
          </cell>
          <cell r="JT134">
            <v>60.710999999999999</v>
          </cell>
          <cell r="JW134">
            <v>104.063</v>
          </cell>
          <cell r="JX134">
            <v>2776.8670000000002</v>
          </cell>
          <cell r="JY134">
            <v>779.97599999999989</v>
          </cell>
          <cell r="JZ134">
            <v>376.43299999999999</v>
          </cell>
          <cell r="KA134">
            <v>444.44099999999997</v>
          </cell>
          <cell r="KB134">
            <v>457.07</v>
          </cell>
          <cell r="KC134">
            <v>116.798</v>
          </cell>
          <cell r="KD134">
            <v>348.68799999999999</v>
          </cell>
          <cell r="KE134">
            <v>12530.375</v>
          </cell>
          <cell r="KF134">
            <v>2056.9920000000002</v>
          </cell>
          <cell r="KG134">
            <v>3485.4839999999999</v>
          </cell>
          <cell r="KH134">
            <v>8416.7489999999998</v>
          </cell>
          <cell r="KI134">
            <v>2934.2280000000001</v>
          </cell>
          <cell r="KJ134">
            <v>6066.723</v>
          </cell>
          <cell r="KK134">
            <v>3893.7840000000001</v>
          </cell>
          <cell r="KL134">
            <v>63.423000000000002</v>
          </cell>
          <cell r="KO134">
            <v>19.024000000000001</v>
          </cell>
          <cell r="KP134">
            <v>2896.681</v>
          </cell>
          <cell r="KQ134">
            <v>697.2829999999999</v>
          </cell>
          <cell r="KR134">
            <v>326.71400000000011</v>
          </cell>
          <cell r="KS134">
            <v>396.37400000000002</v>
          </cell>
          <cell r="KT134">
            <v>396.37400000000002</v>
          </cell>
          <cell r="KU134">
            <v>87.413000000000082</v>
          </cell>
          <cell r="KV134">
            <v>348.68799999999999</v>
          </cell>
          <cell r="KW134">
            <v>12767.414000000001</v>
          </cell>
          <cell r="KX134">
            <v>2404.895</v>
          </cell>
          <cell r="KY134">
            <v>3507.5569999999998</v>
          </cell>
          <cell r="KZ134">
            <v>8635.1779999999999</v>
          </cell>
          <cell r="LA134">
            <v>2944.6860000000001</v>
          </cell>
          <cell r="LB134">
            <v>6120.8559999999998</v>
          </cell>
          <cell r="LC134">
            <v>3615.886</v>
          </cell>
          <cell r="LD134">
            <v>62.921999999999997</v>
          </cell>
          <cell r="LG134">
            <v>123.10899999999999</v>
          </cell>
          <cell r="LH134">
            <v>2556.127</v>
          </cell>
          <cell r="LI134">
            <v>583.78899999999999</v>
          </cell>
          <cell r="LJ134">
            <v>204.666</v>
          </cell>
          <cell r="LK134">
            <v>287.24200000000002</v>
          </cell>
          <cell r="LL134">
            <v>281.12</v>
          </cell>
          <cell r="LM134">
            <v>55.368999999999971</v>
          </cell>
          <cell r="LN134">
            <v>348.68799999999999</v>
          </cell>
          <cell r="LO134">
            <v>12820.14449762103</v>
          </cell>
          <cell r="LP134">
            <v>2864.8588649918088</v>
          </cell>
          <cell r="LQ134">
            <v>3566.31</v>
          </cell>
          <cell r="LR134">
            <v>8924.7544369931529</v>
          </cell>
          <cell r="LS134">
            <v>2777.7750000000001</v>
          </cell>
          <cell r="LT134">
            <v>6140.1924972873676</v>
          </cell>
          <cell r="LU134">
            <v>3174.6795537481889</v>
          </cell>
          <cell r="LV134">
            <v>160.15199999999999</v>
          </cell>
          <cell r="LY134">
            <v>47.985999999999997</v>
          </cell>
          <cell r="LZ134">
            <v>2537.7849999999999</v>
          </cell>
          <cell r="MA134">
            <v>686.26499999999987</v>
          </cell>
          <cell r="MB134">
            <v>267.21899999999999</v>
          </cell>
          <cell r="MC134">
            <v>346.86500000000012</v>
          </cell>
          <cell r="MD134">
            <v>346.86500000000012</v>
          </cell>
          <cell r="ME134">
            <v>81.828999999999979</v>
          </cell>
          <cell r="MF134">
            <v>348.68799999999999</v>
          </cell>
          <cell r="MG134">
            <v>13551.721</v>
          </cell>
          <cell r="MH134">
            <v>2987.8939999999998</v>
          </cell>
          <cell r="MI134">
            <v>3352.11</v>
          </cell>
          <cell r="MJ134">
            <v>9473.387999999999</v>
          </cell>
          <cell r="MK134">
            <v>2875.3130000000001</v>
          </cell>
          <cell r="ML134">
            <v>6821.3590000000004</v>
          </cell>
          <cell r="MM134">
            <v>3668.2629999999999</v>
          </cell>
          <cell r="MN134">
            <v>70.974000000000004</v>
          </cell>
          <cell r="MQ134">
            <v>130.447</v>
          </cell>
          <cell r="MR134">
            <v>2984.578</v>
          </cell>
          <cell r="MS134">
            <v>814.56</v>
          </cell>
          <cell r="MT134">
            <v>300.267</v>
          </cell>
          <cell r="MU134">
            <v>380.90600000000001</v>
          </cell>
          <cell r="MV134">
            <v>431.18400000000003</v>
          </cell>
          <cell r="MW134">
            <v>86.952000000000027</v>
          </cell>
          <cell r="MX134">
            <v>348.68799999999999</v>
          </cell>
          <cell r="MY134">
            <v>13903.165999999999</v>
          </cell>
          <cell r="MZ134">
            <v>2818.3789999999999</v>
          </cell>
          <cell r="NA134">
            <v>3440.1640000000002</v>
          </cell>
          <cell r="NB134">
            <v>9626.23</v>
          </cell>
          <cell r="NC134">
            <v>3025.4110000000001</v>
          </cell>
          <cell r="ND134">
            <v>6833.155999999999</v>
          </cell>
          <cell r="NE134">
            <v>3858.3059999999991</v>
          </cell>
          <cell r="NF134">
            <v>80.326000000000008</v>
          </cell>
          <cell r="NI134">
            <v>46.593000000000004</v>
          </cell>
          <cell r="NJ134">
            <v>3134.5659999999998</v>
          </cell>
          <cell r="NK134">
            <v>823.93000000000029</v>
          </cell>
          <cell r="NL134">
            <v>388.73599999999999</v>
          </cell>
          <cell r="NM134">
            <v>470.87099999999998</v>
          </cell>
          <cell r="NN134">
            <v>475.07499999999987</v>
          </cell>
          <cell r="NO134">
            <v>121.902</v>
          </cell>
          <cell r="NP134">
            <v>348.68799999999999</v>
          </cell>
          <cell r="NQ134">
            <v>13931.991</v>
          </cell>
          <cell r="NR134">
            <v>1892.21</v>
          </cell>
          <cell r="NS134">
            <v>3481.5279999999998</v>
          </cell>
          <cell r="NT134">
            <v>9566.1329999999998</v>
          </cell>
          <cell r="NU134">
            <v>3079.5210000000002</v>
          </cell>
          <cell r="NV134">
            <v>6677.1419999999998</v>
          </cell>
          <cell r="NW134">
            <v>4142.6419999999998</v>
          </cell>
          <cell r="NX134">
            <v>117.523</v>
          </cell>
          <cell r="OA134">
            <v>76.161999999999978</v>
          </cell>
          <cell r="OB134">
            <v>3258.8110000000001</v>
          </cell>
          <cell r="OC134">
            <v>859.39599999999973</v>
          </cell>
          <cell r="OD134">
            <v>323.80599999999998</v>
          </cell>
          <cell r="OE134">
            <v>423.90699999999998</v>
          </cell>
          <cell r="OF134">
            <v>418.77199999999999</v>
          </cell>
          <cell r="OG134">
            <v>117.786</v>
          </cell>
          <cell r="OH134">
            <v>348.68799999999999</v>
          </cell>
          <cell r="OI134">
            <v>15437.638000000001</v>
          </cell>
          <cell r="OJ134">
            <v>2266.1320000000001</v>
          </cell>
          <cell r="OK134">
            <v>4074.991</v>
          </cell>
          <cell r="OL134">
            <v>10929.948</v>
          </cell>
          <cell r="OM134">
            <v>3229.9229999999998</v>
          </cell>
          <cell r="ON134">
            <v>7667.5300000000007</v>
          </cell>
          <cell r="OO134">
            <v>4681.7690000000002</v>
          </cell>
          <cell r="OP134">
            <v>191.52699999999999</v>
          </cell>
          <cell r="OS134">
            <v>101.211</v>
          </cell>
          <cell r="OT134">
            <v>3191.3629999999998</v>
          </cell>
          <cell r="OU134">
            <v>849.19399999999996</v>
          </cell>
          <cell r="OV134">
            <v>226.13499999999999</v>
          </cell>
          <cell r="OW134">
            <v>339.255</v>
          </cell>
          <cell r="OX134">
            <v>425.06400000000008</v>
          </cell>
          <cell r="OY134">
            <v>-7.6690000000000111</v>
          </cell>
          <cell r="OZ134">
            <v>348.68799999999999</v>
          </cell>
          <cell r="PA134">
            <v>18121.825000000001</v>
          </cell>
          <cell r="PB134">
            <v>2271.7170000000001</v>
          </cell>
          <cell r="PC134">
            <v>5774.259</v>
          </cell>
          <cell r="PD134">
            <v>13769.279</v>
          </cell>
          <cell r="PE134">
            <v>3105.1469999999999</v>
          </cell>
          <cell r="PF134">
            <v>10477.255999999999</v>
          </cell>
          <cell r="PG134">
            <v>7984.7549999999992</v>
          </cell>
          <cell r="PH134">
            <v>66.611000000000004</v>
          </cell>
          <cell r="PK134">
            <v>104.452</v>
          </cell>
          <cell r="PL134">
            <v>3298.384</v>
          </cell>
          <cell r="PM134">
            <v>797.33600000000024</v>
          </cell>
          <cell r="PN134">
            <v>234.97</v>
          </cell>
          <cell r="PO134">
            <v>364.35700000000003</v>
          </cell>
          <cell r="PP134">
            <v>364.35700000000003</v>
          </cell>
          <cell r="PQ134">
            <v>-34.929999999999971</v>
          </cell>
          <cell r="PR134">
            <v>348.68799999999999</v>
          </cell>
          <cell r="PS134">
            <v>17465.355</v>
          </cell>
          <cell r="PT134">
            <v>1725.9949999999999</v>
          </cell>
          <cell r="PU134">
            <v>5825.076</v>
          </cell>
          <cell r="PV134">
            <v>13132.583000000001</v>
          </cell>
          <cell r="PW134">
            <v>3056.7759999999998</v>
          </cell>
          <cell r="PX134">
            <v>10076.344999999999</v>
          </cell>
          <cell r="PY134">
            <v>8150.8959999999988</v>
          </cell>
          <cell r="PZ134">
            <v>111.13500000000001</v>
          </cell>
          <cell r="QC134">
            <v>23.304000000000009</v>
          </cell>
          <cell r="QD134">
            <v>3444.2190000000001</v>
          </cell>
          <cell r="QE134">
            <v>905.83500000000004</v>
          </cell>
          <cell r="QF134">
            <v>363.23</v>
          </cell>
          <cell r="QG134">
            <v>484.54300000000001</v>
          </cell>
          <cell r="QH134">
            <v>479.78399999999999</v>
          </cell>
          <cell r="QI134">
            <v>23.150000000000009</v>
          </cell>
          <cell r="QJ134">
            <v>348.68799999999999</v>
          </cell>
          <cell r="QK134">
            <v>18438.468000000001</v>
          </cell>
          <cell r="QL134">
            <v>2629.3330000000001</v>
          </cell>
          <cell r="QM134">
            <v>5800.16</v>
          </cell>
          <cell r="QN134">
            <v>13732.853999999999</v>
          </cell>
          <cell r="QO134">
            <v>3284.652</v>
          </cell>
          <cell r="QP134">
            <v>10378.672</v>
          </cell>
          <cell r="QQ134">
            <v>7549.8649999999998</v>
          </cell>
          <cell r="QR134">
            <v>99.631</v>
          </cell>
          <cell r="QU134">
            <v>38.947000000000003</v>
          </cell>
          <cell r="QV134">
            <v>3209.2979999999998</v>
          </cell>
          <cell r="QW134">
            <v>745.04300000000012</v>
          </cell>
          <cell r="QX134">
            <v>32.059000000000033</v>
          </cell>
          <cell r="QY134">
            <v>167.029</v>
          </cell>
          <cell r="QZ134">
            <v>329.51</v>
          </cell>
          <cell r="RA134">
            <v>-231.29400000000001</v>
          </cell>
          <cell r="RB134">
            <v>348.68799999999999</v>
          </cell>
          <cell r="RC134">
            <v>19077.325000000001</v>
          </cell>
          <cell r="RD134">
            <v>4078.0059999999999</v>
          </cell>
          <cell r="RE134">
            <v>5814.4350000000004</v>
          </cell>
          <cell r="RF134">
            <v>14329.418</v>
          </cell>
          <cell r="RG134">
            <v>3232.9630000000011</v>
          </cell>
          <cell r="RH134">
            <v>10663.097</v>
          </cell>
          <cell r="RI134">
            <v>6400.5359999999991</v>
          </cell>
          <cell r="RJ134">
            <v>178.74299999999999</v>
          </cell>
          <cell r="RM134">
            <v>-2.0000000000020002E-3</v>
          </cell>
          <cell r="RN134">
            <v>3083.8960000000011</v>
          </cell>
          <cell r="RO134">
            <v>821.32700000000023</v>
          </cell>
          <cell r="RP134">
            <v>244.31899999999999</v>
          </cell>
          <cell r="RQ134">
            <v>370.36300000000011</v>
          </cell>
          <cell r="RR134">
            <v>370.36300000000011</v>
          </cell>
          <cell r="RS134">
            <v>-47.597000000000023</v>
          </cell>
          <cell r="RT134">
            <v>348.68799999999999</v>
          </cell>
          <cell r="RU134">
            <v>18941.907999999999</v>
          </cell>
          <cell r="RV134">
            <v>4109.9759999999997</v>
          </cell>
          <cell r="RW134">
            <v>5592.5829999999996</v>
          </cell>
          <cell r="RX134">
            <v>14336.102000000001</v>
          </cell>
          <cell r="RY134">
            <v>3108.1889999999989</v>
          </cell>
          <cell r="RZ134">
            <v>10345.548000000001</v>
          </cell>
          <cell r="SA134">
            <v>6094.1229999999996</v>
          </cell>
          <cell r="SB134">
            <v>125.441</v>
          </cell>
          <cell r="SE134">
            <v>93.957999999999998</v>
          </cell>
          <cell r="AZQ134">
            <v>1647.1706799999999</v>
          </cell>
          <cell r="AZR134">
            <v>4.76</v>
          </cell>
          <cell r="AZS134">
            <v>5.0420168067226927E-2</v>
          </cell>
          <cell r="AZT134">
            <v>7.8670406808030099E-2</v>
          </cell>
          <cell r="AZU134">
            <v>60.046846686621137</v>
          </cell>
          <cell r="AZV134">
            <v>4.235666983804304</v>
          </cell>
          <cell r="AZW134">
            <v>3.273507457822538</v>
          </cell>
          <cell r="AZX134">
            <v>0.52166986712523578</v>
          </cell>
          <cell r="AZY134">
            <v>8.687714608025662E-3</v>
          </cell>
          <cell r="AZZ134">
            <v>7.2657387114816882E-2</v>
          </cell>
          <cell r="BAA134">
            <v>0.65912035166489558</v>
          </cell>
          <cell r="BAB134">
            <v>7.1669913460320371</v>
          </cell>
          <cell r="BAC134">
            <v>3.7454507584745942</v>
          </cell>
          <cell r="BAD134">
            <v>2.926627669120224</v>
          </cell>
          <cell r="BAE134">
            <v>0.52232056394655579</v>
          </cell>
          <cell r="BAF134">
            <v>7.2878637454436929E-2</v>
          </cell>
          <cell r="BAG134">
            <v>0.14191662566637811</v>
          </cell>
          <cell r="BAH134">
            <v>1.1440275455226729</v>
          </cell>
          <cell r="BAI134">
            <v>4.1291924087524334</v>
          </cell>
          <cell r="BAJ134">
            <v>3.4230733718691089</v>
          </cell>
          <cell r="BAK134">
            <v>2.6829823854278372</v>
          </cell>
          <cell r="BAL134">
            <v>0.5144781687623885</v>
          </cell>
          <cell r="BAM134">
            <v>0.1245953488802982</v>
          </cell>
          <cell r="BAN134">
            <v>0.21299411811380031</v>
          </cell>
          <cell r="BAO134">
            <v>1.44516088736573</v>
          </cell>
          <cell r="BAP134">
            <v>3.2687778209848619</v>
          </cell>
          <cell r="BAQ134">
            <v>3.2393636523953728</v>
          </cell>
          <cell r="BAR134">
            <v>2.5526662662083348</v>
          </cell>
          <cell r="BAS134">
            <v>0.50540210687074605</v>
          </cell>
          <cell r="BAT134">
            <v>0.15461500736641429</v>
          </cell>
          <cell r="BAU134">
            <v>0.27101927169549722</v>
          </cell>
          <cell r="BAV134">
            <v>1.606422306302316</v>
          </cell>
          <cell r="BAW134">
            <v>2.9406401030682008</v>
          </cell>
          <cell r="BAX134">
            <v>3.1227479350213541</v>
          </cell>
          <cell r="BAY134">
            <v>2.4806963236637589</v>
          </cell>
          <cell r="BAZ134">
            <v>0.5031720556421716</v>
          </cell>
          <cell r="BBA134">
            <v>0.1711097033319966</v>
          </cell>
          <cell r="BBB134">
            <v>0.3312927890935477</v>
          </cell>
        </row>
        <row r="135">
          <cell r="A135" t="str">
            <v>RDOR3</v>
          </cell>
          <cell r="B135" t="str">
            <v>Rede D'Or</v>
          </cell>
          <cell r="C135" t="str">
            <v>Health Care</v>
          </cell>
          <cell r="E135">
            <v>46191</v>
          </cell>
          <cell r="F135" t="str">
            <v>Buy</v>
          </cell>
          <cell r="G135" t="b">
            <v>0</v>
          </cell>
          <cell r="H135" t="str">
            <v>BRL</v>
          </cell>
          <cell r="I135" t="str">
            <v>BRL</v>
          </cell>
          <cell r="J135">
            <v>45</v>
          </cell>
          <cell r="K135">
            <v>0.15259999999999979</v>
          </cell>
          <cell r="AX135">
            <v>46946.368750790003</v>
          </cell>
          <cell r="AY135">
            <v>8998.050517159998</v>
          </cell>
          <cell r="AZ135">
            <v>4490.66344837218</v>
          </cell>
          <cell r="BA135">
            <v>6359.2896157390715</v>
          </cell>
          <cell r="BB135">
            <v>7354.3525704757358</v>
          </cell>
          <cell r="BC135">
            <v>2167.5871049821799</v>
          </cell>
          <cell r="BD135">
            <v>2240.29259</v>
          </cell>
          <cell r="BE135">
            <v>94577.103959097512</v>
          </cell>
          <cell r="BF135">
            <v>3267.4077007732358</v>
          </cell>
          <cell r="BG135">
            <v>12909.40265909681</v>
          </cell>
          <cell r="BH135">
            <v>70302.55547237194</v>
          </cell>
          <cell r="BI135">
            <v>24274.548065257739</v>
          </cell>
          <cell r="BJ135">
            <v>34585.948975882857</v>
          </cell>
          <cell r="BK135">
            <v>16611.595750710821</v>
          </cell>
          <cell r="BL135">
            <v>2862.1</v>
          </cell>
          <cell r="BN135">
            <v>-1436.8105875979611</v>
          </cell>
          <cell r="BO135">
            <v>849.1880000000001</v>
          </cell>
          <cell r="BP135">
            <v>51325.43163865681</v>
          </cell>
          <cell r="BQ135">
            <v>11193.190745082649</v>
          </cell>
          <cell r="BR135">
            <v>6509.9113293128166</v>
          </cell>
          <cell r="BS135">
            <v>8478.9621060890404</v>
          </cell>
          <cell r="BT135">
            <v>9299.7207743790459</v>
          </cell>
          <cell r="BU135">
            <v>3935.8334444011421</v>
          </cell>
          <cell r="BV135">
            <v>2240.29259</v>
          </cell>
          <cell r="BW135">
            <v>106973.55585457</v>
          </cell>
          <cell r="BX135">
            <v>6570.7510000000002</v>
          </cell>
          <cell r="BY135">
            <v>14978.458000000001</v>
          </cell>
          <cell r="BZ135">
            <v>80674.157999999996</v>
          </cell>
          <cell r="CA135">
            <v>26299.398000000001</v>
          </cell>
          <cell r="CB135">
            <v>38870.599000000002</v>
          </cell>
          <cell r="CC135">
            <v>17536.899000000001</v>
          </cell>
          <cell r="CD135">
            <v>3178.3</v>
          </cell>
          <cell r="CF135">
            <v>1161.8754470346651</v>
          </cell>
          <cell r="CG135">
            <v>1381.135</v>
          </cell>
          <cell r="CH135">
            <v>56479.218282850197</v>
          </cell>
          <cell r="CI135">
            <v>13513.802229090679</v>
          </cell>
          <cell r="CJ135">
            <v>8262.138005990786</v>
          </cell>
          <cell r="CK135">
            <v>10446.586713159541</v>
          </cell>
          <cell r="CL135">
            <v>9921.3127332395434</v>
          </cell>
          <cell r="CM135">
            <v>4827.8971909840866</v>
          </cell>
          <cell r="CN135">
            <v>2240.29259</v>
          </cell>
          <cell r="CO135">
            <v>110800.9291502851</v>
          </cell>
          <cell r="CP135">
            <v>3705.415</v>
          </cell>
          <cell r="CQ135">
            <v>16789.93</v>
          </cell>
          <cell r="CR135">
            <v>89429.236000000004</v>
          </cell>
          <cell r="CS135">
            <v>21371.692999999999</v>
          </cell>
          <cell r="CT135">
            <v>46234.131000000001</v>
          </cell>
          <cell r="CU135">
            <v>21594.880000000001</v>
          </cell>
          <cell r="CV135">
            <v>3284.8</v>
          </cell>
          <cell r="CX135">
            <v>13170.47491702305</v>
          </cell>
          <cell r="CY135">
            <v>6561.5110000000004</v>
          </cell>
          <cell r="CZ135">
            <v>61587.501963981813</v>
          </cell>
          <cell r="DA135">
            <v>15105.728730430879</v>
          </cell>
          <cell r="DB135">
            <v>9246.7020028529623</v>
          </cell>
          <cell r="DC135">
            <v>11493.68030024144</v>
          </cell>
          <cell r="DD135">
            <v>11221.68030024144</v>
          </cell>
          <cell r="DE135">
            <v>5018.3950824404637</v>
          </cell>
          <cell r="DF135">
            <v>2240.29259</v>
          </cell>
          <cell r="DG135">
            <v>121115.2674202128</v>
          </cell>
          <cell r="DH135">
            <v>9238.0360725990286</v>
          </cell>
          <cell r="DI135">
            <v>18362.4980004307</v>
          </cell>
          <cell r="DJ135">
            <v>98551.859770509516</v>
          </cell>
          <cell r="DK135">
            <v>22563.408084678929</v>
          </cell>
          <cell r="DL135">
            <v>48516.853999999999</v>
          </cell>
          <cell r="DM135">
            <v>18157.37292740096</v>
          </cell>
          <cell r="DN135">
            <v>2745.2104492096341</v>
          </cell>
          <cell r="DP135">
            <v>3206.4298671134839</v>
          </cell>
          <cell r="DQ135">
            <v>4233.8649999999998</v>
          </cell>
          <cell r="DR135">
            <v>68299.363018397533</v>
          </cell>
          <cell r="DS135">
            <v>16956.101812223929</v>
          </cell>
          <cell r="DT135">
            <v>10561.518033415459</v>
          </cell>
          <cell r="DU135">
            <v>12819.689471196571</v>
          </cell>
          <cell r="DV135">
            <v>12819.689471196571</v>
          </cell>
          <cell r="DW135">
            <v>6348.3353449824126</v>
          </cell>
          <cell r="DX135">
            <v>2240.29259</v>
          </cell>
          <cell r="DY135">
            <v>126080.69328301751</v>
          </cell>
          <cell r="DZ135">
            <v>10127.783124069279</v>
          </cell>
          <cell r="EA135">
            <v>19288.591833554201</v>
          </cell>
          <cell r="EB135">
            <v>99038.325090857339</v>
          </cell>
          <cell r="EC135">
            <v>27042.368627135718</v>
          </cell>
          <cell r="ED135">
            <v>48516.853999999999</v>
          </cell>
          <cell r="EE135">
            <v>17267.62587593072</v>
          </cell>
          <cell r="EF135">
            <v>2055.1795520140649</v>
          </cell>
          <cell r="EH135">
            <v>4075.5089916397242</v>
          </cell>
          <cell r="EI135">
            <v>1600</v>
          </cell>
          <cell r="EJ135">
            <v>75778.073647454192</v>
          </cell>
          <cell r="EK135">
            <v>19065.477021805658</v>
          </cell>
          <cell r="EL135">
            <v>12337.596942297219</v>
          </cell>
          <cell r="EM135">
            <v>14582.3275068372</v>
          </cell>
          <cell r="EN135">
            <v>14582.3275068372</v>
          </cell>
          <cell r="EO135">
            <v>7704.9398957013909</v>
          </cell>
          <cell r="EP135">
            <v>2240.29259</v>
          </cell>
          <cell r="EQ135">
            <v>136146.3460250475</v>
          </cell>
          <cell r="ER135">
            <v>17707.585901154442</v>
          </cell>
          <cell r="ES135">
            <v>19753.47939119787</v>
          </cell>
          <cell r="ET135">
            <v>103584.7354479861</v>
          </cell>
          <cell r="EU135">
            <v>32561.61101203705</v>
          </cell>
          <cell r="EV135">
            <v>48516.853999999999</v>
          </cell>
          <cell r="EW135">
            <v>9687.8230988455616</v>
          </cell>
          <cell r="EX135">
            <v>1587.2528399136529</v>
          </cell>
          <cell r="EZ135">
            <v>6504.8576508325305</v>
          </cell>
          <cell r="FA135">
            <v>1839.747461633777</v>
          </cell>
          <cell r="FB135">
            <v>83919.104246618415</v>
          </cell>
          <cell r="FC135">
            <v>21473.153875174368</v>
          </cell>
          <cell r="FD135">
            <v>14403.8751990483</v>
          </cell>
          <cell r="FE135">
            <v>16605.07163550147</v>
          </cell>
          <cell r="FF135">
            <v>16605.07163550147</v>
          </cell>
          <cell r="FG135">
            <v>9469.4478546157443</v>
          </cell>
          <cell r="FH135">
            <v>2240.29259</v>
          </cell>
          <cell r="FI135">
            <v>147976.15254792749</v>
          </cell>
          <cell r="FJ135">
            <v>26431.574213912179</v>
          </cell>
          <cell r="FK135">
            <v>19541.95091501372</v>
          </cell>
          <cell r="FL135">
            <v>108647.7921708033</v>
          </cell>
          <cell r="FM135">
            <v>39328.360812099767</v>
          </cell>
          <cell r="FN135">
            <v>48516.853999999999</v>
          </cell>
          <cell r="FO135">
            <v>963.83478608782752</v>
          </cell>
          <cell r="FP135">
            <v>889.06974204243431</v>
          </cell>
          <cell r="FR135">
            <v>7774.1914447907839</v>
          </cell>
          <cell r="FS135">
            <v>2255.5832666875722</v>
          </cell>
          <cell r="FT135">
            <v>91896.786391602887</v>
          </cell>
          <cell r="FU135">
            <v>23798.559664600081</v>
          </cell>
          <cell r="FV135">
            <v>16455.26165325812</v>
          </cell>
          <cell r="FW135">
            <v>18569.57713627203</v>
          </cell>
          <cell r="FX135">
            <v>18569.57713627203</v>
          </cell>
          <cell r="FY135">
            <v>11172.33704048192</v>
          </cell>
          <cell r="FZ135">
            <v>2240.29259</v>
          </cell>
          <cell r="GA135">
            <v>160734.62683646751</v>
          </cell>
          <cell r="GB135">
            <v>37439.780354541261</v>
          </cell>
          <cell r="GC135">
            <v>19043.42883349815</v>
          </cell>
          <cell r="GD135">
            <v>113416.6683393399</v>
          </cell>
          <cell r="GE135">
            <v>47317.958932103233</v>
          </cell>
          <cell r="GF135">
            <v>48516.853999999999</v>
          </cell>
          <cell r="GG135">
            <v>-10044.371354541259</v>
          </cell>
          <cell r="GH135">
            <v>558.63565999138871</v>
          </cell>
          <cell r="GJ135">
            <v>10355.1533990473</v>
          </cell>
          <cell r="GK135">
            <v>2663.1993733344871</v>
          </cell>
          <cell r="JF135">
            <v>11315.225</v>
          </cell>
          <cell r="JG135">
            <v>2010.36137315</v>
          </cell>
          <cell r="JH135">
            <v>866.31059851318946</v>
          </cell>
          <cell r="JI135">
            <v>1346.8817001431901</v>
          </cell>
          <cell r="JJ135">
            <v>1616.12959641319</v>
          </cell>
          <cell r="JK135">
            <v>303.80959851318948</v>
          </cell>
          <cell r="JL135">
            <v>2240.29259</v>
          </cell>
          <cell r="JM135">
            <v>93329.454000000012</v>
          </cell>
          <cell r="JN135">
            <v>42266.884000000013</v>
          </cell>
          <cell r="JO135">
            <v>11660.328</v>
          </cell>
          <cell r="JP135">
            <v>70026.800999999992</v>
          </cell>
          <cell r="JQ135">
            <v>23302.653434655651</v>
          </cell>
          <cell r="JR135">
            <v>33076.512000000002</v>
          </cell>
          <cell r="JS135">
            <v>15081.341</v>
          </cell>
          <cell r="JT135">
            <v>769</v>
          </cell>
          <cell r="JW135">
            <v>136.43799999999999</v>
          </cell>
          <cell r="JX135">
            <v>11678.702029731039</v>
          </cell>
          <cell r="JY135">
            <v>2280.4410297310378</v>
          </cell>
          <cell r="JZ135">
            <v>1121.880059462075</v>
          </cell>
          <cell r="KA135">
            <v>1614.992029731038</v>
          </cell>
          <cell r="KB135">
            <v>1894.567825431038</v>
          </cell>
          <cell r="KC135">
            <v>435.35805946207472</v>
          </cell>
          <cell r="KD135">
            <v>2240.29259</v>
          </cell>
          <cell r="KE135">
            <v>92965.969000000012</v>
          </cell>
          <cell r="KF135">
            <v>42077.341999999997</v>
          </cell>
          <cell r="KG135">
            <v>12078.49</v>
          </cell>
          <cell r="KH135">
            <v>69258.084000000003</v>
          </cell>
          <cell r="KI135">
            <v>23707.884999999998</v>
          </cell>
          <cell r="KJ135">
            <v>31782.589</v>
          </cell>
          <cell r="KK135">
            <v>15865.001999999989</v>
          </cell>
          <cell r="KL135">
            <v>704.9</v>
          </cell>
          <cell r="KO135">
            <v>8.2330000000000041</v>
          </cell>
          <cell r="KP135">
            <v>12015.08986970556</v>
          </cell>
          <cell r="KQ135">
            <v>2409.4138697055641</v>
          </cell>
          <cell r="KR135">
            <v>1414.0437394111259</v>
          </cell>
          <cell r="KS135">
            <v>1912.140869705564</v>
          </cell>
          <cell r="KT135">
            <v>2071.67152804223</v>
          </cell>
          <cell r="KU135">
            <v>760.30073941112641</v>
          </cell>
          <cell r="KV135">
            <v>2240.29259</v>
          </cell>
          <cell r="KW135">
            <v>95912.257000000012</v>
          </cell>
          <cell r="KX135">
            <v>44719.273999999998</v>
          </cell>
          <cell r="KY135">
            <v>12422.784</v>
          </cell>
          <cell r="KZ135">
            <v>71855.747999999992</v>
          </cell>
          <cell r="LA135">
            <v>24056.508999999998</v>
          </cell>
          <cell r="LB135">
            <v>33678.587</v>
          </cell>
          <cell r="LC135">
            <v>15582.97899999999</v>
          </cell>
          <cell r="LD135">
            <v>654.1</v>
          </cell>
          <cell r="LG135">
            <v>17.019000000000009</v>
          </cell>
          <cell r="LH135">
            <v>11937.3518513534</v>
          </cell>
          <cell r="LI135">
            <v>2297.8342445733952</v>
          </cell>
          <cell r="LJ135">
            <v>1088.4290509857869</v>
          </cell>
          <cell r="LK135">
            <v>1485.275016159276</v>
          </cell>
          <cell r="LL135">
            <v>1771.9836205892759</v>
          </cell>
          <cell r="LM135">
            <v>668.11870759578744</v>
          </cell>
          <cell r="LN135">
            <v>2240.29259</v>
          </cell>
          <cell r="LO135">
            <v>94577.103959097512</v>
          </cell>
          <cell r="LP135">
            <v>44599.646837719112</v>
          </cell>
          <cell r="LQ135">
            <v>12909.40265909681</v>
          </cell>
          <cell r="LR135">
            <v>70302.55547237194</v>
          </cell>
          <cell r="LS135">
            <v>24274.548065257739</v>
          </cell>
          <cell r="LT135">
            <v>34585.948975882857</v>
          </cell>
          <cell r="LU135">
            <v>16611.595750710821</v>
          </cell>
          <cell r="LV135">
            <v>734.1</v>
          </cell>
          <cell r="LY135">
            <v>687.49800000000005</v>
          </cell>
          <cell r="LZ135">
            <v>12373.068533014581</v>
          </cell>
          <cell r="MA135">
            <v>2632.8259518132108</v>
          </cell>
          <cell r="MB135">
            <v>1425.815335377624</v>
          </cell>
          <cell r="MC135">
            <v>1910.460550652298</v>
          </cell>
          <cell r="MD135">
            <v>2181.5024743222989</v>
          </cell>
          <cell r="ME135">
            <v>840.29194584768447</v>
          </cell>
          <cell r="MF135">
            <v>2240.29259</v>
          </cell>
          <cell r="MG135">
            <v>95298.410689403419</v>
          </cell>
          <cell r="MH135">
            <v>45005.158001073527</v>
          </cell>
          <cell r="MI135">
            <v>13391.301845946629</v>
          </cell>
          <cell r="MJ135">
            <v>70635.830416531448</v>
          </cell>
          <cell r="MK135">
            <v>24662.580835640791</v>
          </cell>
          <cell r="ML135">
            <v>33839.847561012859</v>
          </cell>
          <cell r="MM135">
            <v>17288.0555073016</v>
          </cell>
          <cell r="MN135">
            <v>737</v>
          </cell>
          <cell r="MQ135">
            <v>74.239999999999995</v>
          </cell>
          <cell r="MR135">
            <v>12689.089976919529</v>
          </cell>
          <cell r="MS135">
            <v>2829.08632667546</v>
          </cell>
          <cell r="MT135">
            <v>1600.6446417885829</v>
          </cell>
          <cell r="MU135">
            <v>2074.9017900024151</v>
          </cell>
          <cell r="MV135">
            <v>2359.8631282124138</v>
          </cell>
          <cell r="MW135">
            <v>1000.7641339894139</v>
          </cell>
          <cell r="MX135">
            <v>2240.29259</v>
          </cell>
          <cell r="MY135">
            <v>99614.947000000015</v>
          </cell>
          <cell r="MZ135">
            <v>48082.658000000003</v>
          </cell>
          <cell r="NA135">
            <v>13869.248</v>
          </cell>
          <cell r="NB135">
            <v>74522.460999999996</v>
          </cell>
          <cell r="NC135">
            <v>25092.486000000001</v>
          </cell>
          <cell r="ND135">
            <v>36268.799000000014</v>
          </cell>
          <cell r="NE135">
            <v>17517.305000000011</v>
          </cell>
          <cell r="NF135">
            <v>653.9</v>
          </cell>
          <cell r="NI135">
            <v>298.28199999999998</v>
          </cell>
          <cell r="NJ135">
            <v>13205.76623389409</v>
          </cell>
          <cell r="NK135">
            <v>2916.455033189111</v>
          </cell>
          <cell r="NL135">
            <v>2006.470935762017</v>
          </cell>
          <cell r="NM135">
            <v>2497.6442966147911</v>
          </cell>
          <cell r="NN135">
            <v>2443.5434502147909</v>
          </cell>
          <cell r="NO135">
            <v>1215.2809895475471</v>
          </cell>
          <cell r="NP135">
            <v>2240.29259</v>
          </cell>
          <cell r="NQ135">
            <v>102093.814</v>
          </cell>
          <cell r="NR135">
            <v>49829.362000000001</v>
          </cell>
          <cell r="NS135">
            <v>14422.351000000001</v>
          </cell>
          <cell r="NT135">
            <v>75604.12999999999</v>
          </cell>
          <cell r="NU135">
            <v>26489.684000000001</v>
          </cell>
          <cell r="NV135">
            <v>35707.175999999999</v>
          </cell>
          <cell r="NW135">
            <v>16888.090000000011</v>
          </cell>
          <cell r="NX135">
            <v>806.7</v>
          </cell>
          <cell r="OA135">
            <v>339.89</v>
          </cell>
          <cell r="OB135">
            <v>13057.506894828621</v>
          </cell>
          <cell r="OC135">
            <v>2814.823433404862</v>
          </cell>
          <cell r="OD135">
            <v>1476.980416384589</v>
          </cell>
          <cell r="OE135">
            <v>1995.955468819534</v>
          </cell>
          <cell r="OF135">
            <v>2314.8117216295382</v>
          </cell>
          <cell r="OG135">
            <v>879.49637501649295</v>
          </cell>
          <cell r="OH135">
            <v>2240.29259</v>
          </cell>
          <cell r="OI135">
            <v>106973.55585457</v>
          </cell>
          <cell r="OJ135">
            <v>53074.902854570013</v>
          </cell>
          <cell r="OK135">
            <v>14978.458000000001</v>
          </cell>
          <cell r="OL135">
            <v>80674.157999999996</v>
          </cell>
          <cell r="OM135">
            <v>26299.398000000001</v>
          </cell>
          <cell r="ON135">
            <v>38870.599000000002</v>
          </cell>
          <cell r="OO135">
            <v>17536.899000000001</v>
          </cell>
          <cell r="OP135">
            <v>980.69999999999993</v>
          </cell>
          <cell r="OS135">
            <v>668.72299999999996</v>
          </cell>
          <cell r="OT135">
            <v>13178.44392185001</v>
          </cell>
          <cell r="OU135">
            <v>2980.8487485893161</v>
          </cell>
          <cell r="OV135">
            <v>1795.7588512322591</v>
          </cell>
          <cell r="OW135">
            <v>2332.6812234563581</v>
          </cell>
          <cell r="OX135">
            <v>2239.6812234563581</v>
          </cell>
          <cell r="OY135">
            <v>1017.886870970776</v>
          </cell>
          <cell r="OZ135">
            <v>2240.29259</v>
          </cell>
          <cell r="PA135">
            <v>108842.9220353</v>
          </cell>
          <cell r="PB135">
            <v>54716.212035299963</v>
          </cell>
          <cell r="PC135">
            <v>15373.028</v>
          </cell>
          <cell r="PD135">
            <v>81746.237000000008</v>
          </cell>
          <cell r="PE135">
            <v>27096.685000000001</v>
          </cell>
          <cell r="PF135">
            <v>37845.232000000004</v>
          </cell>
          <cell r="PG135">
            <v>17112.43</v>
          </cell>
          <cell r="PH135">
            <v>591.70000000000005</v>
          </cell>
          <cell r="PK135">
            <v>61.929000000000002</v>
          </cell>
          <cell r="PL135">
            <v>14121.89908742469</v>
          </cell>
          <cell r="PM135">
            <v>3297.3217096730632</v>
          </cell>
          <cell r="PN135">
            <v>1894.9137923398421</v>
          </cell>
          <cell r="PO135">
            <v>2457.468828176065</v>
          </cell>
          <cell r="PP135">
            <v>2407.468828176065</v>
          </cell>
          <cell r="PQ135">
            <v>1129.7885775129951</v>
          </cell>
          <cell r="PR135">
            <v>2240.29259</v>
          </cell>
          <cell r="PS135">
            <v>110001.6213173774</v>
          </cell>
          <cell r="PT135">
            <v>55546.136865167377</v>
          </cell>
          <cell r="PU135">
            <v>15574.548000000001</v>
          </cell>
          <cell r="PV135">
            <v>82318.248000000007</v>
          </cell>
          <cell r="PW135">
            <v>27683.373</v>
          </cell>
          <cell r="PX135">
            <v>37985.678</v>
          </cell>
          <cell r="PY135">
            <v>17137.495999999999</v>
          </cell>
          <cell r="PZ135">
            <v>676.2</v>
          </cell>
          <cell r="QC135">
            <v>168.58400000000009</v>
          </cell>
          <cell r="QD135">
            <v>14583.13736755711</v>
          </cell>
          <cell r="QE135">
            <v>3673.781906586777</v>
          </cell>
          <cell r="QF135">
            <v>2318.8313346228492</v>
          </cell>
          <cell r="QG135">
            <v>2887.8645600913601</v>
          </cell>
          <cell r="QH135">
            <v>2802.8645600913601</v>
          </cell>
          <cell r="QI135">
            <v>1455.7900034167781</v>
          </cell>
          <cell r="QJ135">
            <v>2240.29259</v>
          </cell>
          <cell r="QK135">
            <v>114302.754</v>
          </cell>
          <cell r="QL135">
            <v>58578.652000000009</v>
          </cell>
          <cell r="QM135">
            <v>16388.674999999999</v>
          </cell>
          <cell r="QN135">
            <v>85825.274000000005</v>
          </cell>
          <cell r="QO135">
            <v>28477.481</v>
          </cell>
          <cell r="QP135">
            <v>42879.071000000004</v>
          </cell>
          <cell r="QQ135">
            <v>16836.282999999999</v>
          </cell>
          <cell r="QR135">
            <v>1148.8</v>
          </cell>
          <cell r="QU135">
            <v>795.04399999999998</v>
          </cell>
          <cell r="QV135">
            <v>14595.73790601839</v>
          </cell>
          <cell r="QW135">
            <v>3561.8498642415152</v>
          </cell>
          <cell r="QX135">
            <v>2252.6340277958311</v>
          </cell>
          <cell r="QY135">
            <v>2768.572101435755</v>
          </cell>
          <cell r="QZ135">
            <v>2471.2981215157552</v>
          </cell>
          <cell r="RA135">
            <v>1224.4317390835311</v>
          </cell>
          <cell r="RB135">
            <v>2240.29259</v>
          </cell>
          <cell r="RC135">
            <v>110800.9291502851</v>
          </cell>
          <cell r="RD135">
            <v>55705.527310395089</v>
          </cell>
          <cell r="RE135">
            <v>16789.93</v>
          </cell>
          <cell r="RF135">
            <v>89429.236000000004</v>
          </cell>
          <cell r="RG135">
            <v>21371.692999999999</v>
          </cell>
          <cell r="RH135">
            <v>46234.131000000001</v>
          </cell>
          <cell r="RI135">
            <v>21594.880000000001</v>
          </cell>
          <cell r="RJ135">
            <v>868.1</v>
          </cell>
          <cell r="RM135">
            <v>5535.9540000000006</v>
          </cell>
          <cell r="RN135">
            <v>14556.48918886243</v>
          </cell>
          <cell r="RO135">
            <v>3628.1472062165499</v>
          </cell>
          <cell r="RP135">
            <v>2411.58115507497</v>
          </cell>
          <cell r="RQ135">
            <v>2969.4345549055911</v>
          </cell>
          <cell r="RR135">
            <v>2697.4345549055911</v>
          </cell>
          <cell r="RS135">
            <v>1159.4083501505499</v>
          </cell>
          <cell r="RT135">
            <v>2240.29259</v>
          </cell>
          <cell r="RU135">
            <v>114053.9315650244</v>
          </cell>
          <cell r="RV135">
            <v>56744.459565024408</v>
          </cell>
          <cell r="RW135">
            <v>17199.849999999999</v>
          </cell>
          <cell r="RX135">
            <v>91910.635999999999</v>
          </cell>
          <cell r="RY135">
            <v>22143.295999999998</v>
          </cell>
          <cell r="RZ135">
            <v>48516.853999999999</v>
          </cell>
          <cell r="SA135">
            <v>21989.587</v>
          </cell>
          <cell r="SB135">
            <v>738</v>
          </cell>
          <cell r="SE135">
            <v>933.86500000000001</v>
          </cell>
          <cell r="SF135">
            <v>15523.26292084639</v>
          </cell>
          <cell r="SG135">
            <v>3776.0648654725492</v>
          </cell>
          <cell r="SH135">
            <v>2236.628979832346</v>
          </cell>
          <cell r="SI135">
            <v>2798.955358322371</v>
          </cell>
          <cell r="SJ135">
            <v>2798.955358322371</v>
          </cell>
          <cell r="SK135">
            <v>1206.9643572214841</v>
          </cell>
          <cell r="SL135">
            <v>2240.29259</v>
          </cell>
          <cell r="SM135">
            <v>116864.7527102146</v>
          </cell>
          <cell r="SN135">
            <v>58890.649485843664</v>
          </cell>
          <cell r="SO135">
            <v>17461.768538745509</v>
          </cell>
          <cell r="SP135">
            <v>93953.553075669217</v>
          </cell>
          <cell r="SQ135">
            <v>22911.200069520972</v>
          </cell>
          <cell r="SR135">
            <v>48516.853999999999</v>
          </cell>
          <cell r="SS135">
            <v>21052.937467583561</v>
          </cell>
          <cell r="ST135">
            <v>543.08172799052556</v>
          </cell>
          <cell r="SW135">
            <v>400</v>
          </cell>
          <cell r="SX135">
            <v>15634.796093269049</v>
          </cell>
          <cell r="SY135">
            <v>3784.981746669836</v>
          </cell>
          <cell r="SZ135">
            <v>2244.0156285031949</v>
          </cell>
          <cell r="TA135">
            <v>2806.021704737243</v>
          </cell>
          <cell r="TB135">
            <v>2806.021704737243</v>
          </cell>
          <cell r="TC135">
            <v>1266.716388954042</v>
          </cell>
          <cell r="TD135">
            <v>2240.29259</v>
          </cell>
          <cell r="TE135">
            <v>118807.1743132527</v>
          </cell>
          <cell r="TF135">
            <v>60493.369612385868</v>
          </cell>
          <cell r="TG135">
            <v>17910.184232797921</v>
          </cell>
          <cell r="TH135">
            <v>95082.529401950553</v>
          </cell>
          <cell r="TI135">
            <v>23724.645346277721</v>
          </cell>
          <cell r="TJ135">
            <v>48516.853999999999</v>
          </cell>
          <cell r="TK135">
            <v>19664.780816086211</v>
          </cell>
          <cell r="TL135">
            <v>729.41873216944168</v>
          </cell>
          <cell r="TO135">
            <v>400</v>
          </cell>
          <cell r="TP135">
            <v>15872.95376100393</v>
          </cell>
          <cell r="TQ135">
            <v>3916.5349120719438</v>
          </cell>
          <cell r="TR135">
            <v>2354.4762394424529</v>
          </cell>
          <cell r="TS135">
            <v>2919.2686822762389</v>
          </cell>
          <cell r="TT135">
            <v>2919.2686822762389</v>
          </cell>
          <cell r="TU135">
            <v>1385.30598611439</v>
          </cell>
          <cell r="TV135">
            <v>2240.29259</v>
          </cell>
          <cell r="TW135">
            <v>121115.2674202128</v>
          </cell>
          <cell r="TX135">
            <v>62418.19396532447</v>
          </cell>
          <cell r="TY135">
            <v>18362.4980004307</v>
          </cell>
          <cell r="TZ135">
            <v>98551.859770509516</v>
          </cell>
          <cell r="UA135">
            <v>22563.408084678929</v>
          </cell>
          <cell r="UB135">
            <v>48516.853999999999</v>
          </cell>
          <cell r="UC135">
            <v>18157.37292740096</v>
          </cell>
          <cell r="UD135">
            <v>734.70998904966643</v>
          </cell>
          <cell r="UG135">
            <v>2500</v>
          </cell>
          <cell r="UH135">
            <v>98955.289778008635</v>
          </cell>
          <cell r="UI135">
            <v>25562.427786472988</v>
          </cell>
          <cell r="UJ135">
            <v>17991.889852077809</v>
          </cell>
          <cell r="UK135">
            <v>20003.197792568451</v>
          </cell>
          <cell r="UL135">
            <v>20003.197792568451</v>
          </cell>
          <cell r="UM135">
            <v>11897.457974262759</v>
          </cell>
          <cell r="UN135">
            <v>2240.29259</v>
          </cell>
          <cell r="UO135">
            <v>173580.4383550566</v>
          </cell>
          <cell r="UP135">
            <v>48778.831576074554</v>
          </cell>
          <cell r="UQ135">
            <v>18634.835867658989</v>
          </cell>
          <cell r="UR135">
            <v>117814.9343799436</v>
          </cell>
          <cell r="US135">
            <v>55765.504410088659</v>
          </cell>
          <cell r="UT135">
            <v>48516.853999999999</v>
          </cell>
          <cell r="UU135">
            <v>-21383.42257607455</v>
          </cell>
          <cell r="UV135">
            <v>597.06100440615569</v>
          </cell>
          <cell r="UX135">
            <v>10969.524747210749</v>
          </cell>
          <cell r="UY135">
            <v>2815.8484926618121</v>
          </cell>
          <cell r="AZQ135">
            <v>78687.795878000004</v>
          </cell>
          <cell r="AZR135">
            <v>35.78</v>
          </cell>
          <cell r="AZS135">
            <v>0.25768585802124089</v>
          </cell>
          <cell r="AZT135">
            <v>2.240062349373956</v>
          </cell>
          <cell r="AZU135">
            <v>15.67987266553231</v>
          </cell>
          <cell r="AZV135">
            <v>8.6301842695801323</v>
          </cell>
          <cell r="AZW135">
            <v>1.61806186253678</v>
          </cell>
          <cell r="AZX135">
            <v>3.4874073802454881</v>
          </cell>
          <cell r="AZY135">
            <v>0.2224129911406455</v>
          </cell>
          <cell r="AZZ135">
            <v>5.3805865989235681E-2</v>
          </cell>
          <cell r="BAA135">
            <v>2.8337081385348921</v>
          </cell>
          <cell r="BAB135">
            <v>12.39502823999257</v>
          </cell>
          <cell r="BAC135">
            <v>7.4850035930686518</v>
          </cell>
          <cell r="BAD135">
            <v>1.346961321857898</v>
          </cell>
          <cell r="BAE135">
            <v>2.9097967327847378</v>
          </cell>
          <cell r="BAF135">
            <v>0.23475515153699081</v>
          </cell>
          <cell r="BAG135">
            <v>2.0333521636324511E-2</v>
          </cell>
          <cell r="BAH135">
            <v>3.4392560731102502</v>
          </cell>
          <cell r="BAI135">
            <v>10.21264240126002</v>
          </cell>
          <cell r="BAJ135">
            <v>6.0604604398995274</v>
          </cell>
          <cell r="BAK135">
            <v>0.66435369074677819</v>
          </cell>
          <cell r="BAL135">
            <v>2.416581779350889</v>
          </cell>
          <cell r="BAM135">
            <v>0.2366264953184628</v>
          </cell>
          <cell r="BAN135">
            <v>2.33803405103147E-2</v>
          </cell>
          <cell r="BAO135">
            <v>4.2268799606286001</v>
          </cell>
          <cell r="BAP135">
            <v>8.3096498429572936</v>
          </cell>
          <cell r="BAQ135">
            <v>4.7968254767292597</v>
          </cell>
          <cell r="BAR135">
            <v>5.8044602712050877E-2</v>
          </cell>
          <cell r="BAS135">
            <v>2.0007901232891179</v>
          </cell>
          <cell r="BAT135">
            <v>0.24077911357298101</v>
          </cell>
          <cell r="BAU135">
            <v>2.8664969472327051E-2</v>
          </cell>
          <cell r="BAV135">
            <v>4.9869990600120326</v>
          </cell>
          <cell r="BAW135">
            <v>7.0430918430836904</v>
          </cell>
          <cell r="BAX135">
            <v>3.6965529166185092</v>
          </cell>
          <cell r="BAY135">
            <v>-0.54090468947306036</v>
          </cell>
          <cell r="BAZ135">
            <v>1.6629583704341411</v>
          </cell>
          <cell r="BBA135">
            <v>0.23611198142576609</v>
          </cell>
          <cell r="BBB135">
            <v>3.3845138799714167E-2</v>
          </cell>
        </row>
        <row r="136">
          <cell r="A136" t="str">
            <v>RECV3</v>
          </cell>
          <cell r="B136" t="str">
            <v>PetroReconcavo</v>
          </cell>
          <cell r="C136" t="str">
            <v>Oil, Gas &amp; Petrochemicals</v>
          </cell>
          <cell r="D136" t="str">
            <v>Regis Cardoso</v>
          </cell>
          <cell r="E136">
            <v>46181</v>
          </cell>
          <cell r="F136" t="str">
            <v>Neutral</v>
          </cell>
          <cell r="G136" t="b">
            <v>0</v>
          </cell>
          <cell r="H136" t="str">
            <v>BRL</v>
          </cell>
          <cell r="I136" t="str">
            <v>BRL</v>
          </cell>
          <cell r="J136">
            <v>13</v>
          </cell>
          <cell r="K136">
            <v>0.1343856247359862</v>
          </cell>
          <cell r="L136">
            <v>8.0627053307414764E-2</v>
          </cell>
          <cell r="M136">
            <v>0.1100340938700585</v>
          </cell>
          <cell r="N136">
            <v>1040.605</v>
          </cell>
          <cell r="O136">
            <v>372.755</v>
          </cell>
          <cell r="P136">
            <v>284.60700000000003</v>
          </cell>
          <cell r="Q136">
            <v>534.80799999999999</v>
          </cell>
          <cell r="R136">
            <v>534.80799999999999</v>
          </cell>
          <cell r="S136">
            <v>176.899</v>
          </cell>
          <cell r="T136">
            <v>289728204.7099188</v>
          </cell>
          <cell r="U136">
            <v>4715.393</v>
          </cell>
          <cell r="V136">
            <v>217.15899999999999</v>
          </cell>
          <cell r="W136">
            <v>3360.8649999999998</v>
          </cell>
          <cell r="X136">
            <v>2843.58</v>
          </cell>
          <cell r="Y136">
            <v>1871.8130000000001</v>
          </cell>
          <cell r="Z136">
            <v>754.19799999999998</v>
          </cell>
          <cell r="AA136">
            <v>346.07900000000001</v>
          </cell>
          <cell r="AB136">
            <v>832.28099999999995</v>
          </cell>
          <cell r="AC136">
            <v>-419.77545935161379</v>
          </cell>
          <cell r="AD136">
            <v>-209.52099999999999</v>
          </cell>
          <cell r="AE136">
            <v>0</v>
          </cell>
          <cell r="AF136">
            <v>2975.9389999999999</v>
          </cell>
          <cell r="AG136">
            <v>1441.527</v>
          </cell>
          <cell r="AH136">
            <v>1258.2</v>
          </cell>
          <cell r="AI136">
            <v>1609.42</v>
          </cell>
          <cell r="AJ136">
            <v>1609.42</v>
          </cell>
          <cell r="AK136">
            <v>1153.3910000000001</v>
          </cell>
          <cell r="AL136">
            <v>275567840.45439368</v>
          </cell>
          <cell r="AM136">
            <v>6585.0940000000001</v>
          </cell>
          <cell r="AN136">
            <v>361.02800000000002</v>
          </cell>
          <cell r="AO136">
            <v>4129.3649999999998</v>
          </cell>
          <cell r="AP136">
            <v>2774.5920000000001</v>
          </cell>
          <cell r="AQ136">
            <v>3810.502</v>
          </cell>
          <cell r="AR136">
            <v>683.07500000000005</v>
          </cell>
          <cell r="AS136">
            <v>-540.524</v>
          </cell>
          <cell r="AT136">
            <v>1501.5709999999999</v>
          </cell>
          <cell r="AU136">
            <v>-82.602018210603106</v>
          </cell>
          <cell r="AV136">
            <v>-7.01</v>
          </cell>
          <cell r="AW136">
            <v>205.309</v>
          </cell>
          <cell r="AX136">
            <v>2814.3609999999999</v>
          </cell>
          <cell r="AY136">
            <v>897.7</v>
          </cell>
          <cell r="AZ136">
            <v>679.81700000000001</v>
          </cell>
          <cell r="BA136">
            <v>1278.144</v>
          </cell>
          <cell r="BB136">
            <v>1278.144</v>
          </cell>
          <cell r="BC136">
            <v>708.93799999999999</v>
          </cell>
          <cell r="BD136">
            <v>292954063.84788078</v>
          </cell>
          <cell r="BE136">
            <v>6829.1840000000002</v>
          </cell>
          <cell r="BF136">
            <v>197.184</v>
          </cell>
          <cell r="BG136">
            <v>5455.8890000000001</v>
          </cell>
          <cell r="BH136">
            <v>2311.3009999999999</v>
          </cell>
          <cell r="BI136">
            <v>4517.8829999999998</v>
          </cell>
          <cell r="BJ136">
            <v>946.43700000000001</v>
          </cell>
          <cell r="BK136">
            <v>538.55899999999997</v>
          </cell>
          <cell r="BL136">
            <v>2490.5920000000001</v>
          </cell>
          <cell r="BM136">
            <v>-1230.7718643423871</v>
          </cell>
          <cell r="BN136">
            <v>-1134.585</v>
          </cell>
          <cell r="BO136">
            <v>281.94299999999998</v>
          </cell>
          <cell r="BP136">
            <v>3264.5540000000001</v>
          </cell>
          <cell r="BQ136">
            <v>1191.749</v>
          </cell>
          <cell r="BR136">
            <v>948.22</v>
          </cell>
          <cell r="BS136">
            <v>1643.0360000000001</v>
          </cell>
          <cell r="BT136">
            <v>1643.0360000000001</v>
          </cell>
          <cell r="BU136">
            <v>437.49799999999999</v>
          </cell>
          <cell r="BV136">
            <v>293141493.12582803</v>
          </cell>
          <cell r="BW136">
            <v>7437.5709999999999</v>
          </cell>
          <cell r="BX136">
            <v>295.548</v>
          </cell>
          <cell r="BY136">
            <v>5561.3140000000003</v>
          </cell>
          <cell r="BZ136">
            <v>3181.3870000000002</v>
          </cell>
          <cell r="CA136">
            <v>4235.277</v>
          </cell>
          <cell r="CB136">
            <v>1814.558</v>
          </cell>
          <cell r="CC136">
            <v>1109.3720000000001</v>
          </cell>
          <cell r="CD136">
            <v>1584.1189999999999</v>
          </cell>
          <cell r="CE136">
            <v>-326.21968952304582</v>
          </cell>
          <cell r="CF136">
            <v>602.64099999999996</v>
          </cell>
          <cell r="CG136">
            <v>775.976</v>
          </cell>
          <cell r="CH136">
            <v>3157.60909236</v>
          </cell>
          <cell r="CI136">
            <v>1021.43609236</v>
          </cell>
          <cell r="CJ136">
            <v>721.57899999999995</v>
          </cell>
          <cell r="CK136">
            <v>1442.6559999999999</v>
          </cell>
          <cell r="CL136">
            <v>1442.6559999999999</v>
          </cell>
          <cell r="CM136">
            <v>638.35199999999998</v>
          </cell>
          <cell r="CN136">
            <v>292955363.65735477</v>
          </cell>
          <cell r="CO136">
            <v>8668.0149999999994</v>
          </cell>
          <cell r="CP136">
            <v>229.50800000000001</v>
          </cell>
          <cell r="CQ136">
            <v>6254.2250000000004</v>
          </cell>
          <cell r="CR136">
            <v>4272.3850000000002</v>
          </cell>
          <cell r="CS136">
            <v>4330.7160000000003</v>
          </cell>
          <cell r="CT136">
            <v>3131.3110000000001</v>
          </cell>
          <cell r="CU136">
            <v>1554.665</v>
          </cell>
          <cell r="CV136">
            <v>1872.7760000000001</v>
          </cell>
          <cell r="CW136">
            <v>-453.95547996962028</v>
          </cell>
          <cell r="CX136">
            <v>-405.06599999999997</v>
          </cell>
          <cell r="CY136">
            <v>238.15799999999999</v>
          </cell>
          <cell r="CZ136">
            <v>2826.4259242345138</v>
          </cell>
          <cell r="DA136">
            <v>1017.122829287794</v>
          </cell>
          <cell r="DB136">
            <v>772.6549574005769</v>
          </cell>
          <cell r="DC136">
            <v>1467.2513261822951</v>
          </cell>
          <cell r="DD136">
            <v>1467.2513261822951</v>
          </cell>
          <cell r="DE136">
            <v>553.88149447869432</v>
          </cell>
          <cell r="DF136">
            <v>292999070</v>
          </cell>
          <cell r="DG136">
            <v>8806.3056742927474</v>
          </cell>
          <cell r="DH136">
            <v>1592.06</v>
          </cell>
          <cell r="DI136">
            <v>6360.3045401705858</v>
          </cell>
          <cell r="DJ136">
            <v>4401.740221261135</v>
          </cell>
          <cell r="DK136">
            <v>4404.5654530316106</v>
          </cell>
          <cell r="DL136">
            <v>3154.5445793156091</v>
          </cell>
          <cell r="DM136">
            <v>1646.9892838357509</v>
          </cell>
          <cell r="DN136">
            <v>802.26458914638454</v>
          </cell>
          <cell r="DO136">
            <v>661.06377764232138</v>
          </cell>
          <cell r="DP136">
            <v>356.72833692694059</v>
          </cell>
          <cell r="DQ136">
            <v>356.72833692694059</v>
          </cell>
          <cell r="DR136">
            <v>2731.5207832001761</v>
          </cell>
          <cell r="DS136">
            <v>919.28263269824367</v>
          </cell>
          <cell r="DT136">
            <v>704.22945443814137</v>
          </cell>
          <cell r="DU136">
            <v>1418.0446883409829</v>
          </cell>
          <cell r="DV136">
            <v>1418.0446883409829</v>
          </cell>
          <cell r="DW136">
            <v>316.93539878974377</v>
          </cell>
          <cell r="DX136">
            <v>292999070.00000012</v>
          </cell>
          <cell r="DY136">
            <v>8811.4591465396788</v>
          </cell>
          <cell r="DZ136">
            <v>1592.06</v>
          </cell>
          <cell r="EA136">
            <v>6421.6750481791187</v>
          </cell>
          <cell r="EB136">
            <v>4363.8817937425556</v>
          </cell>
          <cell r="EC136">
            <v>4447.5773527971232</v>
          </cell>
          <cell r="ED136">
            <v>3201.2992264544969</v>
          </cell>
          <cell r="EE136">
            <v>1618.550804696584</v>
          </cell>
          <cell r="EF136">
            <v>775.62036788228909</v>
          </cell>
          <cell r="EG136">
            <v>610.79098985823862</v>
          </cell>
          <cell r="EH136">
            <v>349.11662530228682</v>
          </cell>
          <cell r="EI136">
            <v>349.11662530228682</v>
          </cell>
          <cell r="EJ136">
            <v>2840.2398840397941</v>
          </cell>
          <cell r="EK136">
            <v>980.75053113982597</v>
          </cell>
          <cell r="EL136">
            <v>756.36814588903474</v>
          </cell>
          <cell r="EM136">
            <v>1482.0931757565311</v>
          </cell>
          <cell r="EN136">
            <v>1482.0931757565311</v>
          </cell>
          <cell r="EO136">
            <v>349.29134058375212</v>
          </cell>
          <cell r="EP136">
            <v>292999070</v>
          </cell>
          <cell r="EQ136">
            <v>9025.5705173511342</v>
          </cell>
          <cell r="ER136">
            <v>1649.042259213056</v>
          </cell>
          <cell r="ES136">
            <v>6585.5355907106841</v>
          </cell>
          <cell r="ET136">
            <v>4447.3192825803999</v>
          </cell>
          <cell r="EU136">
            <v>4578.251234770737</v>
          </cell>
          <cell r="EV136">
            <v>3251.3261001192882</v>
          </cell>
          <cell r="EW136">
            <v>1602.283840906231</v>
          </cell>
          <cell r="EX136">
            <v>890.7460328499111</v>
          </cell>
          <cell r="EY136">
            <v>552.3322663834216</v>
          </cell>
          <cell r="EZ136">
            <v>284.91129606528318</v>
          </cell>
          <cell r="FA136">
            <v>227.9290368522266</v>
          </cell>
          <cell r="FB136">
            <v>2929.9383136382689</v>
          </cell>
          <cell r="FC136">
            <v>1078.7288822651101</v>
          </cell>
          <cell r="FD136">
            <v>844.6621659883848</v>
          </cell>
          <cell r="FE136">
            <v>1522.300628465322</v>
          </cell>
          <cell r="FF136">
            <v>1522.300628465322</v>
          </cell>
          <cell r="FG136">
            <v>420.82640815345792</v>
          </cell>
          <cell r="FH136">
            <v>292999070</v>
          </cell>
          <cell r="FI136">
            <v>9277.4768456068596</v>
          </cell>
          <cell r="FJ136">
            <v>1719.351888847232</v>
          </cell>
          <cell r="FK136">
            <v>6766.9154125732712</v>
          </cell>
          <cell r="FL136">
            <v>4559.6377212193702</v>
          </cell>
          <cell r="FM136">
            <v>4717.8391243874921</v>
          </cell>
          <cell r="FN136">
            <v>3302.1347464056421</v>
          </cell>
          <cell r="FO136">
            <v>1582.7828575584099</v>
          </cell>
          <cell r="FP136">
            <v>860.30281633607285</v>
          </cell>
          <cell r="FQ136">
            <v>620.41306851485695</v>
          </cell>
          <cell r="FR136">
            <v>351.54814817087748</v>
          </cell>
          <cell r="FS136">
            <v>281.23851853670197</v>
          </cell>
          <cell r="FT136">
            <v>3014.3710076468092</v>
          </cell>
          <cell r="FU136">
            <v>1053.122912368375</v>
          </cell>
          <cell r="FV136">
            <v>809.08716710110252</v>
          </cell>
          <cell r="FW136">
            <v>1579.2310817325749</v>
          </cell>
          <cell r="FX136">
            <v>1579.2310817325749</v>
          </cell>
          <cell r="FY136">
            <v>375.97416170579447</v>
          </cell>
          <cell r="FZ136">
            <v>292999070.00000012</v>
          </cell>
          <cell r="GA136">
            <v>9372.221144431569</v>
          </cell>
          <cell r="GB136">
            <v>1818.5006550501221</v>
          </cell>
          <cell r="GC136">
            <v>6762.0599327366226</v>
          </cell>
          <cell r="GD136">
            <v>4675.0029231498438</v>
          </cell>
          <cell r="GE136">
            <v>4697.2182212817261</v>
          </cell>
          <cell r="GF136">
            <v>3353.7373821159899</v>
          </cell>
          <cell r="GG136">
            <v>1535.236727065869</v>
          </cell>
          <cell r="GH136">
            <v>765.2540482839928</v>
          </cell>
          <cell r="GI136">
            <v>764.37992898069763</v>
          </cell>
          <cell r="GJ136">
            <v>495.74383101445039</v>
          </cell>
          <cell r="GK136">
            <v>396.59506481156029</v>
          </cell>
          <cell r="GL136">
            <v>703.476</v>
          </cell>
          <cell r="GM136">
            <v>369.61099999999999</v>
          </cell>
          <cell r="GN136">
            <v>344.80700000000002</v>
          </cell>
          <cell r="GO136">
            <v>414.73899999999998</v>
          </cell>
          <cell r="GP136">
            <v>414.73899999999998</v>
          </cell>
          <cell r="GQ136">
            <v>401.83800000000002</v>
          </cell>
          <cell r="GR136">
            <v>248393699</v>
          </cell>
          <cell r="GS136">
            <v>5047.808</v>
          </cell>
          <cell r="GT136">
            <v>156.46700000000001</v>
          </cell>
          <cell r="GU136">
            <v>3464.4549999999999</v>
          </cell>
          <cell r="GV136">
            <v>2962.43</v>
          </cell>
          <cell r="GW136">
            <v>2085.3780000000002</v>
          </cell>
          <cell r="GX136">
            <v>593.471</v>
          </cell>
          <cell r="GY136">
            <v>601.14400000000001</v>
          </cell>
          <cell r="GZ136">
            <v>214.411</v>
          </cell>
          <cell r="HA136">
            <v>10.99230140842946</v>
          </cell>
          <cell r="HB136">
            <v>14.914</v>
          </cell>
          <cell r="HC136">
            <v>0</v>
          </cell>
          <cell r="HD136">
            <v>691.00900000000001</v>
          </cell>
          <cell r="HE136">
            <v>323.31900000000002</v>
          </cell>
          <cell r="HF136">
            <v>294.76299999999998</v>
          </cell>
          <cell r="HG136">
            <v>379.87099999999998</v>
          </cell>
          <cell r="HH136">
            <v>379.87099999999998</v>
          </cell>
          <cell r="HI136">
            <v>131.03100000000001</v>
          </cell>
          <cell r="HJ136">
            <v>292577844</v>
          </cell>
          <cell r="HK136">
            <v>6250.95</v>
          </cell>
          <cell r="HL136">
            <v>244.999</v>
          </cell>
          <cell r="HM136">
            <v>3671.7620000000002</v>
          </cell>
          <cell r="HN136">
            <v>3029.826</v>
          </cell>
          <cell r="HO136">
            <v>3221.1239999999998</v>
          </cell>
          <cell r="HP136">
            <v>590.27599999999995</v>
          </cell>
          <cell r="HQ136">
            <v>-373.161</v>
          </cell>
          <cell r="HR136">
            <v>357.99599999999998</v>
          </cell>
          <cell r="HS136">
            <v>-2.115628229408641</v>
          </cell>
          <cell r="HT136">
            <v>24.155000000000001</v>
          </cell>
          <cell r="HU136">
            <v>39.686</v>
          </cell>
          <cell r="HV136">
            <v>804.84799999999996</v>
          </cell>
          <cell r="HW136">
            <v>384.101</v>
          </cell>
          <cell r="HX136">
            <v>310.85300000000001</v>
          </cell>
          <cell r="HY136">
            <v>423.43299999999999</v>
          </cell>
          <cell r="HZ136">
            <v>423.43299999999999</v>
          </cell>
          <cell r="IA136">
            <v>211.88300000000001</v>
          </cell>
          <cell r="IB136">
            <v>292589000</v>
          </cell>
          <cell r="IC136">
            <v>6532.0510000000004</v>
          </cell>
          <cell r="ID136">
            <v>504.66699999999997</v>
          </cell>
          <cell r="IE136">
            <v>3880.9549999999999</v>
          </cell>
          <cell r="IF136">
            <v>2860.19</v>
          </cell>
          <cell r="IG136">
            <v>3671.8609999999999</v>
          </cell>
          <cell r="IH136">
            <v>681.50199999999995</v>
          </cell>
          <cell r="II136">
            <v>-814.59699999999998</v>
          </cell>
          <cell r="IJ136">
            <v>405.06599999999997</v>
          </cell>
          <cell r="IK136">
            <v>-9.6755480036929953</v>
          </cell>
          <cell r="IL136">
            <v>67.707999999999998</v>
          </cell>
          <cell r="IM136">
            <v>0.872</v>
          </cell>
          <cell r="IN136">
            <v>776.60599999999999</v>
          </cell>
          <cell r="IO136">
            <v>364.49599999999998</v>
          </cell>
          <cell r="IP136">
            <v>307.77699999999999</v>
          </cell>
          <cell r="IQ136">
            <v>391.37700000000001</v>
          </cell>
          <cell r="IR136">
            <v>391.37700000000001</v>
          </cell>
          <cell r="IS136">
            <v>408.63900000000001</v>
          </cell>
          <cell r="IT136">
            <v>292775000</v>
          </cell>
          <cell r="IU136">
            <v>6585.0940000000001</v>
          </cell>
          <cell r="IV136">
            <v>361.02800000000002</v>
          </cell>
          <cell r="IW136">
            <v>4129.3649999999998</v>
          </cell>
          <cell r="IX136">
            <v>2774.5920000000001</v>
          </cell>
          <cell r="IY136">
            <v>3810.502</v>
          </cell>
          <cell r="IZ136">
            <v>683.07500000000005</v>
          </cell>
          <cell r="JA136">
            <v>-540.524</v>
          </cell>
          <cell r="JB136">
            <v>524.09799999999996</v>
          </cell>
          <cell r="JC136">
            <v>-81.803143385930923</v>
          </cell>
          <cell r="JD136">
            <v>-113.78700000000001</v>
          </cell>
          <cell r="JE136">
            <v>164.751</v>
          </cell>
          <cell r="JF136">
            <v>719.21199999999999</v>
          </cell>
          <cell r="JG136">
            <v>276.94900000000001</v>
          </cell>
          <cell r="JH136">
            <v>230.91300000000001</v>
          </cell>
          <cell r="JI136">
            <v>334.83600000000001</v>
          </cell>
          <cell r="JJ136">
            <v>334.83600000000001</v>
          </cell>
          <cell r="JK136">
            <v>199.51300000000001</v>
          </cell>
          <cell r="JL136">
            <v>292775000</v>
          </cell>
          <cell r="JM136">
            <v>6902.165</v>
          </cell>
          <cell r="JN136">
            <v>205.97200000000001</v>
          </cell>
          <cell r="JO136">
            <v>5101.9690000000001</v>
          </cell>
          <cell r="JP136">
            <v>2807.808</v>
          </cell>
          <cell r="JQ136">
            <v>4094.357</v>
          </cell>
          <cell r="JR136">
            <v>677.31899999999996</v>
          </cell>
          <cell r="JS136">
            <v>10.231999999999999</v>
          </cell>
          <cell r="JT136">
            <v>1045.1130000000001</v>
          </cell>
          <cell r="JU136">
            <v>-701.52936109588802</v>
          </cell>
          <cell r="JV136">
            <v>-653.10299999999995</v>
          </cell>
          <cell r="JW136">
            <v>0</v>
          </cell>
          <cell r="JX136">
            <v>658.31399999999996</v>
          </cell>
          <cell r="JY136">
            <v>185.48</v>
          </cell>
          <cell r="JZ136">
            <v>174.05199999999999</v>
          </cell>
          <cell r="KA136">
            <v>319.238</v>
          </cell>
          <cell r="KB136">
            <v>319.238</v>
          </cell>
          <cell r="KC136">
            <v>177.64099999999999</v>
          </cell>
          <cell r="KD136">
            <v>292907000</v>
          </cell>
          <cell r="KE136">
            <v>6767.5829999999996</v>
          </cell>
          <cell r="KF136">
            <v>89.76</v>
          </cell>
          <cell r="KG136">
            <v>5260.3040000000001</v>
          </cell>
          <cell r="KH136">
            <v>2452.9830000000002</v>
          </cell>
          <cell r="KI136">
            <v>4314.6000000000004</v>
          </cell>
          <cell r="KJ136">
            <v>650.12599999999998</v>
          </cell>
          <cell r="KK136">
            <v>26.661000000000001</v>
          </cell>
          <cell r="KL136">
            <v>325.084</v>
          </cell>
          <cell r="KM136">
            <v>30.911998518156931</v>
          </cell>
          <cell r="KN136">
            <v>-9.0220000000000002</v>
          </cell>
          <cell r="KO136">
            <v>132.79</v>
          </cell>
          <cell r="KP136">
            <v>747.82899999999995</v>
          </cell>
          <cell r="KQ136">
            <v>248.04599999999999</v>
          </cell>
          <cell r="KR136">
            <v>194.91200000000001</v>
          </cell>
          <cell r="KS136">
            <v>377.334</v>
          </cell>
          <cell r="KT136">
            <v>377.334</v>
          </cell>
          <cell r="KU136">
            <v>145.09700000000001</v>
          </cell>
          <cell r="KV136">
            <v>293055000</v>
          </cell>
          <cell r="KW136">
            <v>6912.6530000000002</v>
          </cell>
          <cell r="KX136">
            <v>78.48</v>
          </cell>
          <cell r="KY136">
            <v>5351.1890000000003</v>
          </cell>
          <cell r="KZ136">
            <v>2483.4450000000002</v>
          </cell>
          <cell r="LA136">
            <v>4429.2079999999996</v>
          </cell>
          <cell r="LB136">
            <v>973.24099999999999</v>
          </cell>
          <cell r="LC136">
            <v>465.68299999999999</v>
          </cell>
          <cell r="LD136">
            <v>724.29200000000003</v>
          </cell>
          <cell r="LE136">
            <v>-397.55966960147958</v>
          </cell>
          <cell r="LF136">
            <v>-370.28399999999999</v>
          </cell>
          <cell r="LG136">
            <v>0</v>
          </cell>
          <cell r="LH136">
            <v>689.00599999999997</v>
          </cell>
          <cell r="LI136">
            <v>187.22499999999999</v>
          </cell>
          <cell r="LJ136">
            <v>79.94</v>
          </cell>
          <cell r="LK136">
            <v>246.73599999999999</v>
          </cell>
          <cell r="LL136">
            <v>246.73599999999999</v>
          </cell>
          <cell r="LM136">
            <v>186.68700000000001</v>
          </cell>
          <cell r="LN136">
            <v>293112000</v>
          </cell>
          <cell r="LO136">
            <v>6829.1840000000002</v>
          </cell>
          <cell r="LP136">
            <v>197.184</v>
          </cell>
          <cell r="LQ136">
            <v>5455.8890000000001</v>
          </cell>
          <cell r="LR136">
            <v>2311.3009999999999</v>
          </cell>
          <cell r="LS136">
            <v>4517.8829999999998</v>
          </cell>
          <cell r="LT136">
            <v>946.43700000000001</v>
          </cell>
          <cell r="LU136">
            <v>538.55899999999997</v>
          </cell>
          <cell r="LV136">
            <v>396.10300000000001</v>
          </cell>
          <cell r="LW136">
            <v>-162.59483216317639</v>
          </cell>
          <cell r="LX136">
            <v>-102.176</v>
          </cell>
          <cell r="LY136">
            <v>149.15299999999999</v>
          </cell>
          <cell r="LZ136">
            <v>744.73500000000001</v>
          </cell>
          <cell r="MA136">
            <v>268.88719762999989</v>
          </cell>
          <cell r="MB136">
            <v>199.49</v>
          </cell>
          <cell r="MC136">
            <v>353.35199999999998</v>
          </cell>
          <cell r="MD136">
            <v>353.35199999999998</v>
          </cell>
          <cell r="ME136">
            <v>110.033</v>
          </cell>
          <cell r="MF136">
            <v>293112000</v>
          </cell>
          <cell r="MG136">
            <v>6885.1239999999998</v>
          </cell>
          <cell r="MH136">
            <v>302.149</v>
          </cell>
          <cell r="MI136">
            <v>5469.7389999999996</v>
          </cell>
          <cell r="MJ136">
            <v>2233.6930000000002</v>
          </cell>
          <cell r="MK136">
            <v>4651.4309999999996</v>
          </cell>
          <cell r="ML136">
            <v>902.56600000000003</v>
          </cell>
          <cell r="MM136">
            <v>297.30399999999997</v>
          </cell>
          <cell r="MN136">
            <v>241.99799999999999</v>
          </cell>
          <cell r="MO136">
            <v>147.88534061410601</v>
          </cell>
          <cell r="MP136">
            <v>213.005</v>
          </cell>
          <cell r="MQ136">
            <v>0</v>
          </cell>
          <cell r="MR136">
            <v>826.25400000000002</v>
          </cell>
          <cell r="MS136">
            <v>324.29899999999998</v>
          </cell>
          <cell r="MT136">
            <v>269.101</v>
          </cell>
          <cell r="MU136">
            <v>447.315</v>
          </cell>
          <cell r="MV136">
            <v>447.315</v>
          </cell>
          <cell r="MW136">
            <v>136.18100000000001</v>
          </cell>
          <cell r="MX136">
            <v>293225000</v>
          </cell>
          <cell r="MY136">
            <v>7872.7359999999999</v>
          </cell>
          <cell r="MZ136">
            <v>411.01499999999999</v>
          </cell>
          <cell r="NA136">
            <v>5466.6270000000004</v>
          </cell>
          <cell r="NB136">
            <v>3485.2840000000001</v>
          </cell>
          <cell r="NC136">
            <v>4387.4520000000002</v>
          </cell>
          <cell r="ND136">
            <v>2114.9180000000001</v>
          </cell>
          <cell r="NE136">
            <v>678.01199999999994</v>
          </cell>
          <cell r="NF136">
            <v>369.71499999999997</v>
          </cell>
          <cell r="NG136">
            <v>451.28075526500032</v>
          </cell>
          <cell r="NH136">
            <v>246.15600000000001</v>
          </cell>
          <cell r="NI136">
            <v>427.35700000000003</v>
          </cell>
          <cell r="NJ136">
            <v>850.18899999999996</v>
          </cell>
          <cell r="NK136">
            <v>285.32799999999997</v>
          </cell>
          <cell r="NL136">
            <v>236.404</v>
          </cell>
          <cell r="NM136">
            <v>439.40199999999999</v>
          </cell>
          <cell r="NN136">
            <v>439.40199999999999</v>
          </cell>
          <cell r="NO136">
            <v>158.84</v>
          </cell>
          <cell r="NP136">
            <v>293099000</v>
          </cell>
          <cell r="NQ136">
            <v>7708.991</v>
          </cell>
          <cell r="NR136">
            <v>420.68700000000001</v>
          </cell>
          <cell r="NS136">
            <v>5461.1350000000002</v>
          </cell>
          <cell r="NT136">
            <v>3134.6030000000001</v>
          </cell>
          <cell r="NU136">
            <v>4574.3879999999999</v>
          </cell>
          <cell r="NV136">
            <v>1747.7159999999999</v>
          </cell>
          <cell r="NW136">
            <v>388.96499999999997</v>
          </cell>
          <cell r="NX136">
            <v>253.47</v>
          </cell>
          <cell r="NY136">
            <v>239.400972868217</v>
          </cell>
          <cell r="NZ136">
            <v>262.89699999999999</v>
          </cell>
          <cell r="OA136">
            <v>2E-3</v>
          </cell>
          <cell r="OB136">
            <v>843.37599999999998</v>
          </cell>
          <cell r="OC136">
            <v>313.23480237000012</v>
          </cell>
          <cell r="OD136">
            <v>243.22499999999999</v>
          </cell>
          <cell r="OE136">
            <v>402.96699999999998</v>
          </cell>
          <cell r="OF136">
            <v>402.96699999999998</v>
          </cell>
          <cell r="OG136">
            <v>32.444000000000003</v>
          </cell>
          <cell r="OH136">
            <v>293099190</v>
          </cell>
          <cell r="OI136">
            <v>7437.5709999999999</v>
          </cell>
          <cell r="OJ136">
            <v>295.548</v>
          </cell>
          <cell r="OK136">
            <v>5561.3140000000003</v>
          </cell>
          <cell r="OL136">
            <v>3202.2939999999999</v>
          </cell>
          <cell r="OM136">
            <v>4235.277</v>
          </cell>
          <cell r="ON136">
            <v>1814.558</v>
          </cell>
          <cell r="OO136">
            <v>1109.3720000000001</v>
          </cell>
          <cell r="OP136">
            <v>718.93600000000004</v>
          </cell>
          <cell r="OQ136">
            <v>-1164.7867582703691</v>
          </cell>
          <cell r="OR136">
            <v>-119.417</v>
          </cell>
          <cell r="OS136">
            <v>348.61700000000002</v>
          </cell>
          <cell r="OT136">
            <v>860.75199999999995</v>
          </cell>
          <cell r="OU136">
            <v>319.88600000000002</v>
          </cell>
          <cell r="OV136">
            <v>259.76499999999999</v>
          </cell>
          <cell r="OW136">
            <v>423.84699999999998</v>
          </cell>
          <cell r="OX136">
            <v>423.84699999999998</v>
          </cell>
          <cell r="OY136">
            <v>227.529</v>
          </cell>
          <cell r="OZ136">
            <v>292919190</v>
          </cell>
          <cell r="PA136">
            <v>7454.93</v>
          </cell>
          <cell r="PB136">
            <v>315.62099999999998</v>
          </cell>
          <cell r="PC136">
            <v>5649.3990000000003</v>
          </cell>
          <cell r="PD136">
            <v>2991.14</v>
          </cell>
          <cell r="PE136">
            <v>4463.79</v>
          </cell>
          <cell r="PF136">
            <v>1872.58</v>
          </cell>
          <cell r="PG136">
            <v>1065.769</v>
          </cell>
          <cell r="PH136">
            <v>495.58499999999998</v>
          </cell>
          <cell r="PI136">
            <v>-25.84472237129328</v>
          </cell>
          <cell r="PJ136">
            <v>2.2050000000000001</v>
          </cell>
          <cell r="PK136">
            <v>0</v>
          </cell>
          <cell r="PL136">
            <v>806.30200000000002</v>
          </cell>
          <cell r="PM136">
            <v>253.18</v>
          </cell>
          <cell r="PN136">
            <v>178.405</v>
          </cell>
          <cell r="PO136">
            <v>373.77199999999999</v>
          </cell>
          <cell r="PP136">
            <v>373.77199999999999</v>
          </cell>
          <cell r="PQ136">
            <v>238.13900000000001</v>
          </cell>
          <cell r="PR136">
            <v>292973655</v>
          </cell>
          <cell r="PS136">
            <v>7201.8450000000003</v>
          </cell>
          <cell r="PT136">
            <v>222.608</v>
          </cell>
          <cell r="PU136">
            <v>5833.4210000000003</v>
          </cell>
          <cell r="PV136">
            <v>2763.2139999999999</v>
          </cell>
          <cell r="PW136">
            <v>4438.6310000000003</v>
          </cell>
          <cell r="PX136">
            <v>1848.4780000000001</v>
          </cell>
          <cell r="PY136">
            <v>1282.828</v>
          </cell>
          <cell r="PZ136">
            <v>422.39699999999999</v>
          </cell>
          <cell r="QA136">
            <v>-82.086659236363246</v>
          </cell>
          <cell r="QB136">
            <v>-112.911</v>
          </cell>
          <cell r="QC136">
            <v>238.15799999999999</v>
          </cell>
          <cell r="QD136">
            <v>786.38499999999999</v>
          </cell>
          <cell r="QE136">
            <v>234.17599999999999</v>
          </cell>
          <cell r="QF136">
            <v>157.60400000000001</v>
          </cell>
          <cell r="QG136">
            <v>349.95400000000001</v>
          </cell>
          <cell r="QH136">
            <v>349.95400000000001</v>
          </cell>
          <cell r="QI136">
            <v>121.937</v>
          </cell>
          <cell r="QJ136">
            <v>292977762</v>
          </cell>
          <cell r="QK136">
            <v>7897.8419999999996</v>
          </cell>
          <cell r="QL136">
            <v>277.77199999999999</v>
          </cell>
          <cell r="QM136">
            <v>6269.8209999999999</v>
          </cell>
          <cell r="QN136">
            <v>3334.3429999999998</v>
          </cell>
          <cell r="QO136">
            <v>4563.4989999999998</v>
          </cell>
          <cell r="QP136">
            <v>2432.6480000000001</v>
          </cell>
          <cell r="QQ136">
            <v>1523.2850000000001</v>
          </cell>
          <cell r="QR136">
            <v>609.25</v>
          </cell>
          <cell r="QS136">
            <v>-250.4875585467461</v>
          </cell>
          <cell r="QT136">
            <v>-231.453</v>
          </cell>
          <cell r="QU136">
            <v>0</v>
          </cell>
          <cell r="QV136">
            <v>704.17009236000001</v>
          </cell>
          <cell r="QW136">
            <v>214.19409236000001</v>
          </cell>
          <cell r="QX136">
            <v>125.80500000000001</v>
          </cell>
          <cell r="QY136">
            <v>295.08300000000003</v>
          </cell>
          <cell r="QZ136">
            <v>295.08300000000003</v>
          </cell>
          <cell r="RA136">
            <v>50.747</v>
          </cell>
          <cell r="RB136">
            <v>292977928</v>
          </cell>
          <cell r="RC136">
            <v>8668.0149999999994</v>
          </cell>
          <cell r="RD136">
            <v>229.50800000000001</v>
          </cell>
          <cell r="RE136">
            <v>6254.2250000000004</v>
          </cell>
          <cell r="RF136">
            <v>4337.299</v>
          </cell>
          <cell r="RG136">
            <v>4330.7160000000003</v>
          </cell>
          <cell r="RH136">
            <v>3131.3110000000001</v>
          </cell>
          <cell r="RI136">
            <v>1554.665</v>
          </cell>
          <cell r="RJ136">
            <v>345.54399999999998</v>
          </cell>
          <cell r="RK136">
            <v>-95.536539815217722</v>
          </cell>
          <cell r="RL136">
            <v>-62.906999999999996</v>
          </cell>
          <cell r="RM136">
            <v>0</v>
          </cell>
          <cell r="RN136">
            <v>684.45600000000002</v>
          </cell>
          <cell r="RO136">
            <v>224.49199999999999</v>
          </cell>
          <cell r="RP136">
            <v>150.09399999999999</v>
          </cell>
          <cell r="RQ136">
            <v>302.375</v>
          </cell>
          <cell r="RR136">
            <v>302.375</v>
          </cell>
          <cell r="RS136">
            <v>123.797</v>
          </cell>
          <cell r="RT136">
            <v>292999070</v>
          </cell>
          <cell r="RU136">
            <v>9068.1180000000004</v>
          </cell>
          <cell r="RV136">
            <v>272.55399999999997</v>
          </cell>
          <cell r="RW136">
            <v>6300.0559999999996</v>
          </cell>
          <cell r="RX136">
            <v>4872.1279999999997</v>
          </cell>
          <cell r="RY136">
            <v>4195.99</v>
          </cell>
          <cell r="RZ136">
            <v>3219.23</v>
          </cell>
          <cell r="SA136">
            <v>1776.4459999999999</v>
          </cell>
          <cell r="SB136">
            <v>199.274</v>
          </cell>
          <cell r="SC136">
            <v>100.0311890950809</v>
          </cell>
          <cell r="SD136">
            <v>70.447999999999993</v>
          </cell>
          <cell r="SE136">
            <v>0</v>
          </cell>
          <cell r="SF136">
            <v>741.74053552568455</v>
          </cell>
          <cell r="SG136">
            <v>296.02557854743873</v>
          </cell>
          <cell r="SH136">
            <v>238.72916678436241</v>
          </cell>
          <cell r="SI136">
            <v>426.61311649251007</v>
          </cell>
          <cell r="SJ136">
            <v>426.61311649251007</v>
          </cell>
          <cell r="SK136">
            <v>285.97131176539102</v>
          </cell>
          <cell r="SL136">
            <v>292999070</v>
          </cell>
          <cell r="SM136">
            <v>8924.4408844336558</v>
          </cell>
          <cell r="SN136">
            <v>1763.527150596527</v>
          </cell>
          <cell r="SO136">
            <v>6311.2388591840954</v>
          </cell>
          <cell r="SP136">
            <v>4388.6401076141947</v>
          </cell>
          <cell r="SQ136">
            <v>4535.8007768194602</v>
          </cell>
          <cell r="SR136">
            <v>3074.873346198628</v>
          </cell>
          <cell r="SS136">
            <v>1499.74128938384</v>
          </cell>
          <cell r="ST136">
            <v>199.14600590703489</v>
          </cell>
          <cell r="SU136">
            <v>232.23773078203931</v>
          </cell>
          <cell r="SV136">
            <v>101.019150596527</v>
          </cell>
          <cell r="SW136">
            <v>0</v>
          </cell>
          <cell r="SX136">
            <v>695.3414380324399</v>
          </cell>
          <cell r="SY136">
            <v>246.0204986482413</v>
          </cell>
          <cell r="SZ136">
            <v>189.46987823816181</v>
          </cell>
          <cell r="TA136">
            <v>369.94477733357837</v>
          </cell>
          <cell r="TB136">
            <v>369.94477733357837</v>
          </cell>
          <cell r="TC136">
            <v>74.375838978339999</v>
          </cell>
          <cell r="TD136">
            <v>292999070</v>
          </cell>
          <cell r="TE136">
            <v>9036.5481376255575</v>
          </cell>
          <cell r="TF136">
            <v>1857.3729617175429</v>
          </cell>
          <cell r="TG136">
            <v>6331.4549328187277</v>
          </cell>
          <cell r="TH136">
            <v>4380.9383602383023</v>
          </cell>
          <cell r="TI136">
            <v>4655.609777387258</v>
          </cell>
          <cell r="TJ136">
            <v>3109.676877421623</v>
          </cell>
          <cell r="TK136">
            <v>1382.008128566727</v>
          </cell>
          <cell r="TL136">
            <v>200.83414297446501</v>
          </cell>
          <cell r="TM136">
            <v>168.21813437884271</v>
          </cell>
          <cell r="TN136">
            <v>93.84581112101624</v>
          </cell>
          <cell r="TO136">
            <v>0</v>
          </cell>
          <cell r="TP136">
            <v>704.88795067638978</v>
          </cell>
          <cell r="TQ136">
            <v>250.5847520921142</v>
          </cell>
          <cell r="TR136">
            <v>194.36191237805281</v>
          </cell>
          <cell r="TS136">
            <v>368.31843235620659</v>
          </cell>
          <cell r="TT136">
            <v>368.31843235620659</v>
          </cell>
          <cell r="TU136">
            <v>69.737343734963218</v>
          </cell>
          <cell r="TV136">
            <v>292999070</v>
          </cell>
          <cell r="TW136">
            <v>8806.3056742927474</v>
          </cell>
          <cell r="TX136">
            <v>1592.06</v>
          </cell>
          <cell r="TY136">
            <v>6360.3045401705858</v>
          </cell>
          <cell r="TZ136">
            <v>4401.740221261135</v>
          </cell>
          <cell r="UA136">
            <v>4404.5654530316106</v>
          </cell>
          <cell r="UB136">
            <v>3154.5445793156091</v>
          </cell>
          <cell r="UC136">
            <v>1646.9892838357509</v>
          </cell>
          <cell r="UD136">
            <v>203.01044026488461</v>
          </cell>
          <cell r="UE136">
            <v>160.57672338635851</v>
          </cell>
          <cell r="UF136">
            <v>91.415375209397411</v>
          </cell>
          <cell r="UG136">
            <v>356.72833692694059</v>
          </cell>
          <cell r="AZQ136">
            <v>3014.7428791000002</v>
          </cell>
          <cell r="AZR136">
            <v>10.29</v>
          </cell>
          <cell r="AZS136">
            <v>0.26336248785228378</v>
          </cell>
          <cell r="AZT136">
            <v>1.89038652743401E-6</v>
          </cell>
          <cell r="AZU136">
            <v>5.4429384428837686</v>
          </cell>
          <cell r="AZV136">
            <v>3.1771872205870242</v>
          </cell>
          <cell r="AZW136">
            <v>1.122499775223325</v>
          </cell>
          <cell r="AZX136">
            <v>0.6844586398472039</v>
          </cell>
          <cell r="AZY136">
            <v>0.12575167752302649</v>
          </cell>
          <cell r="AZZ136">
            <v>0.11832794743458711</v>
          </cell>
          <cell r="BAA136">
            <v>1.0816942142162559E-6</v>
          </cell>
          <cell r="BAB136">
            <v>9.5121683807241482</v>
          </cell>
          <cell r="BAC136">
            <v>3.267381995709334</v>
          </cell>
          <cell r="BAD136">
            <v>1.1413961901230201</v>
          </cell>
          <cell r="BAE136">
            <v>0.67783933588113976</v>
          </cell>
          <cell r="BAF136">
            <v>7.126023307732246E-2</v>
          </cell>
          <cell r="BAG136">
            <v>0.1158031179781772</v>
          </cell>
          <cell r="BAH136">
            <v>1.1921244002028811E-6</v>
          </cell>
          <cell r="BAI136">
            <v>8.6310266783643144</v>
          </cell>
          <cell r="BAJ136">
            <v>3.1152067869481139</v>
          </cell>
          <cell r="BAK136">
            <v>1.0810952152777771</v>
          </cell>
          <cell r="BAL136">
            <v>0.65849223306133564</v>
          </cell>
          <cell r="BAM136">
            <v>7.6293615765549688E-2</v>
          </cell>
          <cell r="BAN136">
            <v>7.5604801468266813E-2</v>
          </cell>
          <cell r="BAO136">
            <v>1.4362721634353919E-6</v>
          </cell>
          <cell r="BAP136">
            <v>7.1638633429122827</v>
          </cell>
          <cell r="BAQ136">
            <v>3.0201168223213029</v>
          </cell>
          <cell r="BAR136">
            <v>1.039730804784639</v>
          </cell>
          <cell r="BAS136">
            <v>0.63900925818266385</v>
          </cell>
          <cell r="BAT136">
            <v>8.9198973737387235E-2</v>
          </cell>
          <cell r="BAU136">
            <v>9.3287729605869729E-2</v>
          </cell>
          <cell r="BAV136">
            <v>1.283192338138802E-6</v>
          </cell>
          <cell r="BAW136">
            <v>8.0184842102502838</v>
          </cell>
          <cell r="BAX136">
            <v>2.8811360533596422</v>
          </cell>
          <cell r="BAY136">
            <v>0.97214191439390873</v>
          </cell>
          <cell r="BAZ136">
            <v>0.64181452448623288</v>
          </cell>
          <cell r="BBA136">
            <v>8.0041876701057904E-2</v>
          </cell>
          <cell r="BBB136">
            <v>0.13155187049648401</v>
          </cell>
        </row>
        <row r="137">
          <cell r="A137" t="str">
            <v>RENT3</v>
          </cell>
          <cell r="B137" t="str">
            <v>Localiza</v>
          </cell>
          <cell r="C137" t="str">
            <v>Transportation</v>
          </cell>
          <cell r="D137" t="str">
            <v>Pedro Bruno</v>
          </cell>
          <cell r="E137">
            <v>46125</v>
          </cell>
          <cell r="F137" t="str">
            <v>Buy</v>
          </cell>
          <cell r="G137" t="b">
            <v>0</v>
          </cell>
          <cell r="H137" t="str">
            <v>BRL</v>
          </cell>
          <cell r="I137" t="str">
            <v>BRL</v>
          </cell>
          <cell r="J137">
            <v>65</v>
          </cell>
          <cell r="K137">
            <v>0.1514914890052263</v>
          </cell>
          <cell r="L137">
            <v>0.10965614962206589</v>
          </cell>
          <cell r="M137">
            <v>0.1232244415653897</v>
          </cell>
          <cell r="AF137">
            <v>17699</v>
          </cell>
          <cell r="AH137">
            <v>4660.7000000000007</v>
          </cell>
          <cell r="AI137">
            <v>6572.2000000000007</v>
          </cell>
          <cell r="AK137">
            <v>2166.9</v>
          </cell>
          <cell r="AL137">
            <v>864.70698800000002</v>
          </cell>
          <cell r="AM137">
            <v>65652</v>
          </cell>
          <cell r="AN137">
            <v>5559.2999999999993</v>
          </cell>
          <cell r="AO137">
            <v>43020.498</v>
          </cell>
          <cell r="AP137">
            <v>45081.406000000003</v>
          </cell>
          <cell r="AQ137">
            <v>20570.609</v>
          </cell>
          <cell r="AR137">
            <v>33271.112999999998</v>
          </cell>
          <cell r="AS137">
            <v>26361.913</v>
          </cell>
          <cell r="AT137">
            <v>23144.698</v>
          </cell>
          <cell r="AU137">
            <v>-10112.147000000001</v>
          </cell>
          <cell r="AV137">
            <v>8615.2659999999978</v>
          </cell>
          <cell r="AW137">
            <v>831.5</v>
          </cell>
          <cell r="AX137">
            <v>28902.588</v>
          </cell>
          <cell r="AZ137">
            <v>6863.0880000000006</v>
          </cell>
          <cell r="BA137">
            <v>10676.188</v>
          </cell>
          <cell r="BC137">
            <v>2477.788</v>
          </cell>
          <cell r="BD137">
            <v>1019.253102</v>
          </cell>
          <cell r="BE137">
            <v>80947.100000000006</v>
          </cell>
          <cell r="BF137">
            <v>10322.200000000001</v>
          </cell>
          <cell r="BG137">
            <v>52116.4</v>
          </cell>
          <cell r="BH137">
            <v>55549.3</v>
          </cell>
          <cell r="BI137">
            <v>25397.8</v>
          </cell>
          <cell r="BJ137">
            <v>40607.599999999999</v>
          </cell>
          <cell r="BK137">
            <v>29099</v>
          </cell>
          <cell r="BL137">
            <v>26819.002</v>
          </cell>
          <cell r="BM137">
            <v>-2552.1650000000018</v>
          </cell>
          <cell r="BN137">
            <v>760.02199999999903</v>
          </cell>
          <cell r="BO137">
            <v>1564.9961559999999</v>
          </cell>
          <cell r="BP137">
            <v>37271.599999999999</v>
          </cell>
          <cell r="BR137">
            <v>7553.199999999998</v>
          </cell>
          <cell r="BS137">
            <v>12300.7</v>
          </cell>
          <cell r="BU137">
            <v>2966.9799999999982</v>
          </cell>
          <cell r="BV137">
            <v>1082.6207199999999</v>
          </cell>
          <cell r="BW137">
            <v>87243.6</v>
          </cell>
          <cell r="BX137">
            <v>11425.5</v>
          </cell>
          <cell r="BY137">
            <v>53842.366000000002</v>
          </cell>
          <cell r="BZ137">
            <v>60900.892999999996</v>
          </cell>
          <cell r="CA137">
            <v>26342.714</v>
          </cell>
          <cell r="CB137">
            <v>44766.536999999997</v>
          </cell>
          <cell r="CC137">
            <v>32124.136999999999</v>
          </cell>
          <cell r="CD137">
            <v>26963.856</v>
          </cell>
          <cell r="CE137">
            <v>1950.7180000000039</v>
          </cell>
          <cell r="CF137">
            <v>2170.9550000000031</v>
          </cell>
          <cell r="CG137">
            <v>1679.976298</v>
          </cell>
          <cell r="CH137">
            <v>41781.599999999999</v>
          </cell>
          <cell r="CJ137">
            <v>8695.9000000000015</v>
          </cell>
          <cell r="CK137">
            <v>13890.1</v>
          </cell>
          <cell r="CM137">
            <v>3374.9500000000012</v>
          </cell>
          <cell r="CN137">
            <v>1082.6207199999999</v>
          </cell>
          <cell r="CO137">
            <v>85566.6</v>
          </cell>
          <cell r="CP137">
            <v>10592.9</v>
          </cell>
          <cell r="CQ137">
            <v>53731.8</v>
          </cell>
          <cell r="CR137">
            <v>60027.599999999991</v>
          </cell>
          <cell r="CS137">
            <v>25539</v>
          </cell>
          <cell r="CT137">
            <v>43595.399999999987</v>
          </cell>
          <cell r="CU137">
            <v>31759.8</v>
          </cell>
          <cell r="CV137">
            <v>26899.044000000002</v>
          </cell>
          <cell r="CW137">
            <v>6115.7264000000032</v>
          </cell>
          <cell r="CX137">
            <v>330.78940000000063</v>
          </cell>
          <cell r="CY137">
            <v>2101.7392039400002</v>
          </cell>
          <cell r="CZ137">
            <v>48479.391562089288</v>
          </cell>
          <cell r="DB137">
            <v>9910.6870974070553</v>
          </cell>
          <cell r="DC137">
            <v>15505.827128221919</v>
          </cell>
          <cell r="DE137">
            <v>4215.6934229929138</v>
          </cell>
          <cell r="DF137">
            <v>1095.0408709999999</v>
          </cell>
          <cell r="DG137">
            <v>91836.241478802869</v>
          </cell>
          <cell r="DH137">
            <v>12666.371933964911</v>
          </cell>
          <cell r="DI137">
            <v>56497.537640199676</v>
          </cell>
          <cell r="DJ137">
            <v>64489.398290390258</v>
          </cell>
          <cell r="DK137">
            <v>27346.843188412611</v>
          </cell>
          <cell r="DL137">
            <v>45893.640879342107</v>
          </cell>
          <cell r="DM137">
            <v>31984.56894537721</v>
          </cell>
          <cell r="DN137">
            <v>33548.644215367698</v>
          </cell>
          <cell r="DO137">
            <v>6946.491962086724</v>
          </cell>
          <cell r="DP137">
            <v>4481.3221685452154</v>
          </cell>
          <cell r="DQ137">
            <v>2407.850234580309</v>
          </cell>
          <cell r="DR137">
            <v>51026.14034200929</v>
          </cell>
          <cell r="DT137">
            <v>11048.93794816763</v>
          </cell>
          <cell r="DU137">
            <v>17046.959027628829</v>
          </cell>
          <cell r="DW137">
            <v>5345.45499390638</v>
          </cell>
          <cell r="DX137">
            <v>1095.0408709999999</v>
          </cell>
          <cell r="DY137">
            <v>97404.93851895741</v>
          </cell>
          <cell r="DZ137">
            <v>13582.474603173079</v>
          </cell>
          <cell r="EA137">
            <v>60606.228744804357</v>
          </cell>
          <cell r="EB137">
            <v>67519.430254271298</v>
          </cell>
          <cell r="EC137">
            <v>29885.508264686101</v>
          </cell>
          <cell r="ED137">
            <v>48011.331535717953</v>
          </cell>
          <cell r="EE137">
            <v>33186.156932544873</v>
          </cell>
          <cell r="EF137">
            <v>35842.204659050964</v>
          </cell>
          <cell r="EG137">
            <v>5879.4228287027108</v>
          </cell>
          <cell r="EH137">
            <v>3722.892586841052</v>
          </cell>
          <cell r="EI137">
            <v>2806.789917632881</v>
          </cell>
          <cell r="EJ137">
            <v>54930.211279930707</v>
          </cell>
          <cell r="EL137">
            <v>12072.69465926261</v>
          </cell>
          <cell r="EM137">
            <v>18470.88219992899</v>
          </cell>
          <cell r="EO137">
            <v>6223.0573596907188</v>
          </cell>
          <cell r="EP137">
            <v>1095.0408709999999</v>
          </cell>
          <cell r="EQ137">
            <v>103558.5501967186</v>
          </cell>
          <cell r="ER137">
            <v>14916.3762155</v>
          </cell>
          <cell r="ES137">
            <v>64592.155379415941</v>
          </cell>
          <cell r="ET137">
            <v>70717.461320541945</v>
          </cell>
          <cell r="EU137">
            <v>32841.088876176633</v>
          </cell>
          <cell r="EV137">
            <v>49803.109090148311</v>
          </cell>
          <cell r="EW137">
            <v>33644.032874648306</v>
          </cell>
          <cell r="EX137">
            <v>38099.252161977143</v>
          </cell>
          <cell r="EY137">
            <v>6849.7984110800699</v>
          </cell>
          <cell r="EZ137">
            <v>4601.3783605271137</v>
          </cell>
          <cell r="FA137">
            <v>3267.4767482001898</v>
          </cell>
          <cell r="FB137">
            <v>58588.18865021829</v>
          </cell>
          <cell r="FD137">
            <v>12994.82236938642</v>
          </cell>
          <cell r="FE137">
            <v>19802.401693671502</v>
          </cell>
          <cell r="FG137">
            <v>7086.7034024007298</v>
          </cell>
          <cell r="FH137">
            <v>1095.0408709999999</v>
          </cell>
          <cell r="FI137">
            <v>109633.3555052009</v>
          </cell>
          <cell r="FJ137">
            <v>16205.362912620039</v>
          </cell>
          <cell r="FK137">
            <v>68596.748195917608</v>
          </cell>
          <cell r="FL137">
            <v>73426.430017614432</v>
          </cell>
          <cell r="FM137">
            <v>36206.925487586494</v>
          </cell>
          <cell r="FN137">
            <v>51157.304588654573</v>
          </cell>
          <cell r="FO137">
            <v>33709.241676034537</v>
          </cell>
          <cell r="FP137">
            <v>40394.913918322491</v>
          </cell>
          <cell r="FQ137">
            <v>7447.5259595407679</v>
          </cell>
          <cell r="FR137">
            <v>5009.8534881109099</v>
          </cell>
          <cell r="FS137">
            <v>3720.8667909908731</v>
          </cell>
          <cell r="FT137">
            <v>62200.674970542488</v>
          </cell>
          <cell r="FV137">
            <v>13911.73383912566</v>
          </cell>
          <cell r="FW137">
            <v>21126.680216466979</v>
          </cell>
          <cell r="FY137">
            <v>7869.9258258866357</v>
          </cell>
          <cell r="FZ137">
            <v>1095.0408709999999</v>
          </cell>
          <cell r="GA137">
            <v>115608.4692764505</v>
          </cell>
          <cell r="GB137">
            <v>17507.221979385289</v>
          </cell>
          <cell r="GC137">
            <v>72498.492524219211</v>
          </cell>
          <cell r="GD137">
            <v>75663.665438891083</v>
          </cell>
          <cell r="GE137">
            <v>39944.803837559462</v>
          </cell>
          <cell r="GF137">
            <v>52147.631924449197</v>
          </cell>
          <cell r="GG137">
            <v>33397.709945063907</v>
          </cell>
          <cell r="GH137">
            <v>42544.58523627981</v>
          </cell>
          <cell r="GI137">
            <v>10302.66942326404</v>
          </cell>
          <cell r="GJ137">
            <v>13198.240203452009</v>
          </cell>
          <cell r="GK137">
            <v>4132.0474759136523</v>
          </cell>
          <cell r="GL137">
            <v>2711.6</v>
          </cell>
          <cell r="GN137">
            <v>951.99999999999989</v>
          </cell>
          <cell r="GO137">
            <v>1138.9000000000001</v>
          </cell>
          <cell r="GQ137">
            <v>517.39999999999986</v>
          </cell>
          <cell r="GR137">
            <v>1095.0408709999999</v>
          </cell>
          <cell r="GY137">
            <v>8147.2000000000007</v>
          </cell>
          <cell r="HD137">
            <v>3049.4</v>
          </cell>
          <cell r="HF137">
            <v>892.5</v>
          </cell>
          <cell r="HG137">
            <v>1117.2</v>
          </cell>
          <cell r="HI137">
            <v>456.7</v>
          </cell>
          <cell r="HJ137">
            <v>1095.0408709999999</v>
          </cell>
          <cell r="HQ137">
            <v>9188.0999999999985</v>
          </cell>
          <cell r="HV137">
            <v>6136.9000000000005</v>
          </cell>
          <cell r="HX137">
            <v>1333.1</v>
          </cell>
          <cell r="HY137">
            <v>2151.6</v>
          </cell>
          <cell r="IA137">
            <v>556.1</v>
          </cell>
          <cell r="IB137">
            <v>1095.0408709999999</v>
          </cell>
          <cell r="II137">
            <v>23017.7</v>
          </cell>
          <cell r="IN137">
            <v>5885.5</v>
          </cell>
          <cell r="IP137">
            <v>1483.1</v>
          </cell>
          <cell r="IQ137">
            <v>2164.5</v>
          </cell>
          <cell r="IS137">
            <v>636.69999999999993</v>
          </cell>
          <cell r="IT137">
            <v>1095.0408709999999</v>
          </cell>
          <cell r="JA137">
            <v>26361.8</v>
          </cell>
          <cell r="JF137">
            <v>6825.8</v>
          </cell>
          <cell r="JH137">
            <v>1765.3</v>
          </cell>
          <cell r="JI137">
            <v>2623</v>
          </cell>
          <cell r="JK137">
            <v>604.59999999999991</v>
          </cell>
          <cell r="JL137">
            <v>1095.0408709999999</v>
          </cell>
          <cell r="JS137">
            <v>28528.6</v>
          </cell>
          <cell r="JX137">
            <v>6846.2879999999996</v>
          </cell>
          <cell r="JZ137">
            <v>1575.0879999999991</v>
          </cell>
          <cell r="KA137">
            <v>2498.887999999999</v>
          </cell>
          <cell r="KC137">
            <v>418.98799999999892</v>
          </cell>
          <cell r="KD137">
            <v>1095.0408709999999</v>
          </cell>
          <cell r="KK137">
            <v>25783.5</v>
          </cell>
          <cell r="KP137">
            <v>7322.0000000000009</v>
          </cell>
          <cell r="KR137">
            <v>1690.3</v>
          </cell>
          <cell r="KS137">
            <v>2675</v>
          </cell>
          <cell r="KU137">
            <v>703.30000000000041</v>
          </cell>
          <cell r="KV137">
            <v>1095.0408709999999</v>
          </cell>
          <cell r="LC137">
            <v>26978.3</v>
          </cell>
          <cell r="LH137">
            <v>7908.5</v>
          </cell>
          <cell r="LJ137">
            <v>1832.4</v>
          </cell>
          <cell r="LK137">
            <v>2879.3</v>
          </cell>
          <cell r="LM137">
            <v>750.89999999999964</v>
          </cell>
          <cell r="LN137">
            <v>1095.0408709999999</v>
          </cell>
          <cell r="LU137">
            <v>29099</v>
          </cell>
          <cell r="LZ137">
            <v>8686.4</v>
          </cell>
          <cell r="MB137">
            <v>1865.5000000000009</v>
          </cell>
          <cell r="MC137">
            <v>2920.400000000001</v>
          </cell>
          <cell r="ME137">
            <v>743.07000000000062</v>
          </cell>
          <cell r="MF137">
            <v>1095.0408709999999</v>
          </cell>
          <cell r="MM137">
            <v>30231.399999999991</v>
          </cell>
          <cell r="MR137">
            <v>9049.1000000000022</v>
          </cell>
          <cell r="MT137">
            <v>1652.100000000002</v>
          </cell>
          <cell r="MU137">
            <v>2735.400000000001</v>
          </cell>
          <cell r="MW137">
            <v>594.70600000000172</v>
          </cell>
          <cell r="MX137">
            <v>1095.0408709999999</v>
          </cell>
          <cell r="NE137">
            <v>31423.1</v>
          </cell>
          <cell r="NJ137">
            <v>9683.3999999999978</v>
          </cell>
          <cell r="NL137">
            <v>2018.399999999998</v>
          </cell>
          <cell r="NM137">
            <v>3319.599999999999</v>
          </cell>
          <cell r="NO137">
            <v>802.52999999999861</v>
          </cell>
          <cell r="NP137">
            <v>1095.0408709999999</v>
          </cell>
          <cell r="NW137">
            <v>30417.8</v>
          </cell>
          <cell r="OB137">
            <v>9852.7000000000007</v>
          </cell>
          <cell r="OD137">
            <v>2017.2</v>
          </cell>
          <cell r="OE137">
            <v>3325.3</v>
          </cell>
          <cell r="OG137">
            <v>826.67399999999998</v>
          </cell>
          <cell r="OH137">
            <v>1095.0408709999999</v>
          </cell>
          <cell r="OO137">
            <v>32124.1</v>
          </cell>
          <cell r="OT137">
            <v>10139.200000000001</v>
          </cell>
          <cell r="OV137">
            <v>2052.6000000000008</v>
          </cell>
          <cell r="OW137">
            <v>3326.6000000000008</v>
          </cell>
          <cell r="OY137">
            <v>834.87600000000077</v>
          </cell>
          <cell r="OZ137">
            <v>1095.0408709999999</v>
          </cell>
          <cell r="PG137">
            <v>33404.699999999997</v>
          </cell>
          <cell r="PL137">
            <v>9900.1</v>
          </cell>
          <cell r="PN137">
            <v>2010.599999999999</v>
          </cell>
          <cell r="PO137">
            <v>3292.4999999999991</v>
          </cell>
          <cell r="PQ137">
            <v>761.93199999999933</v>
          </cell>
          <cell r="PR137">
            <v>1095.0408709999999</v>
          </cell>
          <cell r="PY137">
            <v>32086.1</v>
          </cell>
          <cell r="QD137">
            <v>10732.1</v>
          </cell>
          <cell r="QF137">
            <v>2247.1</v>
          </cell>
          <cell r="QG137">
            <v>3543.8</v>
          </cell>
          <cell r="QI137">
            <v>851.97000000000025</v>
          </cell>
          <cell r="QJ137">
            <v>1095.0408709999999</v>
          </cell>
          <cell r="QQ137">
            <v>31625.3</v>
          </cell>
          <cell r="QV137">
            <v>11010.2</v>
          </cell>
          <cell r="QX137">
            <v>2385.599999999999</v>
          </cell>
          <cell r="QY137">
            <v>3727.1999999999989</v>
          </cell>
          <cell r="RA137">
            <v>926.17199999999912</v>
          </cell>
          <cell r="RB137">
            <v>1095.0408709999999</v>
          </cell>
          <cell r="RI137">
            <v>31759.8</v>
          </cell>
          <cell r="RN137">
            <v>12020.8213</v>
          </cell>
          <cell r="RP137">
            <v>2438.056434365446</v>
          </cell>
          <cell r="RQ137">
            <v>3812.2627463950089</v>
          </cell>
          <cell r="RS137">
            <v>1008.788743772775</v>
          </cell>
          <cell r="RT137">
            <v>1095.0408709999999</v>
          </cell>
          <cell r="SA137">
            <v>31816.090148906638</v>
          </cell>
          <cell r="SF137">
            <v>11759.34402</v>
          </cell>
          <cell r="SH137">
            <v>2304.9235810823889</v>
          </cell>
          <cell r="SI137">
            <v>3680.794574514834</v>
          </cell>
          <cell r="SK137">
            <v>933.26460449484398</v>
          </cell>
          <cell r="SL137">
            <v>1095.0408709999999</v>
          </cell>
          <cell r="SS137">
            <v>31872.380297813281</v>
          </cell>
          <cell r="SX137">
            <v>12088.198735</v>
          </cell>
          <cell r="SZ137">
            <v>2510.114163505069</v>
          </cell>
          <cell r="TA137">
            <v>3906.1108727891269</v>
          </cell>
          <cell r="TC137">
            <v>1082.837070200002</v>
          </cell>
          <cell r="TD137">
            <v>1095.0408709999999</v>
          </cell>
          <cell r="TK137">
            <v>31928.67044671992</v>
          </cell>
          <cell r="TP137">
            <v>12610.094139999999</v>
          </cell>
          <cell r="TR137">
            <v>2657.491967912229</v>
          </cell>
          <cell r="TS137">
            <v>4106.6370464086212</v>
          </cell>
          <cell r="TU137">
            <v>1190.720324579524</v>
          </cell>
          <cell r="TV137">
            <v>1095.0408709999999</v>
          </cell>
          <cell r="UC137">
            <v>31984.960595626559</v>
          </cell>
          <cell r="AZQ137">
            <v>41809.56349</v>
          </cell>
          <cell r="AZR137">
            <v>38.229999999999997</v>
          </cell>
          <cell r="AZS137">
            <v>0.70023541721161409</v>
          </cell>
          <cell r="AZT137">
            <v>3.8498046371028232</v>
          </cell>
          <cell r="AZU137">
            <v>9.9176005688567077</v>
          </cell>
          <cell r="AZV137">
            <v>4.7591226075947697</v>
          </cell>
          <cell r="AZW137">
            <v>2.0627451009796558</v>
          </cell>
          <cell r="AZX137">
            <v>1.528862516303729</v>
          </cell>
          <cell r="AZY137">
            <v>0.1541564923581083</v>
          </cell>
          <cell r="AZZ137">
            <v>5.7590896282765987E-2</v>
          </cell>
          <cell r="BAA137">
            <v>4.8815118553747388</v>
          </cell>
          <cell r="BAB137">
            <v>7.821516323243082</v>
          </cell>
          <cell r="BAC137">
            <v>4.3993606308899844</v>
          </cell>
          <cell r="BAD137">
            <v>1.94674938085781</v>
          </cell>
          <cell r="BAE137">
            <v>1.398991214059552</v>
          </cell>
          <cell r="BAF137">
            <v>0.17886444983847841</v>
          </cell>
          <cell r="BAG137">
            <v>6.7132724748590319E-2</v>
          </cell>
          <cell r="BAH137">
            <v>5.6829452895285764</v>
          </cell>
          <cell r="BAI137">
            <v>6.7184923862051473</v>
          </cell>
          <cell r="BAJ137">
            <v>4.0850023051383202</v>
          </cell>
          <cell r="BAK137">
            <v>1.8214632365950369</v>
          </cell>
          <cell r="BAL137">
            <v>1.2730870053559411</v>
          </cell>
          <cell r="BAM137">
            <v>0.1894899825993592</v>
          </cell>
          <cell r="BAN137">
            <v>7.8151419805703157E-2</v>
          </cell>
          <cell r="BAO137">
            <v>6.4716336988674188</v>
          </cell>
          <cell r="BAP137">
            <v>5.8997196744309024</v>
          </cell>
          <cell r="BAQ137">
            <v>3.8136184859924849</v>
          </cell>
          <cell r="BAR137">
            <v>1.7022804706970169</v>
          </cell>
          <cell r="BAS137">
            <v>1.154739402116161</v>
          </cell>
          <cell r="BAT137">
            <v>0.19572784231100759</v>
          </cell>
          <cell r="BAU137">
            <v>8.8995590491654578E-2</v>
          </cell>
          <cell r="BAV137">
            <v>7.18687862189085</v>
          </cell>
          <cell r="BAW137">
            <v>5.31257402102512</v>
          </cell>
          <cell r="BAX137">
            <v>3.5598244809160482</v>
          </cell>
          <cell r="BAY137">
            <v>1.5808309494376871</v>
          </cell>
          <cell r="BAZ137">
            <v>1.0466834099379689</v>
          </cell>
          <cell r="BBA137">
            <v>0.1970200143650892</v>
          </cell>
          <cell r="BBB137">
            <v>9.8830198906572034E-2</v>
          </cell>
        </row>
        <row r="138">
          <cell r="A138" t="str">
            <v>RIAA3</v>
          </cell>
          <cell r="B138" t="str">
            <v>Riachuelo</v>
          </cell>
          <cell r="C138" t="str">
            <v>Retail</v>
          </cell>
          <cell r="D138" t="str">
            <v>Danniela Eiger</v>
          </cell>
          <cell r="E138">
            <v>46054</v>
          </cell>
          <cell r="F138" t="str">
            <v>Buy</v>
          </cell>
          <cell r="G138" t="b">
            <v>0</v>
          </cell>
          <cell r="H138" t="str">
            <v>BRL</v>
          </cell>
          <cell r="I138" t="str">
            <v>BRL</v>
          </cell>
          <cell r="J138">
            <v>12</v>
          </cell>
          <cell r="K138">
            <v>0.152001</v>
          </cell>
          <cell r="L138">
            <v>7.9806416855329118E-2</v>
          </cell>
          <cell r="M138">
            <v>0.14478154168553289</v>
          </cell>
          <cell r="AF138">
            <v>8458.6630000000005</v>
          </cell>
          <cell r="AG138">
            <v>4921.1290000000008</v>
          </cell>
          <cell r="AH138">
            <v>362.54200000000128</v>
          </cell>
          <cell r="AI138">
            <v>961.94800000000123</v>
          </cell>
          <cell r="AJ138">
            <v>587.40300000000127</v>
          </cell>
          <cell r="AK138">
            <v>51.980000000001311</v>
          </cell>
          <cell r="AL138">
            <v>499.2</v>
          </cell>
          <cell r="AM138">
            <v>15221.939</v>
          </cell>
          <cell r="AN138">
            <v>2420.54</v>
          </cell>
          <cell r="AO138">
            <v>1574.3820000000001</v>
          </cell>
          <cell r="AP138">
            <v>9958.8510000000006</v>
          </cell>
          <cell r="AQ138">
            <v>5263.0879999999997</v>
          </cell>
          <cell r="AR138">
            <v>4083.9459999999999</v>
          </cell>
          <cell r="AS138">
            <v>1663.4059999999999</v>
          </cell>
          <cell r="AT138">
            <v>588.82873614999994</v>
          </cell>
          <cell r="AU138">
            <v>125.2352788637269</v>
          </cell>
          <cell r="AV138">
            <v>1410.0598336894741</v>
          </cell>
          <cell r="AW138">
            <v>201.40100000000001</v>
          </cell>
          <cell r="AX138">
            <v>8795.3860000000004</v>
          </cell>
          <cell r="AY138">
            <v>5141.393</v>
          </cell>
          <cell r="AZ138">
            <v>428.03499999999991</v>
          </cell>
          <cell r="BA138">
            <v>1052.3969999999999</v>
          </cell>
          <cell r="BB138">
            <v>681.06999999999994</v>
          </cell>
          <cell r="BC138">
            <v>-34.260000000000169</v>
          </cell>
          <cell r="BD138">
            <v>499.2</v>
          </cell>
          <cell r="BE138">
            <v>14272.668</v>
          </cell>
          <cell r="BF138">
            <v>2443.37</v>
          </cell>
          <cell r="BG138">
            <v>1471.201</v>
          </cell>
          <cell r="BH138">
            <v>9049.5030000000006</v>
          </cell>
          <cell r="BI138">
            <v>5223.165</v>
          </cell>
          <cell r="BJ138">
            <v>3508.8560000000002</v>
          </cell>
          <cell r="BK138">
            <v>1065.4860000000001</v>
          </cell>
          <cell r="BL138">
            <v>376.96738454000001</v>
          </cell>
          <cell r="BM138">
            <v>54.815158502984332</v>
          </cell>
          <cell r="BN138">
            <v>-1704.4121329083439</v>
          </cell>
          <cell r="BO138">
            <v>25.736999999999998</v>
          </cell>
          <cell r="BP138">
            <v>9634.2049999999999</v>
          </cell>
          <cell r="BQ138">
            <v>5681.7849999999999</v>
          </cell>
          <cell r="BR138">
            <v>761.83299999999963</v>
          </cell>
          <cell r="BS138">
            <v>1452.0409999999999</v>
          </cell>
          <cell r="BT138">
            <v>1001.423</v>
          </cell>
          <cell r="BU138">
            <v>235.1359999999996</v>
          </cell>
          <cell r="BV138">
            <v>499.2</v>
          </cell>
          <cell r="BW138">
            <v>13633.267</v>
          </cell>
          <cell r="BX138">
            <v>1472.2159999999999</v>
          </cell>
          <cell r="BY138">
            <v>1406.2270000000001</v>
          </cell>
          <cell r="BZ138">
            <v>8229.6470000000008</v>
          </cell>
          <cell r="CA138">
            <v>5403.62</v>
          </cell>
          <cell r="CB138">
            <v>1970.9960000000001</v>
          </cell>
          <cell r="CC138">
            <v>498.7800000000002</v>
          </cell>
          <cell r="CD138">
            <v>419.00632934000009</v>
          </cell>
          <cell r="CE138">
            <v>456.38939606980102</v>
          </cell>
          <cell r="CF138">
            <v>-1454.860410656672</v>
          </cell>
          <cell r="CG138">
            <v>59.787000000000013</v>
          </cell>
          <cell r="CH138">
            <v>10497.046</v>
          </cell>
          <cell r="CI138">
            <v>6382.7749999999987</v>
          </cell>
          <cell r="CJ138">
            <v>2375.7279999999992</v>
          </cell>
          <cell r="CK138">
            <v>3134.224999999999</v>
          </cell>
          <cell r="CL138">
            <v>1266.1752897700001</v>
          </cell>
          <cell r="CM138">
            <v>512.14300000000037</v>
          </cell>
          <cell r="CN138">
            <v>500.05823800000002</v>
          </cell>
          <cell r="CO138">
            <v>14872.67</v>
          </cell>
          <cell r="CP138">
            <v>2310.8409999999999</v>
          </cell>
          <cell r="CQ138">
            <v>1473.0440000000001</v>
          </cell>
          <cell r="CR138">
            <v>9519.9580000000024</v>
          </cell>
          <cell r="CS138">
            <v>5352.7120000000004</v>
          </cell>
          <cell r="CT138">
            <v>2463.2460000000001</v>
          </cell>
          <cell r="CU138">
            <v>152.4050000000002</v>
          </cell>
          <cell r="CV138">
            <v>571.83171370000002</v>
          </cell>
          <cell r="CW138">
            <v>1533.6945911243549</v>
          </cell>
          <cell r="CX138">
            <v>1919.0356602553759</v>
          </cell>
          <cell r="CY138">
            <v>1129.029</v>
          </cell>
          <cell r="CZ138">
            <v>11041.508308557681</v>
          </cell>
          <cell r="DA138">
            <v>6786.9787382186723</v>
          </cell>
          <cell r="DB138">
            <v>998.75976990012714</v>
          </cell>
          <cell r="DC138">
            <v>1869.4591451338911</v>
          </cell>
          <cell r="DD138">
            <v>1249.414086968271</v>
          </cell>
          <cell r="DE138">
            <v>520.16118330361383</v>
          </cell>
          <cell r="DF138">
            <v>501.59130499999998</v>
          </cell>
          <cell r="DG138">
            <v>15346.400595874309</v>
          </cell>
          <cell r="DH138">
            <v>1818.6693365164449</v>
          </cell>
          <cell r="DI138">
            <v>1757.006930465833</v>
          </cell>
          <cell r="DJ138">
            <v>9512.1637052575661</v>
          </cell>
          <cell r="DK138">
            <v>5834.2368906167412</v>
          </cell>
          <cell r="DL138">
            <v>2487.3209999999999</v>
          </cell>
          <cell r="DM138">
            <v>668.65166348355478</v>
          </cell>
          <cell r="DN138">
            <v>880.97520681684705</v>
          </cell>
          <cell r="DO138">
            <v>114.7361376072906</v>
          </cell>
          <cell r="DP138">
            <v>52.211466226895212</v>
          </cell>
          <cell r="DQ138">
            <v>0</v>
          </cell>
          <cell r="DR138">
            <v>11647.84331500504</v>
          </cell>
          <cell r="DS138">
            <v>7251.6795473803859</v>
          </cell>
          <cell r="DT138">
            <v>1058.9498343649</v>
          </cell>
          <cell r="DU138">
            <v>2010.6380774420661</v>
          </cell>
          <cell r="DV138">
            <v>1356.428583263229</v>
          </cell>
          <cell r="DW138">
            <v>606.12277075673092</v>
          </cell>
          <cell r="DX138">
            <v>501.59130499999998</v>
          </cell>
          <cell r="DY138">
            <v>16051.089664015721</v>
          </cell>
          <cell r="DZ138">
            <v>1863.163086076403</v>
          </cell>
          <cell r="EA138">
            <v>1996.9948823038719</v>
          </cell>
          <cell r="EB138">
            <v>9713.1376620212577</v>
          </cell>
          <cell r="EC138">
            <v>6337.9520019944666</v>
          </cell>
          <cell r="ED138">
            <v>2487.3209999999999</v>
          </cell>
          <cell r="EE138">
            <v>624.15791392359688</v>
          </cell>
          <cell r="EF138">
            <v>853.93668482716885</v>
          </cell>
          <cell r="EG138">
            <v>230.74892032209479</v>
          </cell>
          <cell r="EH138">
            <v>122.0327653069667</v>
          </cell>
          <cell r="EI138">
            <v>102.40765937900341</v>
          </cell>
          <cell r="EJ138">
            <v>12613.031678465461</v>
          </cell>
          <cell r="EK138">
            <v>7902.244952644699</v>
          </cell>
          <cell r="EL138">
            <v>1351.029170234689</v>
          </cell>
          <cell r="EM138">
            <v>2353.5917388686762</v>
          </cell>
          <cell r="EN138">
            <v>1664.091293837138</v>
          </cell>
          <cell r="EO138">
            <v>847.2621972806312</v>
          </cell>
          <cell r="EP138">
            <v>501.59130499999998</v>
          </cell>
          <cell r="EQ138">
            <v>17130.763062318729</v>
          </cell>
          <cell r="ER138">
            <v>1915.266000231594</v>
          </cell>
          <cell r="ES138">
            <v>2219.164515514633</v>
          </cell>
          <cell r="ET138">
            <v>10070.781494975379</v>
          </cell>
          <cell r="EU138">
            <v>7059.9815673433532</v>
          </cell>
          <cell r="EV138">
            <v>2487.3209999999999</v>
          </cell>
          <cell r="EW138">
            <v>572.05499976840565</v>
          </cell>
          <cell r="EX138">
            <v>886.99269175670838</v>
          </cell>
          <cell r="EY138">
            <v>229.12907329930141</v>
          </cell>
          <cell r="EZ138">
            <v>-144.260733427172</v>
          </cell>
          <cell r="FA138">
            <v>125.23263193174461</v>
          </cell>
          <cell r="FB138">
            <v>13564.67001504122</v>
          </cell>
          <cell r="FC138">
            <v>8506.3736344696044</v>
          </cell>
          <cell r="FD138">
            <v>1491.4885901933969</v>
          </cell>
          <cell r="FE138">
            <v>2595.5564447088232</v>
          </cell>
          <cell r="FF138">
            <v>1874.3810108362841</v>
          </cell>
          <cell r="FG138">
            <v>988.74047773224538</v>
          </cell>
          <cell r="FH138">
            <v>501.59130499999998</v>
          </cell>
          <cell r="FI138">
            <v>18308.653702991691</v>
          </cell>
          <cell r="FJ138">
            <v>2126.9727663151161</v>
          </cell>
          <cell r="FK138">
            <v>2481.9913922243882</v>
          </cell>
          <cell r="FL138">
            <v>10407.741306824209</v>
          </cell>
          <cell r="FM138">
            <v>7900.9123961674813</v>
          </cell>
          <cell r="FN138">
            <v>2487.3209999999999</v>
          </cell>
          <cell r="FO138">
            <v>360.34823368488378</v>
          </cell>
          <cell r="FP138">
            <v>977.81004946774044</v>
          </cell>
          <cell r="FQ138">
            <v>354.5636091619773</v>
          </cell>
          <cell r="FR138">
            <v>411.11162617121391</v>
          </cell>
          <cell r="FS138">
            <v>147.80964890811629</v>
          </cell>
          <cell r="FT138">
            <v>14595.41741871721</v>
          </cell>
          <cell r="FU138">
            <v>9160.9844539601036</v>
          </cell>
          <cell r="FV138">
            <v>1683.148200884697</v>
          </cell>
          <cell r="FW138">
            <v>2862.2607046286789</v>
          </cell>
          <cell r="FX138">
            <v>2108.1779700964821</v>
          </cell>
          <cell r="FY138">
            <v>1144.110538267169</v>
          </cell>
          <cell r="FZ138">
            <v>501.59130499999998</v>
          </cell>
          <cell r="GA138">
            <v>19634.03565953716</v>
          </cell>
          <cell r="GB138">
            <v>2411.104148517878</v>
          </cell>
          <cell r="GC138">
            <v>2758.134182234</v>
          </cell>
          <cell r="GD138">
            <v>10761.664229574189</v>
          </cell>
          <cell r="GE138">
            <v>8872.3714299629701</v>
          </cell>
          <cell r="GF138">
            <v>2487.3209999999999</v>
          </cell>
          <cell r="GG138">
            <v>76.216851482122365</v>
          </cell>
          <cell r="GH138">
            <v>1045.4558541822171</v>
          </cell>
          <cell r="GI138">
            <v>441.20295268742962</v>
          </cell>
          <cell r="GJ138">
            <v>330.16210220499647</v>
          </cell>
          <cell r="GK138">
            <v>172.6515044716804</v>
          </cell>
          <cell r="GL138">
            <v>1735.9110000000001</v>
          </cell>
          <cell r="GM138">
            <v>1004.986</v>
          </cell>
          <cell r="GN138">
            <v>-85.137999999999693</v>
          </cell>
          <cell r="GO138">
            <v>61.810000000000308</v>
          </cell>
          <cell r="GP138">
            <v>-29.288999999999671</v>
          </cell>
          <cell r="GQ138">
            <v>-80.137999999999693</v>
          </cell>
          <cell r="GR138">
            <v>499.2</v>
          </cell>
          <cell r="GS138">
            <v>14109.529</v>
          </cell>
          <cell r="GT138">
            <v>1780.893</v>
          </cell>
          <cell r="GU138">
            <v>1573.704</v>
          </cell>
          <cell r="GV138">
            <v>8947.6890000000003</v>
          </cell>
          <cell r="GW138">
            <v>5161.84</v>
          </cell>
          <cell r="GX138">
            <v>3652.56</v>
          </cell>
          <cell r="GY138">
            <v>1871.6669999999999</v>
          </cell>
          <cell r="GZ138">
            <v>121.10355595</v>
          </cell>
          <cell r="HC138">
            <v>6.0999999999999999E-2</v>
          </cell>
          <cell r="HD138">
            <v>2154.2800000000002</v>
          </cell>
          <cell r="HE138">
            <v>1278.5319999999999</v>
          </cell>
          <cell r="HF138">
            <v>112.78699999999959</v>
          </cell>
          <cell r="HG138">
            <v>261.94899999999961</v>
          </cell>
          <cell r="HH138">
            <v>169.81099999999961</v>
          </cell>
          <cell r="HI138">
            <v>26.38299999999958</v>
          </cell>
          <cell r="HJ138">
            <v>499.2</v>
          </cell>
          <cell r="HK138">
            <v>14144.806</v>
          </cell>
          <cell r="HL138">
            <v>1266.6890000000001</v>
          </cell>
          <cell r="HM138">
            <v>1606.5719999999999</v>
          </cell>
          <cell r="HN138">
            <v>8981.5380000000005</v>
          </cell>
          <cell r="HO138">
            <v>5163.268</v>
          </cell>
          <cell r="HP138">
            <v>3635.1840000000002</v>
          </cell>
          <cell r="HQ138">
            <v>2368.4949999999999</v>
          </cell>
          <cell r="HR138">
            <v>163.64308919000001</v>
          </cell>
          <cell r="HU138">
            <v>201.613</v>
          </cell>
          <cell r="HV138">
            <v>1977.9749999999999</v>
          </cell>
          <cell r="HW138">
            <v>1164.549</v>
          </cell>
          <cell r="HX138">
            <v>84.12700000000018</v>
          </cell>
          <cell r="HY138">
            <v>234.8580000000002</v>
          </cell>
          <cell r="HZ138">
            <v>141.17100000000019</v>
          </cell>
          <cell r="IA138">
            <v>3.4780000000001858</v>
          </cell>
          <cell r="IB138">
            <v>499.2</v>
          </cell>
          <cell r="IC138">
            <v>13843.14</v>
          </cell>
          <cell r="ID138">
            <v>1218.4659999999999</v>
          </cell>
          <cell r="IE138">
            <v>1632.616</v>
          </cell>
          <cell r="IF138">
            <v>8684.64</v>
          </cell>
          <cell r="IG138">
            <v>5158.5</v>
          </cell>
          <cell r="IH138">
            <v>3497.53</v>
          </cell>
          <cell r="II138">
            <v>2279.0639999999999</v>
          </cell>
          <cell r="IJ138">
            <v>162.14073058</v>
          </cell>
          <cell r="IM138">
            <v>-0.27300000000000002</v>
          </cell>
          <cell r="IN138">
            <v>2590.4969999999998</v>
          </cell>
          <cell r="IO138">
            <v>1473.0619999999999</v>
          </cell>
          <cell r="IP138">
            <v>250.7660000000003</v>
          </cell>
          <cell r="IQ138">
            <v>403.3310000000003</v>
          </cell>
          <cell r="IR138">
            <v>305.71000000000032</v>
          </cell>
          <cell r="IS138">
            <v>102.2570000000003</v>
          </cell>
          <cell r="IT138">
            <v>499.2</v>
          </cell>
          <cell r="IU138">
            <v>15221.939</v>
          </cell>
          <cell r="IV138">
            <v>2420.54</v>
          </cell>
          <cell r="IW138">
            <v>1574.3820000000001</v>
          </cell>
          <cell r="IX138">
            <v>9958.8510000000006</v>
          </cell>
          <cell r="IY138">
            <v>5263.0879999999997</v>
          </cell>
          <cell r="IZ138">
            <v>4083.9459999999999</v>
          </cell>
          <cell r="JA138">
            <v>1663.4059999999999</v>
          </cell>
          <cell r="JB138">
            <v>141.94132755999999</v>
          </cell>
          <cell r="JE138">
            <v>0</v>
          </cell>
          <cell r="JF138">
            <v>1827.0989999999999</v>
          </cell>
          <cell r="JG138">
            <v>1074.799</v>
          </cell>
          <cell r="JH138">
            <v>-68.269999999999982</v>
          </cell>
          <cell r="JI138">
            <v>87.465000000000032</v>
          </cell>
          <cell r="JJ138">
            <v>-3.5079999999999671</v>
          </cell>
          <cell r="JK138">
            <v>-175.667</v>
          </cell>
          <cell r="JL138">
            <v>499.2</v>
          </cell>
          <cell r="JM138">
            <v>14789.78</v>
          </cell>
          <cell r="JN138">
            <v>2534.645</v>
          </cell>
          <cell r="JO138">
            <v>1563.28</v>
          </cell>
          <cell r="JP138">
            <v>9705.9750000000004</v>
          </cell>
          <cell r="JQ138">
            <v>5083.8050000000003</v>
          </cell>
          <cell r="JR138">
            <v>4252.5940000000001</v>
          </cell>
          <cell r="JS138">
            <v>1717.9490000000001</v>
          </cell>
          <cell r="JT138">
            <v>105.24838454</v>
          </cell>
          <cell r="JW138">
            <v>0</v>
          </cell>
          <cell r="JX138">
            <v>2138.8960000000002</v>
          </cell>
          <cell r="JY138">
            <v>1286.0039999999999</v>
          </cell>
          <cell r="JZ138">
            <v>83.288000000000011</v>
          </cell>
          <cell r="KA138">
            <v>238.846</v>
          </cell>
          <cell r="KB138">
            <v>149.476</v>
          </cell>
          <cell r="KC138">
            <v>-17.615999999999989</v>
          </cell>
          <cell r="KD138">
            <v>499.2</v>
          </cell>
          <cell r="KE138">
            <v>14173.63</v>
          </cell>
          <cell r="KF138">
            <v>2130.5050000000001</v>
          </cell>
          <cell r="KG138">
            <v>1529.3040000000001</v>
          </cell>
          <cell r="KH138">
            <v>9111.4140000000007</v>
          </cell>
          <cell r="KI138">
            <v>5062.2160000000003</v>
          </cell>
          <cell r="KJ138">
            <v>3836.6550000000002</v>
          </cell>
          <cell r="KK138">
            <v>1706.15</v>
          </cell>
          <cell r="KL138">
            <v>95.402000000000001</v>
          </cell>
          <cell r="KO138">
            <v>25.736999999999998</v>
          </cell>
          <cell r="KP138">
            <v>2099.471</v>
          </cell>
          <cell r="KQ138">
            <v>1214.0350000000001</v>
          </cell>
          <cell r="KR138">
            <v>23.628999999999682</v>
          </cell>
          <cell r="KS138">
            <v>178.54299999999969</v>
          </cell>
          <cell r="KT138">
            <v>91.152999999999665</v>
          </cell>
          <cell r="KU138">
            <v>-70.742000000000317</v>
          </cell>
          <cell r="KV138">
            <v>499.2</v>
          </cell>
          <cell r="KW138">
            <v>13787.909</v>
          </cell>
          <cell r="KX138">
            <v>2011.6669999999999</v>
          </cell>
          <cell r="KY138">
            <v>1498.7470000000001</v>
          </cell>
          <cell r="KZ138">
            <v>8801.1319999999996</v>
          </cell>
          <cell r="LA138">
            <v>4986.777</v>
          </cell>
          <cell r="LB138">
            <v>3729.0450000000001</v>
          </cell>
          <cell r="LC138">
            <v>1717.3779999999999</v>
          </cell>
          <cell r="LD138">
            <v>81.147999999999996</v>
          </cell>
          <cell r="LG138">
            <v>0</v>
          </cell>
          <cell r="LH138">
            <v>2729.920000000001</v>
          </cell>
          <cell r="LI138">
            <v>1566.555000000001</v>
          </cell>
          <cell r="LJ138">
            <v>389.3880000000006</v>
          </cell>
          <cell r="LK138">
            <v>547.54300000000057</v>
          </cell>
          <cell r="LL138">
            <v>443.94900000000058</v>
          </cell>
          <cell r="LM138">
            <v>229.76500000000061</v>
          </cell>
          <cell r="LN138">
            <v>499.2</v>
          </cell>
          <cell r="LO138">
            <v>14272.668</v>
          </cell>
          <cell r="LP138">
            <v>2443.37</v>
          </cell>
          <cell r="LQ138">
            <v>1471.201</v>
          </cell>
          <cell r="LR138">
            <v>9049.5030000000006</v>
          </cell>
          <cell r="LS138">
            <v>5223.165</v>
          </cell>
          <cell r="LT138">
            <v>3508.8560000000002</v>
          </cell>
          <cell r="LU138">
            <v>1065.4860000000001</v>
          </cell>
          <cell r="LV138">
            <v>95.168999999999997</v>
          </cell>
          <cell r="LY138">
            <v>0</v>
          </cell>
          <cell r="LZ138">
            <v>1993.5340000000001</v>
          </cell>
          <cell r="MA138">
            <v>1168.569</v>
          </cell>
          <cell r="MB138">
            <v>43.332000000000107</v>
          </cell>
          <cell r="MC138">
            <v>211.76800000000009</v>
          </cell>
          <cell r="MD138">
            <v>105.2030000000001</v>
          </cell>
          <cell r="ME138">
            <v>-116.9959999999999</v>
          </cell>
          <cell r="MF138">
            <v>499.2</v>
          </cell>
          <cell r="MG138">
            <v>13628.751</v>
          </cell>
          <cell r="MH138">
            <v>2213.364</v>
          </cell>
          <cell r="MI138">
            <v>1441.326</v>
          </cell>
          <cell r="MJ138">
            <v>8519.8329999999987</v>
          </cell>
          <cell r="MK138">
            <v>5108.9179999999997</v>
          </cell>
          <cell r="ML138">
            <v>3153.616</v>
          </cell>
          <cell r="MM138">
            <v>940.25199999999995</v>
          </cell>
          <cell r="MN138">
            <v>90.222999999999999</v>
          </cell>
          <cell r="MQ138">
            <v>0</v>
          </cell>
          <cell r="MR138">
            <v>2314.6869999999999</v>
          </cell>
          <cell r="MS138">
            <v>1363.9739999999999</v>
          </cell>
          <cell r="MT138">
            <v>185.7169999999999</v>
          </cell>
          <cell r="MU138">
            <v>359.72199999999992</v>
          </cell>
          <cell r="MV138">
            <v>249.25499999999991</v>
          </cell>
          <cell r="MW138">
            <v>57.015999999999877</v>
          </cell>
          <cell r="MX138">
            <v>499.2</v>
          </cell>
          <cell r="MY138">
            <v>13368.370999999999</v>
          </cell>
          <cell r="MZ138">
            <v>1739.2619999999999</v>
          </cell>
          <cell r="NA138">
            <v>1429.047</v>
          </cell>
          <cell r="NB138">
            <v>8259.387999999999</v>
          </cell>
          <cell r="NC138">
            <v>5108.9830000000002</v>
          </cell>
          <cell r="ND138">
            <v>2644.0540000000001</v>
          </cell>
          <cell r="NE138">
            <v>904.79200000000014</v>
          </cell>
          <cell r="NF138">
            <v>85.192259179999994</v>
          </cell>
          <cell r="NI138">
            <v>29.882999999999999</v>
          </cell>
          <cell r="NJ138">
            <v>2299.9520000000002</v>
          </cell>
          <cell r="NK138">
            <v>1374.4110000000001</v>
          </cell>
          <cell r="NL138">
            <v>156.63300000000029</v>
          </cell>
          <cell r="NM138">
            <v>332.02300000000031</v>
          </cell>
          <cell r="NN138">
            <v>218.27900000000031</v>
          </cell>
          <cell r="NO138">
            <v>45.13400000000027</v>
          </cell>
          <cell r="NP138">
            <v>499.2</v>
          </cell>
          <cell r="NQ138">
            <v>13028.569</v>
          </cell>
          <cell r="NR138">
            <v>1164.7909999999999</v>
          </cell>
          <cell r="NS138">
            <v>1398.4390000000001</v>
          </cell>
          <cell r="NT138">
            <v>7872.9239999999991</v>
          </cell>
          <cell r="NU138">
            <v>5155.6450000000004</v>
          </cell>
          <cell r="NV138">
            <v>2034.4649999999999</v>
          </cell>
          <cell r="NW138">
            <v>869.67399999999975</v>
          </cell>
          <cell r="NX138">
            <v>113.423</v>
          </cell>
          <cell r="OA138">
            <v>3.0000000000000001E-3</v>
          </cell>
          <cell r="OB138">
            <v>3026.0320000000002</v>
          </cell>
          <cell r="OC138">
            <v>1774.8309999999999</v>
          </cell>
          <cell r="OD138">
            <v>376.15100000000029</v>
          </cell>
          <cell r="OE138">
            <v>548.52800000000025</v>
          </cell>
          <cell r="OF138">
            <v>428.68600000000032</v>
          </cell>
          <cell r="OG138">
            <v>249.98200000000031</v>
          </cell>
          <cell r="OH138">
            <v>499.2</v>
          </cell>
          <cell r="OI138">
            <v>13633.267</v>
          </cell>
          <cell r="OJ138">
            <v>1472.2159999999999</v>
          </cell>
          <cell r="OK138">
            <v>1406.2270000000001</v>
          </cell>
          <cell r="OL138">
            <v>8229.6470000000008</v>
          </cell>
          <cell r="OM138">
            <v>5403.62</v>
          </cell>
          <cell r="ON138">
            <v>1970.9960000000001</v>
          </cell>
          <cell r="OO138">
            <v>498.7800000000002</v>
          </cell>
          <cell r="OP138">
            <v>130.16807016000001</v>
          </cell>
          <cell r="OS138">
            <v>29.901</v>
          </cell>
          <cell r="OT138">
            <v>2204.9969999999998</v>
          </cell>
          <cell r="OU138">
            <v>1336.3589999999999</v>
          </cell>
          <cell r="OV138">
            <v>74.0450000000003</v>
          </cell>
          <cell r="OW138">
            <v>248.37500000000031</v>
          </cell>
          <cell r="OX138">
            <v>134.04200000000029</v>
          </cell>
          <cell r="OY138">
            <v>-26.6499999999997</v>
          </cell>
          <cell r="OZ138">
            <v>499.2</v>
          </cell>
          <cell r="PA138">
            <v>13236.323</v>
          </cell>
          <cell r="PB138">
            <v>1140.973</v>
          </cell>
          <cell r="PC138">
            <v>1390.931</v>
          </cell>
          <cell r="PD138">
            <v>7853.6100000000006</v>
          </cell>
          <cell r="PE138">
            <v>5382.7129999999997</v>
          </cell>
          <cell r="PF138">
            <v>2010.0719999999999</v>
          </cell>
          <cell r="PG138">
            <v>869.09899999999993</v>
          </cell>
          <cell r="PH138">
            <v>134.11715289</v>
          </cell>
          <cell r="PK138">
            <v>0</v>
          </cell>
          <cell r="PL138">
            <v>2635.36</v>
          </cell>
          <cell r="PM138">
            <v>1601.4359999999999</v>
          </cell>
          <cell r="PN138">
            <v>253.6580000000001</v>
          </cell>
          <cell r="PO138">
            <v>435.69000000000023</v>
          </cell>
          <cell r="PP138">
            <v>313.11200000000019</v>
          </cell>
          <cell r="PQ138">
            <v>143.21000000000021</v>
          </cell>
          <cell r="PR138">
            <v>499.2</v>
          </cell>
          <cell r="PS138">
            <v>13546.371999999999</v>
          </cell>
          <cell r="PT138">
            <v>1200.0940000000001</v>
          </cell>
          <cell r="PU138">
            <v>1407.2159999999999</v>
          </cell>
          <cell r="PV138">
            <v>8018.9419999999991</v>
          </cell>
          <cell r="PW138">
            <v>5527.43</v>
          </cell>
          <cell r="PX138">
            <v>1972.6679999999999</v>
          </cell>
          <cell r="PY138">
            <v>772.57400000000007</v>
          </cell>
          <cell r="PZ138">
            <v>119.05179945</v>
          </cell>
          <cell r="QC138">
            <v>-1E-3</v>
          </cell>
          <cell r="QD138">
            <v>2452.1909999999998</v>
          </cell>
          <cell r="QE138">
            <v>1496.472</v>
          </cell>
          <cell r="QF138">
            <v>199.9959999999999</v>
          </cell>
          <cell r="QG138">
            <v>386.96799999999979</v>
          </cell>
          <cell r="QH138">
            <v>260.93999999999983</v>
          </cell>
          <cell r="QI138">
            <v>73.583999999999861</v>
          </cell>
          <cell r="QJ138">
            <v>499.2</v>
          </cell>
          <cell r="QK138">
            <v>13558.233</v>
          </cell>
          <cell r="QL138">
            <v>1067.6679999999999</v>
          </cell>
          <cell r="QM138">
            <v>1421.7059999999999</v>
          </cell>
          <cell r="QN138">
            <v>8013.9129999999996</v>
          </cell>
          <cell r="QO138">
            <v>5544.32</v>
          </cell>
          <cell r="QP138">
            <v>1906.9659999999999</v>
          </cell>
          <cell r="QQ138">
            <v>839.29800000000023</v>
          </cell>
          <cell r="QR138">
            <v>158.1087613599999</v>
          </cell>
          <cell r="QU138">
            <v>58.521999999999998</v>
          </cell>
          <cell r="QV138">
            <v>3204.498</v>
          </cell>
          <cell r="QW138">
            <v>1948.5079999999989</v>
          </cell>
          <cell r="QX138">
            <v>1848.0289999999991</v>
          </cell>
          <cell r="QY138">
            <v>2063.1919999999991</v>
          </cell>
          <cell r="QZ138">
            <v>532.9050000000002</v>
          </cell>
          <cell r="RA138">
            <v>321.99900000000002</v>
          </cell>
          <cell r="RB138">
            <v>500.05823800000002</v>
          </cell>
          <cell r="RC138">
            <v>14872.67</v>
          </cell>
          <cell r="RD138">
            <v>2310.8409999999999</v>
          </cell>
          <cell r="RE138">
            <v>1473.0440000000001</v>
          </cell>
          <cell r="RF138">
            <v>9519.9580000000024</v>
          </cell>
          <cell r="RG138">
            <v>5352.7120000000004</v>
          </cell>
          <cell r="RH138">
            <v>2463.2460000000001</v>
          </cell>
          <cell r="RI138">
            <v>152.4050000000002</v>
          </cell>
          <cell r="RJ138">
            <v>160.554</v>
          </cell>
          <cell r="RM138">
            <v>1070.508</v>
          </cell>
          <cell r="RN138">
            <v>2321.9720000000002</v>
          </cell>
          <cell r="RO138">
            <v>1420.54</v>
          </cell>
          <cell r="RP138">
            <v>69.86400000000026</v>
          </cell>
          <cell r="RQ138">
            <v>267.76800000000031</v>
          </cell>
          <cell r="RR138">
            <v>113.3550000000002</v>
          </cell>
          <cell r="RS138">
            <v>5.0370000000002619</v>
          </cell>
          <cell r="RT138">
            <v>501.59130499999998</v>
          </cell>
          <cell r="RU138">
            <v>14094.634</v>
          </cell>
          <cell r="RV138">
            <v>1387.123</v>
          </cell>
          <cell r="RW138">
            <v>1454.048</v>
          </cell>
          <cell r="RX138">
            <v>8775.5210000000006</v>
          </cell>
          <cell r="RY138">
            <v>5319.1130000000003</v>
          </cell>
          <cell r="RZ138">
            <v>2487.3209999999999</v>
          </cell>
          <cell r="SA138">
            <v>1100.1980000000001</v>
          </cell>
          <cell r="SB138">
            <v>146.01900000000001</v>
          </cell>
          <cell r="SE138">
            <v>352.863</v>
          </cell>
          <cell r="SF138">
            <v>2757.359551832491</v>
          </cell>
          <cell r="SG138">
            <v>1695.247395440512</v>
          </cell>
          <cell r="SH138">
            <v>241.7239156459959</v>
          </cell>
          <cell r="SI138">
            <v>458.99558520961119</v>
          </cell>
          <cell r="SJ138">
            <v>304.58345030699178</v>
          </cell>
          <cell r="SK138">
            <v>124.2801093184305</v>
          </cell>
          <cell r="SL138">
            <v>501.59130499999998</v>
          </cell>
          <cell r="SM138">
            <v>14243.939393631341</v>
          </cell>
          <cell r="SN138">
            <v>1465.593495145212</v>
          </cell>
          <cell r="SO138">
            <v>1536.6725939087339</v>
          </cell>
          <cell r="SP138">
            <v>8800.5462843129117</v>
          </cell>
          <cell r="SQ138">
            <v>5443.393109318431</v>
          </cell>
          <cell r="SR138">
            <v>2487.3209999999999</v>
          </cell>
          <cell r="SS138">
            <v>1021.727504854788</v>
          </cell>
          <cell r="ST138">
            <v>220.49257150035871</v>
          </cell>
          <cell r="SW138">
            <v>0</v>
          </cell>
          <cell r="SX138">
            <v>2583.1357877665791</v>
          </cell>
          <cell r="SY138">
            <v>1587.4335955368699</v>
          </cell>
          <cell r="SZ138">
            <v>232.4428608635919</v>
          </cell>
          <cell r="TA138">
            <v>454.43172275354851</v>
          </cell>
          <cell r="TB138">
            <v>302.02671127532028</v>
          </cell>
          <cell r="TC138">
            <v>120.5984723035583</v>
          </cell>
          <cell r="TD138">
            <v>501.59130499999998</v>
          </cell>
          <cell r="TE138">
            <v>14503.69584271233</v>
          </cell>
          <cell r="TF138">
            <v>1406.9761088202961</v>
          </cell>
          <cell r="TG138">
            <v>1631.004198901823</v>
          </cell>
          <cell r="TH138">
            <v>8939.7042610903445</v>
          </cell>
          <cell r="TI138">
            <v>5563.9915816219891</v>
          </cell>
          <cell r="TJ138">
            <v>2487.3209999999999</v>
          </cell>
          <cell r="TK138">
            <v>1080.3448911797041</v>
          </cell>
          <cell r="TL138">
            <v>236.4040733202504</v>
          </cell>
          <cell r="TO138">
            <v>0</v>
          </cell>
          <cell r="TP138">
            <v>3379.0406762717389</v>
          </cell>
          <cell r="TQ138">
            <v>2083.7574545544171</v>
          </cell>
          <cell r="TR138">
            <v>454.72870070366639</v>
          </cell>
          <cell r="TS138">
            <v>688.26383717073077</v>
          </cell>
          <cell r="TT138">
            <v>529.448925385959</v>
          </cell>
          <cell r="TU138">
            <v>270.24530899475212</v>
          </cell>
          <cell r="TV138">
            <v>501.59130499999998</v>
          </cell>
          <cell r="TW138">
            <v>15346.400595874309</v>
          </cell>
          <cell r="TX138">
            <v>1818.6693365164449</v>
          </cell>
          <cell r="TY138">
            <v>1757.006930465833</v>
          </cell>
          <cell r="TZ138">
            <v>9512.1637052575661</v>
          </cell>
          <cell r="UA138">
            <v>5834.2368906167412</v>
          </cell>
          <cell r="UB138">
            <v>2487.3209999999999</v>
          </cell>
          <cell r="UC138">
            <v>668.65166348355478</v>
          </cell>
          <cell r="UD138">
            <v>278.05956199623802</v>
          </cell>
          <cell r="UG138">
            <v>0</v>
          </cell>
          <cell r="UZ138">
            <v>-449.24900000000002</v>
          </cell>
          <cell r="VA138">
            <v>-399.89</v>
          </cell>
          <cell r="VB138">
            <v>-496.74099999999999</v>
          </cell>
          <cell r="VC138">
            <v>-259.25468605979933</v>
          </cell>
          <cell r="VD138">
            <v>-283.13423300881072</v>
          </cell>
          <cell r="VE138">
            <v>-227.9723433255638</v>
          </cell>
          <cell r="VF138">
            <v>-165.96637822092231</v>
          </cell>
          <cell r="VG138">
            <v>-134.85006339341061</v>
          </cell>
          <cell r="VI138">
            <v>-114.84699999999999</v>
          </cell>
          <cell r="VJ138">
            <v>-115.95</v>
          </cell>
          <cell r="VK138">
            <v>-109.28</v>
          </cell>
          <cell r="VL138">
            <v>-109.172</v>
          </cell>
          <cell r="VM138">
            <v>-99.603999999999999</v>
          </cell>
          <cell r="VN138">
            <v>-100.502</v>
          </cell>
          <cell r="VO138">
            <v>-86.058999999999997</v>
          </cell>
          <cell r="VP138">
            <v>-113.72499999999999</v>
          </cell>
          <cell r="VQ138">
            <v>-15.371</v>
          </cell>
          <cell r="VR138">
            <v>-76.534999999999997</v>
          </cell>
          <cell r="VS138">
            <v>-88.796000000000006</v>
          </cell>
          <cell r="VT138">
            <v>-316.03899999999999</v>
          </cell>
          <cell r="VU138">
            <v>-43.298999999999999</v>
          </cell>
          <cell r="VV138">
            <v>-74.351958692554149</v>
          </cell>
          <cell r="VW138">
            <v>-69.068782863761157</v>
          </cell>
          <cell r="VX138">
            <v>-72.534944503484041</v>
          </cell>
          <cell r="VY138">
            <v>-406.69099999999997</v>
          </cell>
          <cell r="VZ138">
            <v>-60.792999999999999</v>
          </cell>
          <cell r="WA138">
            <v>-112.922</v>
          </cell>
          <cell r="WB138">
            <v>-124.386</v>
          </cell>
          <cell r="WC138">
            <v>-108.59</v>
          </cell>
          <cell r="AZQ138">
            <v>4126.9581805999997</v>
          </cell>
          <cell r="AZR138">
            <v>8.2200000000000006</v>
          </cell>
          <cell r="AZS138">
            <v>0.45985401459854008</v>
          </cell>
          <cell r="AZT138">
            <v>1.0370219302418211</v>
          </cell>
          <cell r="AZU138">
            <v>7.9339987547496946</v>
          </cell>
          <cell r="AZV138">
            <v>3.8382869971637659</v>
          </cell>
          <cell r="AZW138">
            <v>0.5351721822714931</v>
          </cell>
          <cell r="AZX138">
            <v>0.70736897695008338</v>
          </cell>
          <cell r="AZY138">
            <v>8.9156678594966551E-2</v>
          </cell>
          <cell r="AZZ138">
            <v>0</v>
          </cell>
          <cell r="BAA138">
            <v>1.2083996766186591</v>
          </cell>
          <cell r="BAB138">
            <v>6.8087826092518906</v>
          </cell>
          <cell r="BAC138">
            <v>3.5026658632433101</v>
          </cell>
          <cell r="BAD138">
            <v>0.46014801046290887</v>
          </cell>
          <cell r="BAE138">
            <v>0.65115011588937599</v>
          </cell>
          <cell r="BAF138">
            <v>9.5633853106806804E-2</v>
          </cell>
          <cell r="BAG138">
            <v>2.4814319626595992E-2</v>
          </cell>
          <cell r="BAH138">
            <v>1.689148493673811</v>
          </cell>
          <cell r="BAI138">
            <v>4.8709339255850974</v>
          </cell>
          <cell r="BAJ138">
            <v>2.8237712664989711</v>
          </cell>
          <cell r="BAK138">
            <v>0.34376419243762468</v>
          </cell>
          <cell r="BAL138">
            <v>0.58455650928178837</v>
          </cell>
          <cell r="BAM138">
            <v>0.1200091231398856</v>
          </cell>
          <cell r="BAN138">
            <v>3.0345020824402338E-2</v>
          </cell>
          <cell r="BAO138">
            <v>1.9712073711729221</v>
          </cell>
          <cell r="BAP138">
            <v>4.1739549189545722</v>
          </cell>
          <cell r="BAQ138">
            <v>2.394020419723951</v>
          </cell>
          <cell r="BAR138">
            <v>0.19224919138724569</v>
          </cell>
          <cell r="BAS138">
            <v>0.522339443049878</v>
          </cell>
          <cell r="BAT138">
            <v>0.1251425693837406</v>
          </cell>
          <cell r="BAU138">
            <v>3.5815640100968243E-2</v>
          </cell>
          <cell r="BAV138">
            <v>2.2809616651292801</v>
          </cell>
          <cell r="BAW138">
            <v>3.607132390241377</v>
          </cell>
          <cell r="BAX138">
            <v>1.993747725145691</v>
          </cell>
          <cell r="BAY138">
            <v>3.615294940143704E-2</v>
          </cell>
          <cell r="BAZ138">
            <v>0.46514713830203391</v>
          </cell>
          <cell r="BBA138">
            <v>0.12895205608766361</v>
          </cell>
          <cell r="BBB138">
            <v>4.1835050639301458E-2</v>
          </cell>
        </row>
        <row r="139">
          <cell r="A139" t="str">
            <v>ROXO34</v>
          </cell>
          <cell r="B139" t="str">
            <v>Nubank</v>
          </cell>
          <cell r="C139" t="str">
            <v>Banks</v>
          </cell>
          <cell r="D139" t="str">
            <v>Bernardo Guttmann</v>
          </cell>
          <cell r="E139">
            <v>46111</v>
          </cell>
          <cell r="F139" t="str">
            <v>Buy</v>
          </cell>
          <cell r="G139" t="b">
            <v>0</v>
          </cell>
          <cell r="H139" t="str">
            <v>USD</v>
          </cell>
          <cell r="I139" t="str">
            <v>BRL</v>
          </cell>
          <cell r="J139">
            <v>18.600000000000001</v>
          </cell>
          <cell r="K139">
            <v>0.127</v>
          </cell>
          <cell r="BP139">
            <v>8682.2160000000003</v>
          </cell>
          <cell r="BU139">
            <v>1972.11176</v>
          </cell>
          <cell r="BV139">
            <v>4894.0720000000001</v>
          </cell>
          <cell r="BW139">
            <v>49931.214000000007</v>
          </cell>
          <cell r="BZ139">
            <v>42284.137999999999</v>
          </cell>
          <cell r="CA139">
            <v>7647.076</v>
          </cell>
          <cell r="CG139">
            <v>0</v>
          </cell>
          <cell r="CH139">
            <v>11196.061</v>
          </cell>
          <cell r="CM139">
            <v>2871.6729999999989</v>
          </cell>
          <cell r="CN139">
            <v>4907.3519999999999</v>
          </cell>
          <cell r="CO139">
            <v>74893.877000000008</v>
          </cell>
          <cell r="CR139">
            <v>63572.315000000002</v>
          </cell>
          <cell r="CS139">
            <v>11321.562</v>
          </cell>
          <cell r="CY139">
            <v>0</v>
          </cell>
          <cell r="CZ139">
            <v>14893.218258390731</v>
          </cell>
          <cell r="DE139">
            <v>4093.7805263109922</v>
          </cell>
          <cell r="DF139">
            <v>4907.3519999999999</v>
          </cell>
          <cell r="DG139">
            <v>91234.025226100581</v>
          </cell>
          <cell r="DJ139">
            <v>75818.682699789584</v>
          </cell>
          <cell r="DK139">
            <v>15415.342526310989</v>
          </cell>
          <cell r="DQ139">
            <v>0</v>
          </cell>
          <cell r="DR139">
            <v>19036.400901119359</v>
          </cell>
          <cell r="DW139">
            <v>5439.3771751954846</v>
          </cell>
          <cell r="DX139">
            <v>4907.3519999999999</v>
          </cell>
          <cell r="DY139">
            <v>114851.07969302181</v>
          </cell>
          <cell r="EB139">
            <v>95356.204285314234</v>
          </cell>
          <cell r="EC139">
            <v>19494.875407707601</v>
          </cell>
          <cell r="EI139">
            <v>1359.8442937988709</v>
          </cell>
          <cell r="EJ139">
            <v>23575.542565959098</v>
          </cell>
          <cell r="EO139">
            <v>6895.1614574193591</v>
          </cell>
          <cell r="EP139">
            <v>4907.3519999999999</v>
          </cell>
          <cell r="EQ139">
            <v>138203.79198138849</v>
          </cell>
          <cell r="ET139">
            <v>114227.06162635831</v>
          </cell>
          <cell r="EU139">
            <v>23976.73035503018</v>
          </cell>
          <cell r="FA139">
            <v>2413.306510096776</v>
          </cell>
          <cell r="FB139">
            <v>28654.414755715599</v>
          </cell>
          <cell r="FG139">
            <v>8519.8121303268163</v>
          </cell>
          <cell r="FH139">
            <v>4907.3519999999999</v>
          </cell>
          <cell r="FI139">
            <v>163046.47652463999</v>
          </cell>
          <cell r="FL139">
            <v>134809.8401044464</v>
          </cell>
          <cell r="FM139">
            <v>28236.63642019359</v>
          </cell>
          <cell r="FS139">
            <v>4259.9060651634081</v>
          </cell>
          <cell r="FT139">
            <v>34046.14643484696</v>
          </cell>
          <cell r="FY139">
            <v>10148.207919198399</v>
          </cell>
          <cell r="FZ139">
            <v>4907.3519999999999</v>
          </cell>
          <cell r="GA139">
            <v>185561.45832412731</v>
          </cell>
          <cell r="GD139">
            <v>153772.9491322143</v>
          </cell>
          <cell r="GE139">
            <v>31788.50919191301</v>
          </cell>
          <cell r="GK139">
            <v>6596.3351474789279</v>
          </cell>
          <cell r="LZ139">
            <v>2075.1860000000001</v>
          </cell>
          <cell r="ME139">
            <v>378.81399999999979</v>
          </cell>
          <cell r="MF139">
            <v>4886.3609999999999</v>
          </cell>
          <cell r="MG139">
            <v>43839.497000000003</v>
          </cell>
          <cell r="MJ139">
            <v>37036.805999999997</v>
          </cell>
          <cell r="MK139">
            <v>6802.6909999999998</v>
          </cell>
          <cell r="MQ139">
            <v>0</v>
          </cell>
          <cell r="MR139">
            <v>2183.5</v>
          </cell>
          <cell r="MW139">
            <v>487.27175999999997</v>
          </cell>
          <cell r="MX139">
            <v>4880.9530000000004</v>
          </cell>
          <cell r="MY139">
            <v>44802.73</v>
          </cell>
          <cell r="NB139">
            <v>37879.29</v>
          </cell>
          <cell r="NC139">
            <v>6923.44</v>
          </cell>
          <cell r="NI139">
            <v>0</v>
          </cell>
          <cell r="NJ139">
            <v>2182.2289999999998</v>
          </cell>
          <cell r="NO139">
            <v>553.38599999999963</v>
          </cell>
          <cell r="NP139">
            <v>4889.4089999999997</v>
          </cell>
          <cell r="NQ139">
            <v>48637.85</v>
          </cell>
          <cell r="NT139">
            <v>40993.502000000008</v>
          </cell>
          <cell r="NU139">
            <v>7644.348</v>
          </cell>
          <cell r="OA139">
            <v>0</v>
          </cell>
          <cell r="OB139">
            <v>2241.3009999999999</v>
          </cell>
          <cell r="OG139">
            <v>552.6400000000001</v>
          </cell>
          <cell r="OH139">
            <v>4894.0720000000001</v>
          </cell>
          <cell r="OI139">
            <v>49931.214000000007</v>
          </cell>
          <cell r="OL139">
            <v>42284.137999999999</v>
          </cell>
          <cell r="OM139">
            <v>7647.076</v>
          </cell>
          <cell r="OS139">
            <v>0</v>
          </cell>
          <cell r="OT139">
            <v>2351.4850000000001</v>
          </cell>
          <cell r="OY139">
            <v>557.20999999999924</v>
          </cell>
          <cell r="OZ139">
            <v>4892.6279999999997</v>
          </cell>
          <cell r="PA139">
            <v>54192.525000000001</v>
          </cell>
          <cell r="PD139">
            <v>45583.608</v>
          </cell>
          <cell r="PE139">
            <v>8608.9169999999995</v>
          </cell>
          <cell r="PK139">
            <v>0</v>
          </cell>
          <cell r="PL139">
            <v>2638.4810000000002</v>
          </cell>
          <cell r="PQ139">
            <v>636.98700000000008</v>
          </cell>
          <cell r="PR139">
            <v>4899.768</v>
          </cell>
          <cell r="PS139">
            <v>62730.144</v>
          </cell>
          <cell r="PV139">
            <v>53154.027999999991</v>
          </cell>
          <cell r="PW139">
            <v>9576.116</v>
          </cell>
          <cell r="QC139">
            <v>0</v>
          </cell>
          <cell r="QD139">
            <v>2897.0050000000001</v>
          </cell>
          <cell r="QI139">
            <v>782.67599999999959</v>
          </cell>
          <cell r="QJ139">
            <v>4905.1329999999998</v>
          </cell>
          <cell r="QK139">
            <v>68362.816000000006</v>
          </cell>
          <cell r="QN139">
            <v>57809.276000000013</v>
          </cell>
          <cell r="QO139">
            <v>10553.54</v>
          </cell>
          <cell r="QU139">
            <v>0</v>
          </cell>
          <cell r="QV139">
            <v>3309.09</v>
          </cell>
          <cell r="RA139">
            <v>894.8</v>
          </cell>
          <cell r="RB139">
            <v>4907.3519999999999</v>
          </cell>
          <cell r="RC139">
            <v>74893.877000000008</v>
          </cell>
          <cell r="RF139">
            <v>63572.315000000002</v>
          </cell>
          <cell r="RG139">
            <v>11321.562</v>
          </cell>
          <cell r="RM139">
            <v>0</v>
          </cell>
          <cell r="RN139">
            <v>3344.0766301446552</v>
          </cell>
          <cell r="RS139">
            <v>885.12717661483168</v>
          </cell>
          <cell r="RT139">
            <v>4907.3519999999999</v>
          </cell>
          <cell r="RU139">
            <v>76601.514423320652</v>
          </cell>
          <cell r="RX139">
            <v>64394.825246705826</v>
          </cell>
          <cell r="RY139">
            <v>12206.689176614829</v>
          </cell>
          <cell r="SE139">
            <v>0</v>
          </cell>
          <cell r="SF139">
            <v>3635.287031757181</v>
          </cell>
          <cell r="SK139">
            <v>1017.763773930535</v>
          </cell>
          <cell r="SL139">
            <v>4907.3519999999999</v>
          </cell>
          <cell r="SM139">
            <v>81197.261452619336</v>
          </cell>
          <cell r="SP139">
            <v>67972.808502073967</v>
          </cell>
          <cell r="SQ139">
            <v>13224.45295054537</v>
          </cell>
          <cell r="SW139">
            <v>0</v>
          </cell>
          <cell r="SX139">
            <v>3798.4712414975588</v>
          </cell>
          <cell r="TC139">
            <v>1176.670593469059</v>
          </cell>
          <cell r="TD139">
            <v>4907.3519999999999</v>
          </cell>
          <cell r="TE139">
            <v>85474.113079918432</v>
          </cell>
          <cell r="TH139">
            <v>71072.989535904009</v>
          </cell>
          <cell r="TI139">
            <v>14401.123544014419</v>
          </cell>
          <cell r="TO139">
            <v>0</v>
          </cell>
          <cell r="TP139">
            <v>4115.3833549913352</v>
          </cell>
          <cell r="TU139">
            <v>1014.218982296567</v>
          </cell>
          <cell r="TV139">
            <v>4907.3519999999999</v>
          </cell>
          <cell r="TW139">
            <v>91234.025226100581</v>
          </cell>
          <cell r="TZ139">
            <v>75818.682699789584</v>
          </cell>
          <cell r="UA139">
            <v>15415.342526310989</v>
          </cell>
          <cell r="UG139">
            <v>0</v>
          </cell>
          <cell r="UH139">
            <v>39145.569796432697</v>
          </cell>
          <cell r="UM139">
            <v>11556.427048251069</v>
          </cell>
          <cell r="UN139">
            <v>4907.3519999999999</v>
          </cell>
          <cell r="UO139">
            <v>207329.6160381535</v>
          </cell>
          <cell r="UR139">
            <v>172074.17873176519</v>
          </cell>
          <cell r="US139">
            <v>35255.437306388339</v>
          </cell>
          <cell r="UY139">
            <v>8089.4989337757524</v>
          </cell>
          <cell r="VA139">
            <v>6796.1840000000002</v>
          </cell>
          <cell r="VB139">
            <v>8856.0030000000006</v>
          </cell>
          <cell r="VC139">
            <v>12054.4134000056</v>
          </cell>
          <cell r="VD139">
            <v>15557.41475421581</v>
          </cell>
          <cell r="VE139">
            <v>19367.287433614441</v>
          </cell>
          <cell r="VF139">
            <v>23649.58156561248</v>
          </cell>
          <cell r="VG139">
            <v>28221.89483265231</v>
          </cell>
          <cell r="VH139">
            <v>32492.87945250886</v>
          </cell>
          <cell r="VM139">
            <v>1619.5329999999999</v>
          </cell>
          <cell r="VN139">
            <v>1718.116</v>
          </cell>
          <cell r="VO139">
            <v>1712.848</v>
          </cell>
          <cell r="VP139">
            <v>1745.6869999999999</v>
          </cell>
          <cell r="VQ139">
            <v>1835.932</v>
          </cell>
          <cell r="VR139">
            <v>2098.7539999999999</v>
          </cell>
          <cell r="VS139">
            <v>2301.7669999999998</v>
          </cell>
          <cell r="VT139">
            <v>2619.5500000000002</v>
          </cell>
          <cell r="VU139">
            <v>2692.86907008957</v>
          </cell>
          <cell r="VV139">
            <v>2944.3736785484521</v>
          </cell>
          <cell r="VW139">
            <v>3079.4180637535701</v>
          </cell>
          <cell r="VX139">
            <v>3337.7525876140039</v>
          </cell>
          <cell r="ACM139">
            <v>-3168.9830000000011</v>
          </cell>
          <cell r="ACN139">
            <v>2795.1977599999991</v>
          </cell>
          <cell r="ACO139">
            <v>0.14652047008257019</v>
          </cell>
          <cell r="ACP139">
            <v>0.1808561004470271</v>
          </cell>
          <cell r="ACQ139">
            <v>-4204.8750000000009</v>
          </cell>
          <cell r="ACR139">
            <v>3868.4199999999992</v>
          </cell>
          <cell r="ACS139">
            <v>0.129904625789381</v>
          </cell>
          <cell r="ACT139">
            <v>0.1656880999926785</v>
          </cell>
          <cell r="ACU139">
            <v>-5652.4954078469573</v>
          </cell>
          <cell r="ACV139">
            <v>5637.9139170391554</v>
          </cell>
          <cell r="ACW139">
            <v>0.165265377913798</v>
          </cell>
          <cell r="ACX139">
            <v>0.19869973209117481</v>
          </cell>
          <cell r="ACY139">
            <v>-7254.4530130554122</v>
          </cell>
          <cell r="ACZ139">
            <v>7635.0495147339216</v>
          </cell>
          <cell r="ADA139">
            <v>0.1644369514907838</v>
          </cell>
          <cell r="ADB139">
            <v>0.1907422472817368</v>
          </cell>
          <cell r="ADC139">
            <v>-8972.8255003976374</v>
          </cell>
          <cell r="ADD139">
            <v>9777.1459209439054</v>
          </cell>
          <cell r="ADE139">
            <v>0.1635642666173851</v>
          </cell>
          <cell r="ADF139">
            <v>0.1848389305443813</v>
          </cell>
          <cell r="ADG139">
            <v>-10933.364876896811</v>
          </cell>
          <cell r="ADH139">
            <v>12208.424586814759</v>
          </cell>
          <cell r="ADI139">
            <v>0.1573038178301838</v>
          </cell>
          <cell r="ADJ139">
            <v>0.17467744662881349</v>
          </cell>
          <cell r="ADK139">
            <v>-12876.325295380189</v>
          </cell>
          <cell r="ADL139">
            <v>14863.58254404272</v>
          </cell>
          <cell r="ADM139">
            <v>0.15049739768544251</v>
          </cell>
          <cell r="ADN139">
            <v>0.16526204462140071</v>
          </cell>
          <cell r="ADO139">
            <v>-14755.10949818994</v>
          </cell>
          <cell r="ADP139">
            <v>17328.722435401429</v>
          </cell>
          <cell r="ADQ139">
            <v>0.1451672259456227</v>
          </cell>
          <cell r="ADR139">
            <v>0.1580084584254835</v>
          </cell>
          <cell r="ADS139">
            <v>43905.018318850212</v>
          </cell>
          <cell r="ADT139">
            <v>36404.098922822697</v>
          </cell>
          <cell r="ADU139">
            <v>-16455.028001407609</v>
          </cell>
          <cell r="ADV139">
            <v>19626.41925969666</v>
          </cell>
          <cell r="ADW139">
            <v>12761.86451422032</v>
          </cell>
          <cell r="ADX139">
            <v>4907.3519999999999</v>
          </cell>
          <cell r="ADY139">
            <v>227434.44899316979</v>
          </cell>
          <cell r="ADZ139">
            <v>188988.54555822641</v>
          </cell>
          <cell r="AEA139">
            <v>38445.90343494343</v>
          </cell>
          <cell r="AEB139">
            <v>0.14089218360495659</v>
          </cell>
          <cell r="AEC139">
            <v>0.15232099500684079</v>
          </cell>
          <cell r="AED139">
            <v>9571.3983856652412</v>
          </cell>
          <cell r="AEE139">
            <v>-830.71900000000005</v>
          </cell>
          <cell r="AEF139">
            <v>578.53699999999981</v>
          </cell>
          <cell r="AEG139">
            <v>0.1178008789438878</v>
          </cell>
          <cell r="AEH139">
            <v>0.1388591915837297</v>
          </cell>
          <cell r="AEI139">
            <v>-759.76499999999987</v>
          </cell>
          <cell r="AEJ139">
            <v>725.42075999999997</v>
          </cell>
          <cell r="AEK139">
            <v>0.12636373743841939</v>
          </cell>
          <cell r="AEL139">
            <v>0.1581611139029897</v>
          </cell>
          <cell r="AEM139">
            <v>-774.14400000000012</v>
          </cell>
          <cell r="AEN139">
            <v>723.78999999999962</v>
          </cell>
          <cell r="AEO139">
            <v>0.12985905635764949</v>
          </cell>
          <cell r="AEP139">
            <v>0.15781774611913379</v>
          </cell>
          <cell r="AEQ139">
            <v>-804.35500000000002</v>
          </cell>
          <cell r="AER139">
            <v>767.45</v>
          </cell>
          <cell r="AES139">
            <v>0.14652047008257019</v>
          </cell>
          <cell r="AET139">
            <v>0.1808561004470271</v>
          </cell>
          <cell r="AEU139">
            <v>-973.54200000000014</v>
          </cell>
          <cell r="AEV139">
            <v>795.07499999999925</v>
          </cell>
          <cell r="AEW139">
            <v>0.13791776253566709</v>
          </cell>
          <cell r="AEX139">
            <v>0.16858365372886269</v>
          </cell>
          <cell r="AEY139">
            <v>-1012.192</v>
          </cell>
          <cell r="AEZ139">
            <v>879.36200000000008</v>
          </cell>
          <cell r="AFA139">
            <v>0.12872108948876149</v>
          </cell>
          <cell r="AFB139">
            <v>0.15902061485770549</v>
          </cell>
          <cell r="AFC139">
            <v>-977.48500000000013</v>
          </cell>
          <cell r="AFD139">
            <v>1116.287</v>
          </cell>
          <cell r="AFE139">
            <v>0.1188497601646631</v>
          </cell>
          <cell r="AFF139">
            <v>0.14589339215844549</v>
          </cell>
          <cell r="AFG139">
            <v>-1241.6559999999999</v>
          </cell>
          <cell r="AFH139">
            <v>1077.6959999999999</v>
          </cell>
          <cell r="AFI139">
            <v>0.129904625789381</v>
          </cell>
          <cell r="AFJ139">
            <v>0.1656880999926785</v>
          </cell>
          <cell r="AFK139">
            <v>-1403.093195300577</v>
          </cell>
          <cell r="AFL139">
            <v>1218.9883642548839</v>
          </cell>
          <cell r="AFM139">
            <v>0.1397139572429591</v>
          </cell>
          <cell r="AFN139">
            <v>0.17540885517118479</v>
          </cell>
          <cell r="AFO139">
            <v>-1367.762549001355</v>
          </cell>
          <cell r="AFP139">
            <v>1401.6541698858409</v>
          </cell>
          <cell r="AFQ139">
            <v>0.162200585697378</v>
          </cell>
          <cell r="AFR139">
            <v>0.20045124621775781</v>
          </cell>
          <cell r="AFS139">
            <v>-1275.2978370275589</v>
          </cell>
          <cell r="AFT139">
            <v>1620.4990648748731</v>
          </cell>
          <cell r="AFU139">
            <v>0.14642397746463659</v>
          </cell>
          <cell r="AFV139">
            <v>0.1781327959949579</v>
          </cell>
          <cell r="AFW139">
            <v>-1606.341826517468</v>
          </cell>
          <cell r="AFX139">
            <v>1396.7723180235571</v>
          </cell>
          <cell r="AFY139">
            <v>0.165265377913798</v>
          </cell>
          <cell r="AFZ139">
            <v>0.19869973209117481</v>
          </cell>
          <cell r="AGA139">
            <v>4300.3991406023006</v>
          </cell>
          <cell r="AGB139">
            <v>3531.6408497367829</v>
          </cell>
          <cell r="AGC139">
            <v>-1886.582741477408</v>
          </cell>
          <cell r="AGD139">
            <v>1663.7574141593459</v>
          </cell>
          <cell r="AGE139">
            <v>1185.297369215029</v>
          </cell>
          <cell r="AGF139">
            <v>4907.3519999999999</v>
          </cell>
          <cell r="AGG139">
            <v>93728.069005390033</v>
          </cell>
          <cell r="AGH139">
            <v>77423.753452167774</v>
          </cell>
          <cell r="AGI139">
            <v>16304.315553222261</v>
          </cell>
          <cell r="AGJ139">
            <v>0.1706610058972515</v>
          </cell>
          <cell r="AGK139">
            <v>0.2033044494228177</v>
          </cell>
          <cell r="AGL139">
            <v>296.32434230375742</v>
          </cell>
          <cell r="AGM139">
            <v>4516.4569112168047</v>
          </cell>
          <cell r="AGN139">
            <v>3682.0951449924441</v>
          </cell>
          <cell r="AGO139">
            <v>-1741.803769139834</v>
          </cell>
          <cell r="AGP139">
            <v>1806.4245465493809</v>
          </cell>
          <cell r="AGQ139">
            <v>1286.936571695041</v>
          </cell>
          <cell r="AGR139">
            <v>4907.3519999999999</v>
          </cell>
          <cell r="AGS139">
            <v>100134.31193541861</v>
          </cell>
          <cell r="AGT139">
            <v>82864.793953425018</v>
          </cell>
          <cell r="AGU139">
            <v>17269.51798199354</v>
          </cell>
          <cell r="AGV139">
            <v>0.17333748011326289</v>
          </cell>
          <cell r="AGW139">
            <v>0.20463979814679409</v>
          </cell>
          <cell r="AGX139">
            <v>321.73414292376009</v>
          </cell>
          <cell r="AGY139">
            <v>4853.7626763589378</v>
          </cell>
          <cell r="AGZ139">
            <v>3967.1265892681522</v>
          </cell>
          <cell r="AHA139">
            <v>-1705.724750880531</v>
          </cell>
          <cell r="AHB139">
            <v>2112.2752107117062</v>
          </cell>
          <cell r="AHC139">
            <v>1504.8313107471561</v>
          </cell>
          <cell r="AHD139">
            <v>4907.3519999999999</v>
          </cell>
          <cell r="AHE139">
            <v>106219.5574008798</v>
          </cell>
          <cell r="AHF139">
            <v>87821.415935825848</v>
          </cell>
          <cell r="AHG139">
            <v>18398.141465053912</v>
          </cell>
          <cell r="AHH139">
            <v>0.16483840583445339</v>
          </cell>
          <cell r="AHI139">
            <v>0.1927798396826553</v>
          </cell>
          <cell r="AHJ139">
            <v>376.20782768678902</v>
          </cell>
          <cell r="AHK139">
            <v>5365.782172941309</v>
          </cell>
          <cell r="AHL139">
            <v>4376.5521702184251</v>
          </cell>
          <cell r="AHM139">
            <v>-1920.3417515576391</v>
          </cell>
          <cell r="AHN139">
            <v>2052.592343313489</v>
          </cell>
          <cell r="AHO139">
            <v>1462.311923538258</v>
          </cell>
          <cell r="AHP139">
            <v>4907.3519999999999</v>
          </cell>
          <cell r="AHQ139">
            <v>114851.07969302181</v>
          </cell>
          <cell r="AHR139">
            <v>95356.204285314234</v>
          </cell>
          <cell r="AHS139">
            <v>19494.875407707601</v>
          </cell>
          <cell r="AHT139">
            <v>0.1644369514907838</v>
          </cell>
          <cell r="AHU139">
            <v>0.1907422472817368</v>
          </cell>
          <cell r="AHV139">
            <v>365.57798088456462</v>
          </cell>
          <cell r="AIE139">
            <v>0.16193983361838249</v>
          </cell>
          <cell r="AIF139">
            <v>0.14363082087702991</v>
          </cell>
          <cell r="AIG139">
            <v>0.17809047324861421</v>
          </cell>
          <cell r="AIH139">
            <v>0.17452740888498669</v>
          </cell>
          <cell r="AII139">
            <v>0.17172502221722019</v>
          </cell>
          <cell r="AIJ139">
            <v>0.16396817403314889</v>
          </cell>
          <cell r="AIK139">
            <v>0.1561609736448876</v>
          </cell>
          <cell r="AIL139">
            <v>0.12719514557406689</v>
          </cell>
          <cell r="AIM139">
            <v>0.1436062723585288</v>
          </cell>
          <cell r="AIN139">
            <v>0.14534994489843339</v>
          </cell>
          <cell r="AIO139">
            <v>0.16193983361838249</v>
          </cell>
          <cell r="AIP139">
            <v>0.15130252104371919</v>
          </cell>
          <cell r="AIQ139">
            <v>0.14196457172606991</v>
          </cell>
          <cell r="AIR139">
            <v>0.13040548002556049</v>
          </cell>
          <cell r="AIS139">
            <v>0.14363082087702991</v>
          </cell>
          <cell r="AIT139">
            <v>0.15340617532700951</v>
          </cell>
          <cell r="AIU139">
            <v>0.1768731696267993</v>
          </cell>
          <cell r="AIV139">
            <v>0.15858717399142719</v>
          </cell>
          <cell r="AIW139">
            <v>0.17809047324861421</v>
          </cell>
          <cell r="AJA139">
            <v>0.18318271554508889</v>
          </cell>
          <cell r="AJE139">
            <v>0.18534474697569309</v>
          </cell>
          <cell r="AJI139">
            <v>0.1755564699846838</v>
          </cell>
          <cell r="AJM139">
            <v>0.17452740888498669</v>
          </cell>
          <cell r="APF139">
            <v>0.15009299869711759</v>
          </cell>
          <cell r="APH139">
            <v>0.14527616527288961</v>
          </cell>
          <cell r="AZQ139">
            <v>64583.578700900012</v>
          </cell>
          <cell r="AZR139">
            <v>11.55</v>
          </cell>
          <cell r="AZS139">
            <v>0.61038961038961048</v>
          </cell>
          <cell r="AZT139">
            <v>0.83421375240883322</v>
          </cell>
          <cell r="AZU139">
            <v>3.0997806663377818</v>
          </cell>
          <cell r="AZX139">
            <v>0.82319427583460214</v>
          </cell>
          <cell r="AZY139">
            <v>0.26556533008097</v>
          </cell>
          <cell r="AZZ139">
            <v>0</v>
          </cell>
          <cell r="BAA139">
            <v>1.108413901263958</v>
          </cell>
          <cell r="BAB139">
            <v>2.3329549172572071</v>
          </cell>
          <cell r="BAE139">
            <v>0.65093115304916516</v>
          </cell>
          <cell r="BAF139">
            <v>0.27901574446815608</v>
          </cell>
          <cell r="BAG139">
            <v>0.10716023620975849</v>
          </cell>
          <cell r="BAH139">
            <v>1.4050676326905751</v>
          </cell>
          <cell r="BAI139">
            <v>1.840395153333845</v>
          </cell>
          <cell r="BAL139">
            <v>0.52925572168461532</v>
          </cell>
          <cell r="BAM139">
            <v>0.28757721988447821</v>
          </cell>
          <cell r="BAN139">
            <v>0.1901765495121962</v>
          </cell>
          <cell r="BAO139">
            <v>1.7361322624353861</v>
          </cell>
          <cell r="BAP139">
            <v>1.489448538720554</v>
          </cell>
          <cell r="BAS139">
            <v>0.44940982129917301</v>
          </cell>
          <cell r="BAT139">
            <v>0.30172900212129461</v>
          </cell>
          <cell r="BAU139">
            <v>0.33569471317854549</v>
          </cell>
          <cell r="BAV139">
            <v>2.0679600565026508</v>
          </cell>
          <cell r="BAW139">
            <v>1.2504495206175561</v>
          </cell>
          <cell r="BAZ139">
            <v>0.39919524539757928</v>
          </cell>
          <cell r="BBA139">
            <v>0.31924139184797318</v>
          </cell>
          <cell r="BBB139">
            <v>0.51981306664741112</v>
          </cell>
        </row>
        <row r="140">
          <cell r="A140" t="str">
            <v>SANB11</v>
          </cell>
          <cell r="B140" t="str">
            <v>Santander</v>
          </cell>
          <cell r="C140" t="str">
            <v>Banks</v>
          </cell>
          <cell r="D140" t="str">
            <v>Bernardo Guttmann</v>
          </cell>
          <cell r="E140">
            <v>46077</v>
          </cell>
          <cell r="F140" t="str">
            <v>Buy</v>
          </cell>
          <cell r="G140" t="b">
            <v>0</v>
          </cell>
          <cell r="H140" t="str">
            <v>BRL</v>
          </cell>
          <cell r="I140" t="str">
            <v>BRL</v>
          </cell>
          <cell r="J140">
            <v>44</v>
          </cell>
          <cell r="K140">
            <v>0.14901678719877401</v>
          </cell>
          <cell r="AF140">
            <v>71135.432112664741</v>
          </cell>
          <cell r="AH140">
            <v>14862.2423523507</v>
          </cell>
          <cell r="AK140">
            <v>12899.765326470701</v>
          </cell>
          <cell r="AL140">
            <v>3718.1035000000002</v>
          </cell>
          <cell r="AM140">
            <v>1048517.9570000001</v>
          </cell>
          <cell r="AO140">
            <v>14353.733700000001</v>
          </cell>
          <cell r="AP140">
            <v>965102.72399087995</v>
          </cell>
          <cell r="AQ140">
            <v>82061.914540770013</v>
          </cell>
          <cell r="AW140">
            <v>8100</v>
          </cell>
          <cell r="AX140">
            <v>71636.879292124271</v>
          </cell>
          <cell r="AZ140">
            <v>8307.3015014313132</v>
          </cell>
          <cell r="BC140">
            <v>9382.6659834203092</v>
          </cell>
          <cell r="BD140">
            <v>3722.0725000000002</v>
          </cell>
          <cell r="BE140">
            <v>1153196.4309</v>
          </cell>
          <cell r="BG140">
            <v>14555.7376</v>
          </cell>
          <cell r="BH140">
            <v>1065951.4125000001</v>
          </cell>
          <cell r="BI140">
            <v>86084.330499999996</v>
          </cell>
          <cell r="BO140">
            <v>6200</v>
          </cell>
          <cell r="BP140">
            <v>81663.130062645563</v>
          </cell>
          <cell r="BR140">
            <v>16742.477011648862</v>
          </cell>
          <cell r="BU140">
            <v>13873.032802648861</v>
          </cell>
          <cell r="BV140">
            <v>3729.8135000000002</v>
          </cell>
          <cell r="BW140">
            <v>1335237.6357</v>
          </cell>
          <cell r="BY140">
            <v>15941.3804</v>
          </cell>
          <cell r="BZ140">
            <v>1243243.7407</v>
          </cell>
          <cell r="CA140">
            <v>90743.956300000005</v>
          </cell>
          <cell r="CG140">
            <v>6000</v>
          </cell>
          <cell r="CH140">
            <v>83504.919900000008</v>
          </cell>
          <cell r="CJ140">
            <v>17380.068769699999</v>
          </cell>
          <cell r="CM140">
            <v>15615.2577697</v>
          </cell>
          <cell r="CN140">
            <v>3735.6</v>
          </cell>
          <cell r="CO140">
            <v>1255624.1869999999</v>
          </cell>
          <cell r="CQ140">
            <v>15574.96</v>
          </cell>
          <cell r="CR140">
            <v>1157823.868</v>
          </cell>
          <cell r="CS140">
            <v>95650.292000000001</v>
          </cell>
          <cell r="CY140">
            <v>7620</v>
          </cell>
          <cell r="CZ140">
            <v>90835.174715507514</v>
          </cell>
          <cell r="DB140">
            <v>20914.858060385479</v>
          </cell>
          <cell r="DE140">
            <v>17398.892604731649</v>
          </cell>
          <cell r="DF140">
            <v>3735.6</v>
          </cell>
          <cell r="DG140">
            <v>1307349.3815419071</v>
          </cell>
          <cell r="DI140">
            <v>16166.419238315189</v>
          </cell>
          <cell r="DJ140">
            <v>1203377.802836661</v>
          </cell>
          <cell r="DK140">
            <v>101739.9044116561</v>
          </cell>
          <cell r="DQ140">
            <v>11309.28019307557</v>
          </cell>
          <cell r="DR140">
            <v>97878.875002512272</v>
          </cell>
          <cell r="DT140">
            <v>24593.291505841062</v>
          </cell>
          <cell r="DW140">
            <v>19672.133710099559</v>
          </cell>
          <cell r="DX140">
            <v>3735.6</v>
          </cell>
          <cell r="DY140">
            <v>1364648.6262892541</v>
          </cell>
          <cell r="EA140">
            <v>16813.109999147378</v>
          </cell>
          <cell r="EB140">
            <v>1253702.5291214399</v>
          </cell>
          <cell r="EC140">
            <v>108625.1512101909</v>
          </cell>
          <cell r="EI140">
            <v>12786.886911564719</v>
          </cell>
          <cell r="EJ140">
            <v>102066.12934436429</v>
          </cell>
          <cell r="EL140">
            <v>26711.251141711899</v>
          </cell>
          <cell r="EO140">
            <v>20984.546677720889</v>
          </cell>
          <cell r="EP140">
            <v>3735.6</v>
          </cell>
          <cell r="EQ140">
            <v>1427586.3249124661</v>
          </cell>
          <cell r="ES140">
            <v>17485.669750136309</v>
          </cell>
          <cell r="ET140">
            <v>1310252.0210230399</v>
          </cell>
          <cell r="EU140">
            <v>114920.5152135072</v>
          </cell>
          <cell r="FA140">
            <v>14689.182674404619</v>
          </cell>
          <cell r="FB140">
            <v>106615.5863687961</v>
          </cell>
          <cell r="FD140">
            <v>28930.143914150329</v>
          </cell>
          <cell r="FG140">
            <v>22472.718309883781</v>
          </cell>
          <cell r="FH140">
            <v>3735.6</v>
          </cell>
          <cell r="FI140">
            <v>1495321.396824176</v>
          </cell>
          <cell r="FK140">
            <v>18185.13330528004</v>
          </cell>
          <cell r="FL140">
            <v>1371148.7208195489</v>
          </cell>
          <cell r="FM140">
            <v>121662.3307064723</v>
          </cell>
          <cell r="FS140">
            <v>15730.902816918649</v>
          </cell>
          <cell r="FT140">
            <v>111644.4165101948</v>
          </cell>
          <cell r="FV140">
            <v>31167.255424642932</v>
          </cell>
          <cell r="FY140">
            <v>23918.252648940121</v>
          </cell>
          <cell r="FZ140">
            <v>3735.6</v>
          </cell>
          <cell r="GA140">
            <v>1565201.581157865</v>
          </cell>
          <cell r="GC140">
            <v>18912.576873312359</v>
          </cell>
          <cell r="GD140">
            <v>1434948.9229008581</v>
          </cell>
          <cell r="GE140">
            <v>127641.8938687073</v>
          </cell>
          <cell r="GK140">
            <v>17938.689486705091</v>
          </cell>
          <cell r="OT140">
            <v>21058.179889999999</v>
          </cell>
          <cell r="OV140">
            <v>4704.1076293999986</v>
          </cell>
          <cell r="OY140">
            <v>3860.6646293999988</v>
          </cell>
          <cell r="OZ140">
            <v>3735.4355</v>
          </cell>
          <cell r="PA140">
            <v>1335237.6357</v>
          </cell>
          <cell r="PC140">
            <v>15941.3804</v>
          </cell>
          <cell r="PD140">
            <v>1243243.7407</v>
          </cell>
          <cell r="PE140">
            <v>90743.956300000005</v>
          </cell>
          <cell r="PK140">
            <v>1500</v>
          </cell>
          <cell r="PL140">
            <v>20600.38192</v>
          </cell>
          <cell r="PN140">
            <v>4143.8773019</v>
          </cell>
          <cell r="PQ140">
            <v>3659.3733019000001</v>
          </cell>
          <cell r="PR140">
            <v>3735.4854999999998</v>
          </cell>
          <cell r="PS140">
            <v>1234640.666</v>
          </cell>
          <cell r="PU140">
            <v>15459.326999999999</v>
          </cell>
          <cell r="PV140">
            <v>1142138.07</v>
          </cell>
          <cell r="PW140">
            <v>90544.222999999998</v>
          </cell>
          <cell r="QC140">
            <v>1500</v>
          </cell>
          <cell r="QD140">
            <v>20760.278709999999</v>
          </cell>
          <cell r="QF140">
            <v>4192.3666912999979</v>
          </cell>
          <cell r="QI140">
            <v>4008.9536912999979</v>
          </cell>
          <cell r="QJ140">
            <v>3735.5304999999998</v>
          </cell>
          <cell r="QK140">
            <v>1224313.9240000001</v>
          </cell>
          <cell r="QM140">
            <v>15394.273999999999</v>
          </cell>
          <cell r="QN140">
            <v>1129971.6540000001</v>
          </cell>
          <cell r="QO140">
            <v>92459.145999999993</v>
          </cell>
          <cell r="QU140">
            <v>2000</v>
          </cell>
          <cell r="QV140">
            <v>21086.079379999999</v>
          </cell>
          <cell r="QX140">
            <v>4339.7171471000001</v>
          </cell>
          <cell r="RA140">
            <v>4086.2661470999992</v>
          </cell>
          <cell r="RB140">
            <v>3735.6</v>
          </cell>
          <cell r="RC140">
            <v>1253877.2150000001</v>
          </cell>
          <cell r="RE140">
            <v>15247.245000000001</v>
          </cell>
          <cell r="RF140">
            <v>1157491.263</v>
          </cell>
          <cell r="RG140">
            <v>94171.482000000004</v>
          </cell>
          <cell r="RM140">
            <v>2620</v>
          </cell>
          <cell r="RN140">
            <v>21739.445282118231</v>
          </cell>
          <cell r="RP140">
            <v>4602.0727885711203</v>
          </cell>
          <cell r="RS140">
            <v>3885.6700829441488</v>
          </cell>
          <cell r="RT140">
            <v>3735.6</v>
          </cell>
          <cell r="RU140">
            <v>1255624.1869999999</v>
          </cell>
          <cell r="RW140">
            <v>15574.96</v>
          </cell>
          <cell r="RX140">
            <v>1157823.868</v>
          </cell>
          <cell r="RY140">
            <v>95650.292000000001</v>
          </cell>
          <cell r="SE140">
            <v>2525.6855539136968</v>
          </cell>
          <cell r="SF140">
            <v>22254.13776474298</v>
          </cell>
          <cell r="SH140">
            <v>5199.0364809784114</v>
          </cell>
          <cell r="SK140">
            <v>4302.3092985412786</v>
          </cell>
          <cell r="SL140">
            <v>3735.6</v>
          </cell>
          <cell r="SM140">
            <v>1267663.5493524971</v>
          </cell>
          <cell r="SO140">
            <v>15722.8248095788</v>
          </cell>
          <cell r="SP140">
            <v>1168482.8340000689</v>
          </cell>
          <cell r="SQ140">
            <v>97010.276529030452</v>
          </cell>
          <cell r="SW140">
            <v>2796.5010440518308</v>
          </cell>
          <cell r="SX140">
            <v>23132.058839083009</v>
          </cell>
          <cell r="SZ140">
            <v>5519.4592965652664</v>
          </cell>
          <cell r="TC140">
            <v>4580.3419214600108</v>
          </cell>
          <cell r="TD140">
            <v>3735.6</v>
          </cell>
          <cell r="TE140">
            <v>1280437.471980636</v>
          </cell>
          <cell r="TG140">
            <v>15870.6896191576</v>
          </cell>
          <cell r="TH140">
            <v>1179730.5365503209</v>
          </cell>
          <cell r="TI140">
            <v>98516.084783519895</v>
          </cell>
          <cell r="TO140">
            <v>2977.2222489490068</v>
          </cell>
          <cell r="TP140">
            <v>23709.532829563301</v>
          </cell>
          <cell r="TR140">
            <v>5594.2894942706807</v>
          </cell>
          <cell r="TU140">
            <v>4630.5713017862072</v>
          </cell>
          <cell r="TV140">
            <v>3735.6</v>
          </cell>
          <cell r="TW140">
            <v>1293542.5483383641</v>
          </cell>
          <cell r="TY140">
            <v>16018.554428736399</v>
          </cell>
          <cell r="TZ140">
            <v>1191212.081412141</v>
          </cell>
          <cell r="UA140">
            <v>100119.2044560309</v>
          </cell>
          <cell r="UG140">
            <v>3009.871346161035</v>
          </cell>
          <cell r="UZ140">
            <v>53178.694876454269</v>
          </cell>
          <cell r="VA140">
            <v>60746.173356505569</v>
          </cell>
          <cell r="VB140">
            <v>61858.122499999998</v>
          </cell>
          <cell r="VC140">
            <v>67929.38319671675</v>
          </cell>
          <cell r="VD140">
            <v>73799.143544353865</v>
          </cell>
          <cell r="VE140">
            <v>76902.759340863471</v>
          </cell>
          <cell r="VF140">
            <v>80319.811806968297</v>
          </cell>
          <cell r="VG140">
            <v>84165.276803936402</v>
          </cell>
          <cell r="VQ140">
            <v>15921.61879</v>
          </cell>
          <cell r="VR140">
            <v>15396.37342</v>
          </cell>
          <cell r="VS140">
            <v>15208.201010000001</v>
          </cell>
          <cell r="VT140">
            <v>15331.92928</v>
          </cell>
          <cell r="VU140">
            <v>16337.3931887822</v>
          </cell>
          <cell r="VV140">
            <v>16641.071633976739</v>
          </cell>
          <cell r="VW140">
            <v>17266.53564107796</v>
          </cell>
          <cell r="VX140">
            <v>17684.382732879851</v>
          </cell>
          <cell r="VY140">
            <v>51827.367974774686</v>
          </cell>
          <cell r="ACM140">
            <v>-23754</v>
          </cell>
          <cell r="ACO140">
            <v>0.1096156075165311</v>
          </cell>
          <cell r="ACP140">
            <v>0.14283755551597699</v>
          </cell>
          <cell r="ACQ140">
            <v>-25880.2911169</v>
          </cell>
          <cell r="ACS140">
            <v>0.115588158589837</v>
          </cell>
          <cell r="ACT140">
            <v>0.1538955350634934</v>
          </cell>
          <cell r="ACU140">
            <v>-27773.66049424747</v>
          </cell>
          <cell r="ACW140">
            <v>0.1146109741200186</v>
          </cell>
          <cell r="ACX140">
            <v>0.15259449931144831</v>
          </cell>
          <cell r="ACY140">
            <v>-28987.457812319051</v>
          </cell>
          <cell r="ADA140">
            <v>0.1163239000388455</v>
          </cell>
          <cell r="ADB140">
            <v>0.15487511052645531</v>
          </cell>
          <cell r="ADC140">
            <v>-29704.676450586008</v>
          </cell>
          <cell r="ADE140">
            <v>0.1161367984659628</v>
          </cell>
          <cell r="ADF140">
            <v>0.15462600112786909</v>
          </cell>
          <cell r="ADG140">
            <v>-30557.68313664147</v>
          </cell>
          <cell r="ADI140">
            <v>0.1165286176091738</v>
          </cell>
          <cell r="ADJ140">
            <v>0.1551476740866585</v>
          </cell>
          <cell r="ADK140">
            <v>-31785.76875690099</v>
          </cell>
          <cell r="ADM140">
            <v>0.1158707661828734</v>
          </cell>
          <cell r="ADN140">
            <v>0.15427180238424629</v>
          </cell>
          <cell r="AEU140">
            <v>-6389.8359627999998</v>
          </cell>
          <cell r="AEW140">
            <v>0.11053124065481421</v>
          </cell>
          <cell r="AEX140">
            <v>0.14345936902683279</v>
          </cell>
          <cell r="AEY140">
            <v>-6861.9382978000003</v>
          </cell>
          <cell r="AFA140">
            <v>0.11578616954934159</v>
          </cell>
          <cell r="AFB140">
            <v>0.15022132221097209</v>
          </cell>
          <cell r="AFC140">
            <v>-6523.9816987999993</v>
          </cell>
          <cell r="AFE140">
            <v>0.1173487756799594</v>
          </cell>
          <cell r="AFF140">
            <v>0.15209405558858541</v>
          </cell>
          <cell r="AFG140">
            <v>-6104.5351575000004</v>
          </cell>
          <cell r="AFI140">
            <v>0.115588158589837</v>
          </cell>
          <cell r="AFJ140">
            <v>0.1538955350634934</v>
          </cell>
          <cell r="AFK140">
            <v>-6748.2379451103216</v>
          </cell>
          <cell r="AFM140">
            <v>0.11279155983600329</v>
          </cell>
          <cell r="AFN140">
            <v>0.15017210814130891</v>
          </cell>
          <cell r="AFO140">
            <v>-6815.2259368260557</v>
          </cell>
          <cell r="AFQ140">
            <v>0.11341647193825991</v>
          </cell>
          <cell r="AFR140">
            <v>0.15100412401142671</v>
          </cell>
          <cell r="AFS140">
            <v>-7064.3191984792929</v>
          </cell>
          <cell r="AFU140">
            <v>0.1140873561176485</v>
          </cell>
          <cell r="AFV140">
            <v>0.15189734768599869</v>
          </cell>
          <cell r="AFW140">
            <v>-7145.877413831804</v>
          </cell>
          <cell r="AFY140">
            <v>0.1146109741200186</v>
          </cell>
          <cell r="AFZ140">
            <v>0.15259449931144831</v>
          </cell>
          <cell r="AGA140">
            <v>23618.543908683601</v>
          </cell>
          <cell r="AGB140">
            <v>17940.104551307129</v>
          </cell>
          <cell r="AGC140">
            <v>-7129.5512009191798</v>
          </cell>
          <cell r="AGE140">
            <v>4482.8688863169373</v>
          </cell>
          <cell r="AGF140">
            <v>3735.6</v>
          </cell>
          <cell r="AGG140">
            <v>1307349.3815419071</v>
          </cell>
          <cell r="AGH140">
            <v>1203377.802836661</v>
          </cell>
          <cell r="AGI140">
            <v>101739.9044116561</v>
          </cell>
          <cell r="AGJ140">
            <v>0.1142869858762733</v>
          </cell>
          <cell r="AGK140">
            <v>0.152163137269404</v>
          </cell>
          <cell r="AGL140">
            <v>2913.8647761060088</v>
          </cell>
          <cell r="AGM140">
            <v>24288.90123237103</v>
          </cell>
          <cell r="AGN140">
            <v>18384.928610326551</v>
          </cell>
          <cell r="AGO140">
            <v>-7208.0701322189516</v>
          </cell>
          <cell r="AGQ140">
            <v>4859.7357009832576</v>
          </cell>
          <cell r="AGR140">
            <v>3735.6</v>
          </cell>
          <cell r="AGS140">
            <v>1321420.832778262</v>
          </cell>
          <cell r="AGT140">
            <v>1215857.932046796</v>
          </cell>
          <cell r="AGU140">
            <v>103308.90852186699</v>
          </cell>
          <cell r="AGV140">
            <v>0.114903191654944</v>
          </cell>
          <cell r="AGW140">
            <v>0.15298356143027539</v>
          </cell>
          <cell r="AGX140">
            <v>3158.8282056391181</v>
          </cell>
          <cell r="AGY140">
            <v>24746.518208660269</v>
          </cell>
          <cell r="AGZ140">
            <v>18587.669300034839</v>
          </cell>
          <cell r="AHA140">
            <v>-7284.6688169827321</v>
          </cell>
          <cell r="AHC140">
            <v>5163.6422282127514</v>
          </cell>
          <cell r="AHD140">
            <v>3735.6</v>
          </cell>
          <cell r="AHE140">
            <v>1335757.4819424059</v>
          </cell>
          <cell r="AHF140">
            <v>1228471.3557995891</v>
          </cell>
          <cell r="AHG140">
            <v>105009.8160172112</v>
          </cell>
          <cell r="AHH140">
            <v>0.1156517294527204</v>
          </cell>
          <cell r="AHI140">
            <v>0.1539801741136976</v>
          </cell>
          <cell r="AHJ140">
            <v>3356.3674483382879</v>
          </cell>
          <cell r="AHK140">
            <v>25224.91165279736</v>
          </cell>
          <cell r="AHL140">
            <v>18886.441082685349</v>
          </cell>
          <cell r="AHM140">
            <v>-7365.1676621981842</v>
          </cell>
          <cell r="AHO140">
            <v>5165.8868945866161</v>
          </cell>
          <cell r="AHP140">
            <v>3735.6</v>
          </cell>
          <cell r="AHQ140">
            <v>1350061.282730127</v>
          </cell>
          <cell r="AHR140">
            <v>1240945.5638914269</v>
          </cell>
          <cell r="AHS140">
            <v>106817.09079708561</v>
          </cell>
          <cell r="AHT140">
            <v>0.1163239000388455</v>
          </cell>
          <cell r="AHU140">
            <v>0.15487511052645531</v>
          </cell>
          <cell r="AHV140">
            <v>3357.826481481301</v>
          </cell>
          <cell r="AHW140">
            <v>-23930.272471145228</v>
          </cell>
          <cell r="AHX140">
            <v>0.1084013428619746</v>
          </cell>
          <cell r="AHY140">
            <v>0.11891593959626449</v>
          </cell>
          <cell r="AHZ140">
            <v>0.13944249932669001</v>
          </cell>
          <cell r="AIA140">
            <v>-25199.95850146906</v>
          </cell>
          <cell r="AIB140">
            <v>0.114696419701196</v>
          </cell>
          <cell r="AIC140">
            <v>0.1241970119598028</v>
          </cell>
          <cell r="AID140">
            <v>0.1450506285583279</v>
          </cell>
          <cell r="AIE140">
            <v>0.1209449660331272</v>
          </cell>
          <cell r="AIF140">
            <v>0.1264492487110731</v>
          </cell>
          <cell r="AIG140">
            <v>0.12538024438080131</v>
          </cell>
          <cell r="AIH140">
            <v>0.12725412314291559</v>
          </cell>
          <cell r="AII140">
            <v>0.12704944081548419</v>
          </cell>
          <cell r="AIJ140">
            <v>0.127478076731949</v>
          </cell>
          <cell r="AIK140">
            <v>0.12675841115691061</v>
          </cell>
          <cell r="AIP140">
            <v>0.1212748452747295</v>
          </cell>
          <cell r="AIQ140">
            <v>0.1270071431448449</v>
          </cell>
          <cell r="AIR140">
            <v>0.1280973552038602</v>
          </cell>
          <cell r="AIS140">
            <v>0.1264492487110731</v>
          </cell>
          <cell r="AIT140">
            <v>0.123389871213561</v>
          </cell>
          <cell r="AIU140">
            <v>0.1240735023640599</v>
          </cell>
          <cell r="AIV140">
            <v>0.1248074252977823</v>
          </cell>
          <cell r="AIW140">
            <v>0.12538024438080131</v>
          </cell>
          <cell r="AIX140">
            <v>5584.5257649195337</v>
          </cell>
          <cell r="AIZ140">
            <v>16166.419238315189</v>
          </cell>
          <cell r="AJA140">
            <v>0.125025813005541</v>
          </cell>
          <cell r="AJB140">
            <v>6085.9945164243636</v>
          </cell>
          <cell r="AJD140">
            <v>16328.091928523239</v>
          </cell>
          <cell r="AJE140">
            <v>0.12569991975414679</v>
          </cell>
          <cell r="AJF140">
            <v>6439.6620640927576</v>
          </cell>
          <cell r="AJH140">
            <v>16489.764618731289</v>
          </cell>
          <cell r="AJI140">
            <v>0.12651879292693041</v>
          </cell>
          <cell r="AJJ140">
            <v>6483.1091604044123</v>
          </cell>
          <cell r="AJL140">
            <v>16651.43730893933</v>
          </cell>
          <cell r="AJM140">
            <v>0.12725412314291559</v>
          </cell>
          <cell r="AWU140">
            <v>24550.398048928779</v>
          </cell>
          <cell r="AWV140">
            <v>18616.416981058781</v>
          </cell>
          <cell r="AWW140">
            <v>-7285.6381696743547</v>
          </cell>
          <cell r="AWX140">
            <v>6038.8418065070764</v>
          </cell>
          <cell r="AWY140">
            <v>4754.9048476626249</v>
          </cell>
          <cell r="AWZ140">
            <v>3735.6</v>
          </cell>
          <cell r="AXA140">
            <v>1364648.6262892541</v>
          </cell>
          <cell r="AXB140">
            <v>16813.109999147378</v>
          </cell>
          <cell r="AXC140">
            <v>1253702.5291214399</v>
          </cell>
          <cell r="AXD140">
            <v>108625.1512101909</v>
          </cell>
          <cell r="AXE140">
            <v>0.1155250236585172</v>
          </cell>
          <cell r="AXF140">
            <v>0.1263801813885185</v>
          </cell>
          <cell r="AXG140">
            <v>0.1538114764180821</v>
          </cell>
          <cell r="AXH140">
            <v>3328.4333933638381</v>
          </cell>
          <cell r="AXI140">
            <v>25307.282665573119</v>
          </cell>
          <cell r="AXJ140">
            <v>19137.618861921768</v>
          </cell>
          <cell r="AXK140">
            <v>-7378.5333115586054</v>
          </cell>
          <cell r="AXL140">
            <v>6601.6089739038689</v>
          </cell>
          <cell r="AXM140">
            <v>5181.3898728553349</v>
          </cell>
          <cell r="AXN140">
            <v>3735.6</v>
          </cell>
          <cell r="AXO140">
            <v>1380104.357578868</v>
          </cell>
          <cell r="AXP140">
            <v>16981.249936894619</v>
          </cell>
          <cell r="AXQ140">
            <v>1267708.5782771821</v>
          </cell>
          <cell r="AXR140">
            <v>110051.6226644897</v>
          </cell>
          <cell r="AXS140">
            <v>0.1156817552494912</v>
          </cell>
          <cell r="AXT140">
            <v>0.12655164005841801</v>
          </cell>
          <cell r="AXU140">
            <v>0.15402015083896181</v>
          </cell>
          <cell r="AXV140">
            <v>3626.9729109987352</v>
          </cell>
          <cell r="AXW140">
            <v>25833.606700108299</v>
          </cell>
          <cell r="AXX140">
            <v>19397.596641080348</v>
          </cell>
          <cell r="AXY140">
            <v>-7472.6129080073997</v>
          </cell>
          <cell r="AXZ140">
            <v>6998.878179449699</v>
          </cell>
          <cell r="AYA140">
            <v>5520.3185446733078</v>
          </cell>
          <cell r="AYB140">
            <v>3735.6</v>
          </cell>
          <cell r="AYC140">
            <v>1395774.843334991</v>
          </cell>
          <cell r="AYD140">
            <v>17149.389874641849</v>
          </cell>
          <cell r="AYE140">
            <v>1281801.4363918749</v>
          </cell>
          <cell r="AYF140">
            <v>111606.0396263463</v>
          </cell>
          <cell r="AYG140">
            <v>0.1159202938510365</v>
          </cell>
          <cell r="AYH140">
            <v>0.12681259262762559</v>
          </cell>
          <cell r="AYI140">
            <v>0.15433774414753221</v>
          </cell>
          <cell r="AYJ140">
            <v>3864.2229812713158</v>
          </cell>
          <cell r="AYK140">
            <v>26374.84192975413</v>
          </cell>
          <cell r="AYL140">
            <v>19751.12685680257</v>
          </cell>
          <cell r="AYM140">
            <v>-7567.8920613456503</v>
          </cell>
          <cell r="AYN140">
            <v>7071.922181851256</v>
          </cell>
          <cell r="AYO140">
            <v>5527.93341252962</v>
          </cell>
          <cell r="AYP140">
            <v>3735.6</v>
          </cell>
          <cell r="AYQ140">
            <v>1411634.9235046259</v>
          </cell>
          <cell r="AYR140">
            <v>17317.529812389079</v>
          </cell>
          <cell r="AYS140">
            <v>1295982.210318533</v>
          </cell>
          <cell r="AYT140">
            <v>113262.1351897483</v>
          </cell>
          <cell r="AYU140">
            <v>0.1161367984659628</v>
          </cell>
          <cell r="AYV140">
            <v>0.12704944081548419</v>
          </cell>
          <cell r="AYW140">
            <v>0.15462600112786909</v>
          </cell>
          <cell r="AYX140">
            <v>3869.5533887707352</v>
          </cell>
          <cell r="AZQ140">
            <v>99959.231960000005</v>
          </cell>
          <cell r="AZR140">
            <v>26.65</v>
          </cell>
          <cell r="AZS140">
            <v>0.65103189493433411</v>
          </cell>
          <cell r="AZT140">
            <v>4.6575898395790896</v>
          </cell>
          <cell r="AZU140">
            <v>5.7451490868341812</v>
          </cell>
          <cell r="AZX140">
            <v>0.98249779708410978</v>
          </cell>
          <cell r="AZY140">
            <v>0.1710134553924183</v>
          </cell>
          <cell r="AZZ140">
            <v>0.11313892645354789</v>
          </cell>
          <cell r="BAA140">
            <v>5.2661242397739487</v>
          </cell>
          <cell r="BAB140">
            <v>5.0812602960644524</v>
          </cell>
          <cell r="BAE140">
            <v>0.92022179804912529</v>
          </cell>
          <cell r="BAF140">
            <v>0.18110109390811119</v>
          </cell>
          <cell r="BAG140">
            <v>0.12792102000825251</v>
          </cell>
          <cell r="BAH140">
            <v>5.6174501225294158</v>
          </cell>
          <cell r="BAI140">
            <v>4.7634687322612441</v>
          </cell>
          <cell r="BAL140">
            <v>0.86981190237695094</v>
          </cell>
          <cell r="BAM140">
            <v>0.18260052731868079</v>
          </cell>
          <cell r="BAN140">
            <v>0.1469517360865947</v>
          </cell>
          <cell r="BAO140">
            <v>6.0158256531437484</v>
          </cell>
          <cell r="BAP140">
            <v>4.4480258499051573</v>
          </cell>
          <cell r="BAS140">
            <v>0.82161200907095788</v>
          </cell>
          <cell r="BAT140">
            <v>0.18471385661764461</v>
          </cell>
          <cell r="BAU140">
            <v>0.15737318613265841</v>
          </cell>
          <cell r="BAV140">
            <v>6.4027874100385809</v>
          </cell>
          <cell r="BAW140">
            <v>4.1792029471028043</v>
          </cell>
          <cell r="BAZ140">
            <v>0.78312244460128611</v>
          </cell>
          <cell r="BBA140">
            <v>0.18738559828595519</v>
          </cell>
          <cell r="BBB140">
            <v>0.17946005721496039</v>
          </cell>
        </row>
        <row r="141">
          <cell r="A141" t="str">
            <v>SAPR11</v>
          </cell>
          <cell r="B141" t="str">
            <v>Sanepar</v>
          </cell>
          <cell r="C141" t="str">
            <v>Sanitation</v>
          </cell>
          <cell r="D141" t="str">
            <v>Raul Cavendish</v>
          </cell>
          <cell r="E141">
            <v>45940</v>
          </cell>
          <cell r="F141" t="str">
            <v>Buy</v>
          </cell>
          <cell r="G141" t="b">
            <v>0</v>
          </cell>
          <cell r="H141" t="str">
            <v>BRL</v>
          </cell>
          <cell r="I141" t="str">
            <v>BRL</v>
          </cell>
          <cell r="J141">
            <v>45.883169862699127</v>
          </cell>
          <cell r="K141">
            <v>0.12</v>
          </cell>
          <cell r="L141">
            <v>0.1217706164230308</v>
          </cell>
          <cell r="M141">
            <v>0.1137983796375111</v>
          </cell>
          <cell r="AX141">
            <v>6202.7</v>
          </cell>
          <cell r="AY141">
            <v>6202.7</v>
          </cell>
          <cell r="AZ141">
            <v>4154.2000000000007</v>
          </cell>
          <cell r="BA141">
            <v>4414.9000000000005</v>
          </cell>
          <cell r="BB141">
            <v>4414.9000000000005</v>
          </cell>
          <cell r="BC141">
            <v>4153.3508000000002</v>
          </cell>
          <cell r="BD141">
            <v>302.24110380000002</v>
          </cell>
          <cell r="BE141">
            <v>18803.900000000001</v>
          </cell>
          <cell r="BF141">
            <v>1285.2</v>
          </cell>
          <cell r="BG141">
            <v>14191</v>
          </cell>
          <cell r="BH141">
            <v>18803.900000000001</v>
          </cell>
          <cell r="BI141">
            <v>9744.2000000000007</v>
          </cell>
          <cell r="BJ141">
            <v>7941.3000000000011</v>
          </cell>
          <cell r="BK141">
            <v>4492.5000000000009</v>
          </cell>
          <cell r="BL141">
            <v>-1926.1</v>
          </cell>
          <cell r="BM141">
            <v>0</v>
          </cell>
          <cell r="BN141">
            <v>0</v>
          </cell>
          <cell r="BO141">
            <v>58.856099999999508</v>
          </cell>
          <cell r="BP141">
            <v>6848.2000000000007</v>
          </cell>
          <cell r="BQ141">
            <v>6848.2000000000007</v>
          </cell>
          <cell r="BR141">
            <v>2376.5000000000009</v>
          </cell>
          <cell r="BS141">
            <v>2939.3000000000011</v>
          </cell>
          <cell r="BT141">
            <v>2939.3000000000011</v>
          </cell>
          <cell r="BU141">
            <v>1545.200000000001</v>
          </cell>
          <cell r="BV141">
            <v>302.24110380000002</v>
          </cell>
          <cell r="BW141">
            <v>20508</v>
          </cell>
          <cell r="BX141">
            <v>1800.8</v>
          </cell>
          <cell r="BY141">
            <v>15566.6</v>
          </cell>
          <cell r="BZ141">
            <v>20508</v>
          </cell>
          <cell r="CA141">
            <v>10828.7</v>
          </cell>
          <cell r="CB141">
            <v>8602.5999999999985</v>
          </cell>
          <cell r="CC141">
            <v>4830.5</v>
          </cell>
          <cell r="CD141">
            <v>-1908.9</v>
          </cell>
          <cell r="CE141">
            <v>0</v>
          </cell>
          <cell r="CF141">
            <v>0</v>
          </cell>
          <cell r="CG141">
            <v>0</v>
          </cell>
          <cell r="CH141">
            <v>7111.169929437604</v>
          </cell>
          <cell r="CI141">
            <v>7111.169929437604</v>
          </cell>
          <cell r="CJ141">
            <v>1846.382412945972</v>
          </cell>
          <cell r="CK141">
            <v>2461.2574754070301</v>
          </cell>
          <cell r="CL141">
            <v>2461.2574754070301</v>
          </cell>
          <cell r="CM141">
            <v>2128.0159963316191</v>
          </cell>
          <cell r="CN141">
            <v>302.24110380000002</v>
          </cell>
          <cell r="CO141">
            <v>22682.458852126951</v>
          </cell>
          <cell r="CP141">
            <v>1618.3079774725879</v>
          </cell>
          <cell r="CQ141">
            <v>16814.324937538939</v>
          </cell>
          <cell r="CR141">
            <v>22682.458852126951</v>
          </cell>
          <cell r="CS141">
            <v>11389.35792425917</v>
          </cell>
          <cell r="CT141">
            <v>9121.6131629208612</v>
          </cell>
          <cell r="CU141">
            <v>5584.8511511231482</v>
          </cell>
          <cell r="CV141">
            <v>-2000</v>
          </cell>
          <cell r="CW141">
            <v>0</v>
          </cell>
          <cell r="CX141">
            <v>598.47645367441532</v>
          </cell>
          <cell r="CY141">
            <v>1076.857924259165</v>
          </cell>
          <cell r="CZ141">
            <v>7518.9721215866921</v>
          </cell>
          <cell r="DA141">
            <v>7518.9721215866921</v>
          </cell>
          <cell r="DB141">
            <v>2364.7340395683441</v>
          </cell>
          <cell r="DC141">
            <v>3012.9322863404182</v>
          </cell>
          <cell r="DD141">
            <v>3012.9322863404182</v>
          </cell>
          <cell r="DE141">
            <v>1312.9271533522881</v>
          </cell>
          <cell r="DF141">
            <v>302.24110380000002</v>
          </cell>
          <cell r="DG141">
            <v>23189.696519717101</v>
          </cell>
          <cell r="DH141">
            <v>1804.907914864383</v>
          </cell>
          <cell r="DI141">
            <v>18246.126690766869</v>
          </cell>
          <cell r="DJ141">
            <v>23189.696519717101</v>
          </cell>
          <cell r="DK141">
            <v>11073.635207698529</v>
          </cell>
          <cell r="DL141">
            <v>10336.756974389489</v>
          </cell>
          <cell r="DM141">
            <v>6632.3569709228286</v>
          </cell>
          <cell r="DN141">
            <v>-2080</v>
          </cell>
          <cell r="DO141">
            <v>0</v>
          </cell>
          <cell r="DP141">
            <v>2230.6358517484041</v>
          </cell>
          <cell r="DQ141">
            <v>1684.2772834393641</v>
          </cell>
          <cell r="DR141">
            <v>8082.7652733128862</v>
          </cell>
          <cell r="DS141">
            <v>8082.7652733128862</v>
          </cell>
          <cell r="DT141">
            <v>2707.2722041155212</v>
          </cell>
          <cell r="DU141">
            <v>3395.5843058298842</v>
          </cell>
          <cell r="DV141">
            <v>3395.5843058298842</v>
          </cell>
          <cell r="DW141">
            <v>1424.2931076770619</v>
          </cell>
          <cell r="DX141">
            <v>302.24110380000002</v>
          </cell>
          <cell r="DY141">
            <v>25377.658507132339</v>
          </cell>
          <cell r="DZ141">
            <v>2639.1524633449731</v>
          </cell>
          <cell r="EA141">
            <v>19721.014589052498</v>
          </cell>
          <cell r="EB141">
            <v>25377.658507132332</v>
          </cell>
          <cell r="EC141">
            <v>11815.779496925359</v>
          </cell>
          <cell r="ED141">
            <v>11723.273588062681</v>
          </cell>
          <cell r="EE141">
            <v>7207.380679633713</v>
          </cell>
          <cell r="EF141">
            <v>-2163.1999999999998</v>
          </cell>
          <cell r="EG141">
            <v>652.07602785653341</v>
          </cell>
          <cell r="EH141">
            <v>1522.715394255016</v>
          </cell>
          <cell r="EI141">
            <v>742.14428922682657</v>
          </cell>
          <cell r="EJ141">
            <v>8671.3975585312728</v>
          </cell>
          <cell r="EK141">
            <v>8671.3975585312728</v>
          </cell>
          <cell r="EL141">
            <v>3032.2349302930602</v>
          </cell>
          <cell r="EM141">
            <v>3762.2654411474041</v>
          </cell>
          <cell r="EN141">
            <v>3762.2654411474041</v>
          </cell>
          <cell r="EO141">
            <v>1607.1321645429371</v>
          </cell>
          <cell r="EP141">
            <v>302.24110380000002</v>
          </cell>
          <cell r="EQ141">
            <v>27812.50622835962</v>
          </cell>
          <cell r="ER141">
            <v>3690.8148593289889</v>
          </cell>
          <cell r="ES141">
            <v>21240.712078198161</v>
          </cell>
          <cell r="ET141">
            <v>27812.50622835962</v>
          </cell>
          <cell r="EU141">
            <v>12172.56294731207</v>
          </cell>
          <cell r="EV141">
            <v>13225.24438601228</v>
          </cell>
          <cell r="EW141">
            <v>7683.0408741745059</v>
          </cell>
          <cell r="EX141">
            <v>-2249.7280000000001</v>
          </cell>
          <cell r="EY141">
            <v>843.5446550668313</v>
          </cell>
          <cell r="EZ141">
            <v>1743.618561522705</v>
          </cell>
          <cell r="FA141">
            <v>1314.798940269467</v>
          </cell>
          <cell r="FB141">
            <v>8909.6978736106921</v>
          </cell>
          <cell r="FC141">
            <v>8909.6978736106921</v>
          </cell>
          <cell r="FD141">
            <v>2993.0641773380871</v>
          </cell>
          <cell r="FE141">
            <v>3766.4818336980111</v>
          </cell>
          <cell r="FF141">
            <v>3766.4818336980111</v>
          </cell>
          <cell r="FG141">
            <v>1516.576252073269</v>
          </cell>
          <cell r="FH141">
            <v>302.24110380000002</v>
          </cell>
          <cell r="FI141">
            <v>29607.44695592015</v>
          </cell>
          <cell r="FJ141">
            <v>4226.529270888921</v>
          </cell>
          <cell r="FK141">
            <v>22807.01154183823</v>
          </cell>
          <cell r="FL141">
            <v>29607.44695592015</v>
          </cell>
          <cell r="FM141">
            <v>11925.01336229655</v>
          </cell>
          <cell r="FN141">
            <v>14825.28045599269</v>
          </cell>
          <cell r="FO141">
            <v>8775.231579413894</v>
          </cell>
          <cell r="FP141">
            <v>-2339.7171199999998</v>
          </cell>
          <cell r="FQ141">
            <v>865.7054948774678</v>
          </cell>
          <cell r="FR141">
            <v>1745.989919811549</v>
          </cell>
          <cell r="FS141">
            <v>1833.3113689760551</v>
          </cell>
          <cell r="FT141">
            <v>8384.5435426648401</v>
          </cell>
          <cell r="FU141">
            <v>8384.5435426648401</v>
          </cell>
          <cell r="FV141">
            <v>2209.7549005904871</v>
          </cell>
          <cell r="FW141">
            <v>3028.295188276214</v>
          </cell>
          <cell r="FX141">
            <v>3028.295188276214</v>
          </cell>
          <cell r="FY141">
            <v>863.63497287938651</v>
          </cell>
          <cell r="FZ141">
            <v>302.24110380000002</v>
          </cell>
          <cell r="GA141">
            <v>30422.3917759264</v>
          </cell>
          <cell r="GB141">
            <v>3582.5238989653822</v>
          </cell>
          <cell r="GC141">
            <v>24421.777058952499</v>
          </cell>
          <cell r="GD141">
            <v>30422.391775926411</v>
          </cell>
          <cell r="GE141">
            <v>11688.516494158421</v>
          </cell>
          <cell r="GF141">
            <v>16533.449255048701</v>
          </cell>
          <cell r="GG141">
            <v>11158.046868630459</v>
          </cell>
          <cell r="GH141">
            <v>-2433.3058048000012</v>
          </cell>
          <cell r="GI141">
            <v>221.82183447750791</v>
          </cell>
          <cell r="GJ141">
            <v>1086.5768655935351</v>
          </cell>
          <cell r="GK141">
            <v>1174.390651930004</v>
          </cell>
          <cell r="JF141">
            <v>1410</v>
          </cell>
          <cell r="JG141">
            <v>1410</v>
          </cell>
          <cell r="JH141">
            <v>1410</v>
          </cell>
          <cell r="JI141">
            <v>1410</v>
          </cell>
          <cell r="JJ141">
            <v>1410</v>
          </cell>
          <cell r="JK141">
            <v>1409.7716</v>
          </cell>
          <cell r="JL141">
            <v>302.24110380000002</v>
          </cell>
          <cell r="JM141">
            <v>0</v>
          </cell>
          <cell r="JN141">
            <v>0</v>
          </cell>
          <cell r="JO141">
            <v>0</v>
          </cell>
          <cell r="JP141">
            <v>0</v>
          </cell>
          <cell r="JQ141">
            <v>0</v>
          </cell>
          <cell r="JR141">
            <v>0</v>
          </cell>
          <cell r="JS141">
            <v>0</v>
          </cell>
          <cell r="JT141">
            <v>-402.7</v>
          </cell>
          <cell r="JU141">
            <v>0</v>
          </cell>
          <cell r="JV141">
            <v>0</v>
          </cell>
          <cell r="JW141">
            <v>0</v>
          </cell>
          <cell r="JX141">
            <v>1490</v>
          </cell>
          <cell r="JY141">
            <v>1490</v>
          </cell>
          <cell r="JZ141">
            <v>1490</v>
          </cell>
          <cell r="KA141">
            <v>1490</v>
          </cell>
          <cell r="KB141">
            <v>1490</v>
          </cell>
          <cell r="KC141">
            <v>1489.8764000000001</v>
          </cell>
          <cell r="KD141">
            <v>302.24110380000002</v>
          </cell>
          <cell r="KE141">
            <v>0</v>
          </cell>
          <cell r="KF141">
            <v>0</v>
          </cell>
          <cell r="KG141">
            <v>0</v>
          </cell>
          <cell r="KH141">
            <v>0</v>
          </cell>
          <cell r="KI141">
            <v>0</v>
          </cell>
          <cell r="KJ141">
            <v>0</v>
          </cell>
          <cell r="KK141">
            <v>0</v>
          </cell>
          <cell r="KL141">
            <v>-477.6</v>
          </cell>
          <cell r="KM141">
            <v>0</v>
          </cell>
          <cell r="KN141">
            <v>0</v>
          </cell>
          <cell r="KO141">
            <v>0</v>
          </cell>
          <cell r="KP141">
            <v>1605.8</v>
          </cell>
          <cell r="KQ141">
            <v>1605.8</v>
          </cell>
          <cell r="KR141">
            <v>656.1</v>
          </cell>
          <cell r="KS141">
            <v>778.9</v>
          </cell>
          <cell r="KT141">
            <v>778.9</v>
          </cell>
          <cell r="KU141">
            <v>655.84039999999993</v>
          </cell>
          <cell r="KV141">
            <v>302.24110380000002</v>
          </cell>
          <cell r="KW141">
            <v>0</v>
          </cell>
          <cell r="KX141">
            <v>0</v>
          </cell>
          <cell r="KY141">
            <v>0</v>
          </cell>
          <cell r="KZ141">
            <v>0</v>
          </cell>
          <cell r="LA141">
            <v>0</v>
          </cell>
          <cell r="LB141">
            <v>0</v>
          </cell>
          <cell r="LC141">
            <v>0</v>
          </cell>
          <cell r="LD141">
            <v>-491.4</v>
          </cell>
          <cell r="LE141">
            <v>0</v>
          </cell>
          <cell r="LF141">
            <v>0</v>
          </cell>
          <cell r="LG141">
            <v>0</v>
          </cell>
          <cell r="LH141">
            <v>1696.9</v>
          </cell>
          <cell r="LI141">
            <v>1696.9</v>
          </cell>
          <cell r="LJ141">
            <v>598.10000000000014</v>
          </cell>
          <cell r="LK141">
            <v>736.00000000000011</v>
          </cell>
          <cell r="LL141">
            <v>736.00000000000011</v>
          </cell>
          <cell r="LM141">
            <v>597.86240000000009</v>
          </cell>
          <cell r="LN141">
            <v>302.24110380000002</v>
          </cell>
          <cell r="LO141">
            <v>18803.900000000001</v>
          </cell>
          <cell r="LP141">
            <v>1285.2</v>
          </cell>
          <cell r="LQ141">
            <v>14191</v>
          </cell>
          <cell r="LR141">
            <v>18803.900000000001</v>
          </cell>
          <cell r="LS141">
            <v>9744.2000000000007</v>
          </cell>
          <cell r="LT141">
            <v>7941.3000000000011</v>
          </cell>
          <cell r="LU141">
            <v>4492.5000000000009</v>
          </cell>
          <cell r="LV141">
            <v>-554.4</v>
          </cell>
          <cell r="LW141">
            <v>0</v>
          </cell>
          <cell r="LX141">
            <v>0</v>
          </cell>
          <cell r="LY141">
            <v>58.856099999999508</v>
          </cell>
          <cell r="LZ141">
            <v>1698</v>
          </cell>
          <cell r="MA141">
            <v>1698</v>
          </cell>
          <cell r="MB141">
            <v>640.80000000000041</v>
          </cell>
          <cell r="MC141">
            <v>775.2000000000005</v>
          </cell>
          <cell r="MD141">
            <v>775.2000000000005</v>
          </cell>
          <cell r="ME141">
            <v>379.40000000000038</v>
          </cell>
          <cell r="MF141">
            <v>302.24110380000002</v>
          </cell>
          <cell r="MG141">
            <v>0</v>
          </cell>
          <cell r="MH141">
            <v>0</v>
          </cell>
          <cell r="MI141">
            <v>0</v>
          </cell>
          <cell r="MJ141">
            <v>0</v>
          </cell>
          <cell r="MK141">
            <v>0</v>
          </cell>
          <cell r="ML141">
            <v>0</v>
          </cell>
          <cell r="MM141">
            <v>0</v>
          </cell>
          <cell r="MN141">
            <v>-424.6</v>
          </cell>
          <cell r="MO141">
            <v>0</v>
          </cell>
          <cell r="MP141">
            <v>0</v>
          </cell>
          <cell r="MQ141">
            <v>0</v>
          </cell>
          <cell r="MR141">
            <v>1664.3</v>
          </cell>
          <cell r="MS141">
            <v>1664.3</v>
          </cell>
          <cell r="MT141">
            <v>506.79999999999973</v>
          </cell>
          <cell r="MU141">
            <v>647.6999999999997</v>
          </cell>
          <cell r="MV141">
            <v>647.6999999999997</v>
          </cell>
          <cell r="MW141">
            <v>375.49999999999972</v>
          </cell>
          <cell r="MX141">
            <v>302.24110380000002</v>
          </cell>
          <cell r="MY141">
            <v>0</v>
          </cell>
          <cell r="MZ141">
            <v>0</v>
          </cell>
          <cell r="NA141">
            <v>0</v>
          </cell>
          <cell r="NB141">
            <v>0</v>
          </cell>
          <cell r="NC141">
            <v>0</v>
          </cell>
          <cell r="ND141">
            <v>0</v>
          </cell>
          <cell r="NE141">
            <v>0</v>
          </cell>
          <cell r="NF141">
            <v>-446.7</v>
          </cell>
          <cell r="NG141">
            <v>0</v>
          </cell>
          <cell r="NH141">
            <v>0</v>
          </cell>
          <cell r="NI141">
            <v>0</v>
          </cell>
          <cell r="NJ141">
            <v>1709.7</v>
          </cell>
          <cell r="NK141">
            <v>1709.7</v>
          </cell>
          <cell r="NL141">
            <v>616.40000000000009</v>
          </cell>
          <cell r="NM141">
            <v>757.30000000000007</v>
          </cell>
          <cell r="NN141">
            <v>757.30000000000007</v>
          </cell>
          <cell r="NO141">
            <v>377.40000000000009</v>
          </cell>
          <cell r="NP141">
            <v>302.24110380000002</v>
          </cell>
          <cell r="NQ141">
            <v>0</v>
          </cell>
          <cell r="NR141">
            <v>0</v>
          </cell>
          <cell r="NS141">
            <v>0</v>
          </cell>
          <cell r="NT141">
            <v>0</v>
          </cell>
          <cell r="NU141">
            <v>0</v>
          </cell>
          <cell r="NV141">
            <v>0</v>
          </cell>
          <cell r="NW141">
            <v>0</v>
          </cell>
          <cell r="NX141">
            <v>-503</v>
          </cell>
          <cell r="NY141">
            <v>0</v>
          </cell>
          <cell r="NZ141">
            <v>0</v>
          </cell>
          <cell r="OA141">
            <v>0</v>
          </cell>
          <cell r="OB141">
            <v>1776.2</v>
          </cell>
          <cell r="OC141">
            <v>1776.2</v>
          </cell>
          <cell r="OD141">
            <v>612.49999999999977</v>
          </cell>
          <cell r="OE141">
            <v>759.0999999999998</v>
          </cell>
          <cell r="OF141">
            <v>759.0999999999998</v>
          </cell>
          <cell r="OG141">
            <v>412.89999999999969</v>
          </cell>
          <cell r="OH141">
            <v>302.24110380000002</v>
          </cell>
          <cell r="OI141">
            <v>20508</v>
          </cell>
          <cell r="OJ141">
            <v>1800.8</v>
          </cell>
          <cell r="OK141">
            <v>15566.6</v>
          </cell>
          <cell r="OL141">
            <v>20508</v>
          </cell>
          <cell r="OM141">
            <v>10828.7</v>
          </cell>
          <cell r="ON141">
            <v>8602.5999999999985</v>
          </cell>
          <cell r="OO141">
            <v>4830.5</v>
          </cell>
          <cell r="OP141">
            <v>-534.6</v>
          </cell>
          <cell r="OQ141">
            <v>0</v>
          </cell>
          <cell r="OR141">
            <v>0</v>
          </cell>
          <cell r="OS141">
            <v>0</v>
          </cell>
          <cell r="OT141">
            <v>1805.2</v>
          </cell>
          <cell r="OU141">
            <v>1805.2</v>
          </cell>
          <cell r="OV141">
            <v>382.09999999999991</v>
          </cell>
          <cell r="OW141">
            <v>531.99999999999989</v>
          </cell>
          <cell r="OX141">
            <v>531.99999999999989</v>
          </cell>
          <cell r="OY141">
            <v>1207.9000000000001</v>
          </cell>
          <cell r="OZ141">
            <v>302.24110380000002</v>
          </cell>
          <cell r="PA141">
            <v>24877.8</v>
          </cell>
          <cell r="PB141">
            <v>1848.6</v>
          </cell>
          <cell r="PC141">
            <v>15923.5</v>
          </cell>
          <cell r="PD141">
            <v>24877.8</v>
          </cell>
          <cell r="PE141">
            <v>12036.7</v>
          </cell>
          <cell r="PF141">
            <v>11346.8</v>
          </cell>
          <cell r="PG141">
            <v>4760.6000000000004</v>
          </cell>
          <cell r="PH141">
            <v>-485.1</v>
          </cell>
          <cell r="PI141">
            <v>0</v>
          </cell>
          <cell r="PJ141">
            <v>0</v>
          </cell>
          <cell r="PK141">
            <v>0</v>
          </cell>
          <cell r="PL141">
            <v>1705.4</v>
          </cell>
          <cell r="PM141">
            <v>1705.4</v>
          </cell>
          <cell r="PN141">
            <v>433.60000000000008</v>
          </cell>
          <cell r="PO141">
            <v>588.20000000000016</v>
          </cell>
          <cell r="PP141">
            <v>588.20000000000016</v>
          </cell>
          <cell r="PQ141">
            <v>263.90000000000009</v>
          </cell>
          <cell r="PR141">
            <v>302.24110380000002</v>
          </cell>
          <cell r="PS141">
            <v>24914.5</v>
          </cell>
          <cell r="PT141">
            <v>1396.3</v>
          </cell>
          <cell r="PU141">
            <v>16210.1</v>
          </cell>
          <cell r="PV141">
            <v>24914.5</v>
          </cell>
          <cell r="PW141">
            <v>11784.3</v>
          </cell>
          <cell r="PX141">
            <v>11689.9</v>
          </cell>
          <cell r="PY141">
            <v>5301.8</v>
          </cell>
          <cell r="PZ141">
            <v>-600.29999999999995</v>
          </cell>
          <cell r="QA141">
            <v>0</v>
          </cell>
          <cell r="QB141">
            <v>0</v>
          </cell>
          <cell r="QC141">
            <v>0</v>
          </cell>
          <cell r="QD141">
            <v>1752.379626368752</v>
          </cell>
          <cell r="QE141">
            <v>1752.379626368752</v>
          </cell>
          <cell r="QF141">
            <v>469.49042263677092</v>
          </cell>
          <cell r="QG141">
            <v>623.49042263677097</v>
          </cell>
          <cell r="QH141">
            <v>623.49042263677097</v>
          </cell>
          <cell r="QI141">
            <v>259.81949429545051</v>
          </cell>
          <cell r="QJ141">
            <v>302.24110380000002</v>
          </cell>
          <cell r="QK141">
            <v>22034.755280825699</v>
          </cell>
          <cell r="QL141">
            <v>1233.817536824846</v>
          </cell>
          <cell r="QM141">
            <v>16556.099999999999</v>
          </cell>
          <cell r="QN141">
            <v>22034.755280825699</v>
          </cell>
          <cell r="QO141">
            <v>12044.11949429545</v>
          </cell>
          <cell r="QP141">
            <v>8904.7815814604292</v>
          </cell>
          <cell r="QQ141">
            <v>5748.8370274730196</v>
          </cell>
          <cell r="QR141">
            <v>-500</v>
          </cell>
          <cell r="QS141">
            <v>0</v>
          </cell>
          <cell r="QT141">
            <v>194.66584109531951</v>
          </cell>
          <cell r="QU141">
            <v>0</v>
          </cell>
          <cell r="QV141">
            <v>1848.1903030688511</v>
          </cell>
          <cell r="QW141">
            <v>1848.1903030688511</v>
          </cell>
          <cell r="QX141">
            <v>586.89184249591176</v>
          </cell>
          <cell r="QY141">
            <v>743.26690495696994</v>
          </cell>
          <cell r="QZ141">
            <v>743.26690495696994</v>
          </cell>
          <cell r="RA141">
            <v>422.09635422287869</v>
          </cell>
          <cell r="RB141">
            <v>302.24110380000002</v>
          </cell>
          <cell r="RC141">
            <v>22682.458852126951</v>
          </cell>
          <cell r="RD141">
            <v>1618.3079774725879</v>
          </cell>
          <cell r="RE141">
            <v>16814.324937538939</v>
          </cell>
          <cell r="RF141">
            <v>22682.458852126951</v>
          </cell>
          <cell r="RG141">
            <v>11389.35792425917</v>
          </cell>
          <cell r="RH141">
            <v>9121.6131629208612</v>
          </cell>
          <cell r="RI141">
            <v>5584.8511511231482</v>
          </cell>
          <cell r="RJ141">
            <v>-414.6</v>
          </cell>
          <cell r="RK141">
            <v>0</v>
          </cell>
          <cell r="RL141">
            <v>403.81061257909579</v>
          </cell>
          <cell r="RM141">
            <v>1076.857924259165</v>
          </cell>
          <cell r="RN141">
            <v>1923.845128301946</v>
          </cell>
          <cell r="RO141">
            <v>1923.845128301946</v>
          </cell>
          <cell r="RP141">
            <v>681.35110322944013</v>
          </cell>
          <cell r="RQ141">
            <v>839.69556748320781</v>
          </cell>
          <cell r="RR141">
            <v>839.69556748320781</v>
          </cell>
          <cell r="RS141">
            <v>385.45492970380462</v>
          </cell>
          <cell r="RT141">
            <v>302.24110380000002</v>
          </cell>
          <cell r="RU141">
            <v>22967.077413617739</v>
          </cell>
          <cell r="RV141">
            <v>1539.660304478025</v>
          </cell>
          <cell r="RW141">
            <v>17175.98047328517</v>
          </cell>
          <cell r="RX141">
            <v>22967.077413617739</v>
          </cell>
          <cell r="RY141">
            <v>10774.812853962971</v>
          </cell>
          <cell r="RZ141">
            <v>9416.4272407880162</v>
          </cell>
          <cell r="SA141">
            <v>5963.0533884155793</v>
          </cell>
          <cell r="SB141">
            <v>-520</v>
          </cell>
          <cell r="SC141">
            <v>0</v>
          </cell>
          <cell r="SD141">
            <v>299.1228441820133</v>
          </cell>
          <cell r="SE141">
            <v>1000</v>
          </cell>
          <cell r="SF141">
            <v>1778.69150642861</v>
          </cell>
          <cell r="SG141">
            <v>1778.69150642861</v>
          </cell>
          <cell r="SH141">
            <v>549.61589486786818</v>
          </cell>
          <cell r="SI141">
            <v>710.43042408113638</v>
          </cell>
          <cell r="SJ141">
            <v>710.43042408113638</v>
          </cell>
          <cell r="SK141">
            <v>291.46150196755588</v>
          </cell>
          <cell r="SL141">
            <v>302.24110380000002</v>
          </cell>
          <cell r="SM141">
            <v>22857.14466161095</v>
          </cell>
          <cell r="SN141">
            <v>1184.290830655621</v>
          </cell>
          <cell r="SO141">
            <v>17535.165944071901</v>
          </cell>
          <cell r="SP141">
            <v>22857.144661610961</v>
          </cell>
          <cell r="SQ141">
            <v>11066.274355930531</v>
          </cell>
          <cell r="SR141">
            <v>9716.874651988508</v>
          </cell>
          <cell r="SS141">
            <v>6623.6107598691869</v>
          </cell>
          <cell r="ST141">
            <v>-520</v>
          </cell>
          <cell r="SU141">
            <v>0</v>
          </cell>
          <cell r="SV141">
            <v>292.29765150935299</v>
          </cell>
          <cell r="SW141">
            <v>0</v>
          </cell>
          <cell r="SX141">
            <v>1828.3082731546519</v>
          </cell>
          <cell r="SY141">
            <v>1828.3082731546519</v>
          </cell>
          <cell r="SZ141">
            <v>503.75460251918508</v>
          </cell>
          <cell r="TA141">
            <v>667.03919669195398</v>
          </cell>
          <cell r="TB141">
            <v>667.03919669195398</v>
          </cell>
          <cell r="TC141">
            <v>251.06813835755361</v>
          </cell>
          <cell r="TD141">
            <v>302.24110380000002</v>
          </cell>
          <cell r="TE141">
            <v>22417.167621145509</v>
          </cell>
          <cell r="TF141">
            <v>415.54283168144701</v>
          </cell>
          <cell r="TG141">
            <v>17891.881349899129</v>
          </cell>
          <cell r="TH141">
            <v>22417.167621145509</v>
          </cell>
          <cell r="TI141">
            <v>11317.342494288079</v>
          </cell>
          <cell r="TJ141">
            <v>10026.815813189</v>
          </cell>
          <cell r="TK141">
            <v>7707.0404064745626</v>
          </cell>
          <cell r="TL141">
            <v>-520</v>
          </cell>
          <cell r="TM141">
            <v>0</v>
          </cell>
          <cell r="TN141">
            <v>214.22967402976349</v>
          </cell>
          <cell r="TO141">
            <v>0</v>
          </cell>
          <cell r="TP141">
            <v>1988.1272137014839</v>
          </cell>
          <cell r="TQ141">
            <v>1988.1272137014839</v>
          </cell>
          <cell r="TR141">
            <v>685.63985247829135</v>
          </cell>
          <cell r="TS141">
            <v>851.3945116105607</v>
          </cell>
          <cell r="TT141">
            <v>851.3945116105607</v>
          </cell>
          <cell r="TU141">
            <v>440.56999684981452</v>
          </cell>
          <cell r="TV141">
            <v>302.24110380000002</v>
          </cell>
          <cell r="TW141">
            <v>23189.696519717101</v>
          </cell>
          <cell r="TX141">
            <v>1804.907914864383</v>
          </cell>
          <cell r="TY141">
            <v>18246.126690766869</v>
          </cell>
          <cell r="TZ141">
            <v>23189.696519717101</v>
          </cell>
          <cell r="UA141">
            <v>11073.635207698529</v>
          </cell>
          <cell r="UB141">
            <v>10336.756974389489</v>
          </cell>
          <cell r="UC141">
            <v>6632.3569709228286</v>
          </cell>
          <cell r="UD141">
            <v>-520</v>
          </cell>
          <cell r="UE141">
            <v>0</v>
          </cell>
          <cell r="UF141">
            <v>1424.9856820272739</v>
          </cell>
          <cell r="UG141">
            <v>684.27728343936428</v>
          </cell>
          <cell r="UH141">
            <v>8902.9434220551084</v>
          </cell>
          <cell r="UI141">
            <v>8902.9434220551084</v>
          </cell>
          <cell r="UJ141">
            <v>2441.0343797180649</v>
          </cell>
          <cell r="UK141">
            <v>3306.5022039826272</v>
          </cell>
          <cell r="UL141">
            <v>3306.5022039826272</v>
          </cell>
          <cell r="UM141">
            <v>867.56845300386055</v>
          </cell>
          <cell r="UN141">
            <v>302.24110380000002</v>
          </cell>
          <cell r="UO141">
            <v>31991.27612150379</v>
          </cell>
          <cell r="UP141">
            <v>3665.701666560909</v>
          </cell>
          <cell r="UQ141">
            <v>26086.947271679939</v>
          </cell>
          <cell r="UR141">
            <v>31991.276121503801</v>
          </cell>
          <cell r="US141">
            <v>11395.34390242677</v>
          </cell>
          <cell r="UT141">
            <v>18330.611211642219</v>
          </cell>
          <cell r="UU141">
            <v>12905.7253892683</v>
          </cell>
          <cell r="UV141">
            <v>-2530.6380369920012</v>
          </cell>
          <cell r="UW141">
            <v>350.68777058470312</v>
          </cell>
          <cell r="UX141">
            <v>1173.611599108556</v>
          </cell>
          <cell r="UY141">
            <v>1239.647559519161</v>
          </cell>
          <cell r="UZ141">
            <v>0.29570000000000002</v>
          </cell>
          <cell r="VA141">
            <v>402.7</v>
          </cell>
          <cell r="VB141">
            <v>2609.599807994085</v>
          </cell>
          <cell r="VC141">
            <v>383.36494883154933</v>
          </cell>
          <cell r="VD141">
            <v>302.57156319636277</v>
          </cell>
          <cell r="VE141">
            <v>383.06786655026508</v>
          </cell>
          <cell r="VF141">
            <v>468.84295429769151</v>
          </cell>
          <cell r="VG141">
            <v>458.70068822125432</v>
          </cell>
          <cell r="VH141">
            <v>437.40353449480762</v>
          </cell>
          <cell r="VI141">
            <v>6.8400000000000002E-2</v>
          </cell>
          <cell r="VJ141">
            <v>8.14E-2</v>
          </cell>
          <cell r="VK141">
            <v>7.0900000000000005E-2</v>
          </cell>
          <cell r="VL141">
            <v>7.4999999999999997E-2</v>
          </cell>
          <cell r="VM141">
            <v>82.7</v>
          </cell>
          <cell r="VN141">
            <v>104.8</v>
          </cell>
          <cell r="VO141">
            <v>100.9</v>
          </cell>
          <cell r="VP141">
            <v>114.3</v>
          </cell>
          <cell r="VQ141">
            <v>2165.6999999999998</v>
          </cell>
          <cell r="VR141">
            <v>240</v>
          </cell>
          <cell r="VS141">
            <v>103.8140592252023</v>
          </cell>
          <cell r="VT141">
            <v>100.0857487688821</v>
          </cell>
          <cell r="VU141">
            <v>113.84585473427229</v>
          </cell>
          <cell r="VV141">
            <v>107.9691331686127</v>
          </cell>
          <cell r="VW141">
            <v>92.957197125676231</v>
          </cell>
          <cell r="VX141">
            <v>68.59276380298806</v>
          </cell>
          <cell r="AZQ141">
            <v>11414.639121</v>
          </cell>
          <cell r="AZR141">
            <v>37.14</v>
          </cell>
          <cell r="AZS141">
            <v>0.23541114331446231</v>
          </cell>
          <cell r="AZT141">
            <v>4.3439728641974602</v>
          </cell>
          <cell r="AZU141">
            <v>8.6940384254031766</v>
          </cell>
          <cell r="AZV141">
            <v>5.9898445689408959</v>
          </cell>
          <cell r="AZW141">
            <v>2.201296391887603</v>
          </cell>
          <cell r="AZX141">
            <v>1.0307942158925729</v>
          </cell>
          <cell r="AZY141">
            <v>0.11856333793978729</v>
          </cell>
          <cell r="AZZ141">
            <v>0.14755414214898191</v>
          </cell>
          <cell r="BAA141">
            <v>4.7124401339519668</v>
          </cell>
          <cell r="BAB141">
            <v>8.0142486539281226</v>
          </cell>
          <cell r="BAC141">
            <v>5.4841871452467066</v>
          </cell>
          <cell r="BAD141">
            <v>2.1225745057365679</v>
          </cell>
          <cell r="BAE141">
            <v>0.96605045176835447</v>
          </cell>
          <cell r="BAF141">
            <v>0.12054161200686631</v>
          </cell>
          <cell r="BAG141">
            <v>6.5016885891860735E-2</v>
          </cell>
          <cell r="BAH141">
            <v>5.3173845130158526</v>
          </cell>
          <cell r="BAI141">
            <v>7.1024893738258834</v>
          </cell>
          <cell r="BAJ141">
            <v>5.0761117985737219</v>
          </cell>
          <cell r="BAK141">
            <v>2.0421315280272609</v>
          </cell>
          <cell r="BAL141">
            <v>0.93773506618181546</v>
          </cell>
          <cell r="BAM141">
            <v>0.13202906992547711</v>
          </cell>
          <cell r="BAN141">
            <v>0.1151853270464395</v>
          </cell>
          <cell r="BAO141">
            <v>5.0177696977867789</v>
          </cell>
          <cell r="BAP141">
            <v>7.5265843741093601</v>
          </cell>
          <cell r="BAQ141">
            <v>5.3604057026848988</v>
          </cell>
          <cell r="BAR141">
            <v>2.3298218249464351</v>
          </cell>
          <cell r="BAS141">
            <v>0.95720136944163037</v>
          </cell>
          <cell r="BAT141">
            <v>0.12717606312025151</v>
          </cell>
          <cell r="BAU141">
            <v>0.1606105413883154</v>
          </cell>
          <cell r="BAV141">
            <v>2.8574371983860738</v>
          </cell>
          <cell r="BAW141">
            <v>13.21697184511094</v>
          </cell>
          <cell r="BAX141">
            <v>7.4539252570286703</v>
          </cell>
          <cell r="BAY141">
            <v>3.6845968358130632</v>
          </cell>
          <cell r="BAZ141">
            <v>0.97656867975544204</v>
          </cell>
          <cell r="BBA141">
            <v>7.3887475225021565E-2</v>
          </cell>
          <cell r="BBB141">
            <v>0.1028846062920576</v>
          </cell>
        </row>
        <row r="142">
          <cell r="A142" t="str">
            <v>SAUD3</v>
          </cell>
          <cell r="B142" t="str">
            <v>Bradsaúde</v>
          </cell>
          <cell r="C142" t="str">
            <v>Health Care</v>
          </cell>
          <cell r="E142">
            <v>46191</v>
          </cell>
          <cell r="F142" t="str">
            <v>Buy</v>
          </cell>
          <cell r="G142" t="b">
            <v>0</v>
          </cell>
          <cell r="H142" t="str">
            <v>BRL</v>
          </cell>
          <cell r="I142" t="str">
            <v>BRL</v>
          </cell>
          <cell r="J142">
            <v>18</v>
          </cell>
          <cell r="K142">
            <v>0.15872000000000019</v>
          </cell>
          <cell r="AX142">
            <v>34880.398999999998</v>
          </cell>
          <cell r="AY142">
            <v>1286.3219999999999</v>
          </cell>
          <cell r="AZ142">
            <v>-745.08400000000881</v>
          </cell>
          <cell r="BA142">
            <v>-745.08400000000881</v>
          </cell>
          <cell r="BC142">
            <v>1085.149999999991</v>
          </cell>
          <cell r="BD142">
            <v>2924.1997310000002</v>
          </cell>
          <cell r="BE142">
            <v>13452.583000000001</v>
          </cell>
          <cell r="BF142">
            <v>532.95000000000005</v>
          </cell>
          <cell r="BG142">
            <v>0</v>
          </cell>
          <cell r="BH142">
            <v>11.676</v>
          </cell>
          <cell r="BI142">
            <v>13440.906999999999</v>
          </cell>
          <cell r="BJ142">
            <v>0</v>
          </cell>
          <cell r="BK142">
            <v>15809.962</v>
          </cell>
          <cell r="BL142">
            <v>0</v>
          </cell>
          <cell r="BO142">
            <v>0</v>
          </cell>
          <cell r="BP142">
            <v>39187.053999999996</v>
          </cell>
          <cell r="BQ142">
            <v>2451.803999999996</v>
          </cell>
          <cell r="BR142">
            <v>779.06799999999384</v>
          </cell>
          <cell r="BS142">
            <v>979.60699999999383</v>
          </cell>
          <cell r="BU142">
            <v>2269.0649999999941</v>
          </cell>
          <cell r="BV142">
            <v>2924.1997310000002</v>
          </cell>
          <cell r="BW142">
            <v>34918.214</v>
          </cell>
          <cell r="BX142">
            <v>25513.308000000001</v>
          </cell>
          <cell r="BY142">
            <v>1768.327</v>
          </cell>
          <cell r="BZ142">
            <v>20864.741000000002</v>
          </cell>
          <cell r="CA142">
            <v>14053.473</v>
          </cell>
          <cell r="CB142">
            <v>0</v>
          </cell>
          <cell r="CC142">
            <v>-6563.0879999999997</v>
          </cell>
          <cell r="CD142">
            <v>0</v>
          </cell>
          <cell r="CG142">
            <v>0</v>
          </cell>
          <cell r="CH142">
            <v>42461.158000000003</v>
          </cell>
          <cell r="CI142">
            <v>4904.28100000001</v>
          </cell>
          <cell r="CJ142">
            <v>2750.526000000003</v>
          </cell>
          <cell r="CK142">
            <v>2995.0150000000031</v>
          </cell>
          <cell r="CM142">
            <v>3579.488000000003</v>
          </cell>
          <cell r="CN142">
            <v>2924.1997310000002</v>
          </cell>
          <cell r="CO142">
            <v>37918.277000000002</v>
          </cell>
          <cell r="CP142">
            <v>27369.985000000001</v>
          </cell>
          <cell r="CQ142">
            <v>888.7349999999999</v>
          </cell>
          <cell r="CR142">
            <v>22504.715</v>
          </cell>
          <cell r="CS142">
            <v>15413.562</v>
          </cell>
          <cell r="CT142">
            <v>0</v>
          </cell>
          <cell r="CU142">
            <v>-8143.7010000000009</v>
          </cell>
          <cell r="CV142">
            <v>0</v>
          </cell>
          <cell r="CX142">
            <v>4415.7710000000034</v>
          </cell>
          <cell r="CY142">
            <v>0</v>
          </cell>
          <cell r="CZ142">
            <v>46959.279173464507</v>
          </cell>
          <cell r="DA142">
            <v>5516.3264101824834</v>
          </cell>
          <cell r="DB142">
            <v>3442.1994600461771</v>
          </cell>
          <cell r="DC142">
            <v>3686.028292131999</v>
          </cell>
          <cell r="DE142">
            <v>4211.3311374466366</v>
          </cell>
          <cell r="DF142">
            <v>2924.1997310000002</v>
          </cell>
          <cell r="DG142">
            <v>42192.25023729985</v>
          </cell>
          <cell r="DH142">
            <v>30889.979779708989</v>
          </cell>
          <cell r="DI142">
            <v>881.52283979989852</v>
          </cell>
          <cell r="DJ142">
            <v>24307.663142542169</v>
          </cell>
          <cell r="DK142">
            <v>17884.58709475768</v>
          </cell>
          <cell r="DL142">
            <v>0</v>
          </cell>
          <cell r="DM142">
            <v>-9622.9677627919009</v>
          </cell>
          <cell r="DN142">
            <v>175.49442188572019</v>
          </cell>
          <cell r="DP142">
            <v>3674.0915566059339</v>
          </cell>
          <cell r="DQ142">
            <v>1740.306042688961</v>
          </cell>
          <cell r="DR142">
            <v>51789.417219604198</v>
          </cell>
          <cell r="DS142">
            <v>5830.5321426491573</v>
          </cell>
          <cell r="DT142">
            <v>3782.1332481514041</v>
          </cell>
          <cell r="DU142">
            <v>4024.503518930318</v>
          </cell>
          <cell r="DW142">
            <v>4394.2454315977166</v>
          </cell>
          <cell r="DX142">
            <v>2924.1997310000002</v>
          </cell>
          <cell r="DY142">
            <v>46007.184712882423</v>
          </cell>
          <cell r="DZ142">
            <v>34027.228507872678</v>
          </cell>
          <cell r="EA142">
            <v>882.60437793244898</v>
          </cell>
          <cell r="EB142">
            <v>26364.899445485651</v>
          </cell>
          <cell r="EC142">
            <v>19642.285267396772</v>
          </cell>
          <cell r="ED142">
            <v>0</v>
          </cell>
          <cell r="EE142">
            <v>-10572.522113546869</v>
          </cell>
          <cell r="EF142">
            <v>243.45180891146501</v>
          </cell>
          <cell r="EH142">
            <v>3827.5899716377398</v>
          </cell>
          <cell r="EI142">
            <v>2636.547258958632</v>
          </cell>
          <cell r="EJ142">
            <v>56353.487681920669</v>
          </cell>
          <cell r="EK142">
            <v>6018.2239245239334</v>
          </cell>
          <cell r="EL142">
            <v>3962.3195085261918</v>
          </cell>
          <cell r="EM142">
            <v>4204.9871427745584</v>
          </cell>
          <cell r="EO142">
            <v>4402.8337660364487</v>
          </cell>
          <cell r="EP142">
            <v>2924.1997310000002</v>
          </cell>
          <cell r="EQ142">
            <v>49348.223742055932</v>
          </cell>
          <cell r="ER142">
            <v>36774.149407205237</v>
          </cell>
          <cell r="ES142">
            <v>895.02765405537843</v>
          </cell>
          <cell r="ET142">
            <v>28825.371721451869</v>
          </cell>
          <cell r="EU142">
            <v>20522.852020604059</v>
          </cell>
          <cell r="EV142">
            <v>0</v>
          </cell>
          <cell r="EW142">
            <v>-11251.26637582357</v>
          </cell>
          <cell r="EX142">
            <v>255.09091037129591</v>
          </cell>
          <cell r="EZ142">
            <v>4323.1689911342191</v>
          </cell>
          <cell r="FA142">
            <v>3522.2670128291588</v>
          </cell>
          <cell r="FB142">
            <v>60923.922420168448</v>
          </cell>
          <cell r="FC142">
            <v>6454.0202777130471</v>
          </cell>
          <cell r="FD142">
            <v>4459.2391414510776</v>
          </cell>
          <cell r="FE142">
            <v>4705.3224929808703</v>
          </cell>
          <cell r="FG142">
            <v>4837.4481106365638</v>
          </cell>
          <cell r="FH142">
            <v>2924.1997310000002</v>
          </cell>
          <cell r="FI142">
            <v>52121.909270300697</v>
          </cell>
          <cell r="FJ142">
            <v>38657.198783677413</v>
          </cell>
          <cell r="FK142">
            <v>916.33355595758667</v>
          </cell>
          <cell r="FL142">
            <v>31599.057249696649</v>
          </cell>
          <cell r="FM142">
            <v>20522.852020604059</v>
          </cell>
          <cell r="FN142">
            <v>200</v>
          </cell>
          <cell r="FO142">
            <v>-10862.594815315801</v>
          </cell>
          <cell r="FP142">
            <v>267.38925343199992</v>
          </cell>
          <cell r="FR142">
            <v>5027.4077779165691</v>
          </cell>
          <cell r="FS142">
            <v>4837.4481106365638</v>
          </cell>
          <cell r="FT142">
            <v>65699.655373016678</v>
          </cell>
          <cell r="FU142">
            <v>6903.3518800110251</v>
          </cell>
          <cell r="FV142">
            <v>4841.979982323167</v>
          </cell>
          <cell r="FW142">
            <v>5093.9212844131498</v>
          </cell>
          <cell r="FY142">
            <v>5249.1492066038454</v>
          </cell>
          <cell r="FZ142">
            <v>2924.1997310000002</v>
          </cell>
          <cell r="GA142">
            <v>54868.677951892721</v>
          </cell>
          <cell r="GB142">
            <v>40373.40112818683</v>
          </cell>
          <cell r="GC142">
            <v>945.26113088456282</v>
          </cell>
          <cell r="GD142">
            <v>34345.825931288651</v>
          </cell>
          <cell r="GE142">
            <v>20522.852020604059</v>
          </cell>
          <cell r="GF142">
            <v>200</v>
          </cell>
          <cell r="GG142">
            <v>-10413.85725419944</v>
          </cell>
          <cell r="GH142">
            <v>280.86887701695917</v>
          </cell>
          <cell r="GJ142">
            <v>5312.7916763886897</v>
          </cell>
          <cell r="GK142">
            <v>5249.1492066038454</v>
          </cell>
          <cell r="JF142">
            <v>271.01475000000119</v>
          </cell>
          <cell r="JG142">
            <v>-7968.8252519966218</v>
          </cell>
          <cell r="JH142">
            <v>-8231.0940686239283</v>
          </cell>
          <cell r="JI142">
            <v>-8231.0940686239283</v>
          </cell>
          <cell r="JK142">
            <v>-7773.5355686239291</v>
          </cell>
          <cell r="JL142">
            <v>2924.1997310000002</v>
          </cell>
          <cell r="JM142">
            <v>0</v>
          </cell>
          <cell r="JN142">
            <v>0</v>
          </cell>
          <cell r="JO142">
            <v>0</v>
          </cell>
          <cell r="JP142">
            <v>0</v>
          </cell>
          <cell r="JQ142">
            <v>0</v>
          </cell>
          <cell r="JR142">
            <v>0</v>
          </cell>
          <cell r="JS142">
            <v>0</v>
          </cell>
          <cell r="JT142">
            <v>0</v>
          </cell>
          <cell r="JW142">
            <v>0</v>
          </cell>
          <cell r="JX142">
            <v>271.01475000000028</v>
          </cell>
          <cell r="JY142">
            <v>-7920.1110660459744</v>
          </cell>
          <cell r="JZ142">
            <v>-8457.9460876694957</v>
          </cell>
          <cell r="KA142">
            <v>-8457.9460876694957</v>
          </cell>
          <cell r="KC142">
            <v>-8000.3875876694956</v>
          </cell>
          <cell r="KD142">
            <v>2924.1997310000002</v>
          </cell>
          <cell r="KE142">
            <v>0</v>
          </cell>
          <cell r="KF142">
            <v>0</v>
          </cell>
          <cell r="KG142">
            <v>0</v>
          </cell>
          <cell r="KH142">
            <v>0</v>
          </cell>
          <cell r="KI142">
            <v>0</v>
          </cell>
          <cell r="KJ142">
            <v>0</v>
          </cell>
          <cell r="KK142">
            <v>0</v>
          </cell>
          <cell r="KL142">
            <v>0</v>
          </cell>
          <cell r="KO142">
            <v>0</v>
          </cell>
          <cell r="KP142">
            <v>271.01475000000028</v>
          </cell>
          <cell r="KQ142">
            <v>-8275.271584215443</v>
          </cell>
          <cell r="KR142">
            <v>-8759.5844866201951</v>
          </cell>
          <cell r="KS142">
            <v>-8759.5844866201951</v>
          </cell>
          <cell r="KU142">
            <v>-8302.0259866201959</v>
          </cell>
          <cell r="KV142">
            <v>2924.1997310000002</v>
          </cell>
          <cell r="KW142">
            <v>0</v>
          </cell>
          <cell r="KX142">
            <v>0</v>
          </cell>
          <cell r="KY142">
            <v>0</v>
          </cell>
          <cell r="KZ142">
            <v>0</v>
          </cell>
          <cell r="LA142">
            <v>0</v>
          </cell>
          <cell r="LB142">
            <v>0</v>
          </cell>
          <cell r="LC142">
            <v>0</v>
          </cell>
          <cell r="LD142">
            <v>0</v>
          </cell>
          <cell r="LG142">
            <v>0</v>
          </cell>
          <cell r="LH142">
            <v>271.01475000000028</v>
          </cell>
          <cell r="LI142">
            <v>-8345.8100977419617</v>
          </cell>
          <cell r="LJ142">
            <v>-9092.799357086391</v>
          </cell>
          <cell r="LK142">
            <v>-9092.799357086391</v>
          </cell>
          <cell r="LM142">
            <v>-8635.24085708639</v>
          </cell>
          <cell r="LN142">
            <v>2924.1997310000002</v>
          </cell>
          <cell r="LO142">
            <v>13452.583000000001</v>
          </cell>
          <cell r="LP142">
            <v>532.95000000000005</v>
          </cell>
          <cell r="LQ142">
            <v>0</v>
          </cell>
          <cell r="LR142">
            <v>11.676</v>
          </cell>
          <cell r="LS142">
            <v>13440.906999999999</v>
          </cell>
          <cell r="LT142">
            <v>0</v>
          </cell>
          <cell r="LU142">
            <v>-532.95000000000005</v>
          </cell>
          <cell r="LV142">
            <v>0</v>
          </cell>
          <cell r="LY142">
            <v>0</v>
          </cell>
          <cell r="LZ142">
            <v>9820.2917499999985</v>
          </cell>
          <cell r="MA142">
            <v>880.12044478232565</v>
          </cell>
          <cell r="MB142">
            <v>630.80877577786168</v>
          </cell>
          <cell r="MC142">
            <v>680.94352577786162</v>
          </cell>
          <cell r="ME142">
            <v>1003.308025777862</v>
          </cell>
          <cell r="MF142">
            <v>2924.1997310000002</v>
          </cell>
          <cell r="MG142">
            <v>0</v>
          </cell>
          <cell r="MH142">
            <v>0</v>
          </cell>
          <cell r="MI142">
            <v>0</v>
          </cell>
          <cell r="MJ142">
            <v>0</v>
          </cell>
          <cell r="MK142">
            <v>0</v>
          </cell>
          <cell r="ML142">
            <v>0</v>
          </cell>
          <cell r="MM142">
            <v>0</v>
          </cell>
          <cell r="MN142">
            <v>0</v>
          </cell>
          <cell r="MQ142">
            <v>0</v>
          </cell>
          <cell r="MR142">
            <v>9820.2917499999985</v>
          </cell>
          <cell r="MS142">
            <v>741.22283707669703</v>
          </cell>
          <cell r="MT142">
            <v>465.38350437177769</v>
          </cell>
          <cell r="MU142">
            <v>515.51825437177774</v>
          </cell>
          <cell r="MW142">
            <v>837.88275437177776</v>
          </cell>
          <cell r="MX142">
            <v>2924.1997310000002</v>
          </cell>
          <cell r="MY142">
            <v>0</v>
          </cell>
          <cell r="MZ142">
            <v>0</v>
          </cell>
          <cell r="NA142">
            <v>0</v>
          </cell>
          <cell r="NB142">
            <v>0</v>
          </cell>
          <cell r="NC142">
            <v>0</v>
          </cell>
          <cell r="ND142">
            <v>0</v>
          </cell>
          <cell r="NE142">
            <v>0</v>
          </cell>
          <cell r="NF142">
            <v>0</v>
          </cell>
          <cell r="NI142">
            <v>0</v>
          </cell>
          <cell r="NJ142">
            <v>9820.2917499999985</v>
          </cell>
          <cell r="NK142">
            <v>316.01691039881729</v>
          </cell>
          <cell r="NL142">
            <v>-42.648420504777761</v>
          </cell>
          <cell r="NM142">
            <v>7.4863294952222361</v>
          </cell>
          <cell r="NO142">
            <v>329.85082949522229</v>
          </cell>
          <cell r="NP142">
            <v>2924.1997310000002</v>
          </cell>
          <cell r="NQ142">
            <v>0</v>
          </cell>
          <cell r="NR142">
            <v>0</v>
          </cell>
          <cell r="NS142">
            <v>0</v>
          </cell>
          <cell r="NT142">
            <v>0</v>
          </cell>
          <cell r="NU142">
            <v>0</v>
          </cell>
          <cell r="NV142">
            <v>0</v>
          </cell>
          <cell r="NW142">
            <v>0</v>
          </cell>
          <cell r="NX142">
            <v>0</v>
          </cell>
          <cell r="OA142">
            <v>0</v>
          </cell>
          <cell r="OB142">
            <v>9820.2917499999985</v>
          </cell>
          <cell r="OC142">
            <v>608.55680774215398</v>
          </cell>
          <cell r="OD142">
            <v>-180.3628596448703</v>
          </cell>
          <cell r="OE142">
            <v>-130.2281096448703</v>
          </cell>
          <cell r="OG142">
            <v>192.13639035512981</v>
          </cell>
          <cell r="OH142">
            <v>2924.1997310000002</v>
          </cell>
          <cell r="OI142">
            <v>34918.214</v>
          </cell>
          <cell r="OJ142">
            <v>25513.308000000001</v>
          </cell>
          <cell r="OK142">
            <v>1768.327</v>
          </cell>
          <cell r="OL142">
            <v>20864.741000000002</v>
          </cell>
          <cell r="OM142">
            <v>14053.473</v>
          </cell>
          <cell r="ON142">
            <v>0</v>
          </cell>
          <cell r="OO142">
            <v>-6563.0879999999997</v>
          </cell>
          <cell r="OP142">
            <v>0</v>
          </cell>
          <cell r="OS142">
            <v>0</v>
          </cell>
          <cell r="OT142">
            <v>10717.859</v>
          </cell>
          <cell r="OU142">
            <v>1931.192914170384</v>
          </cell>
          <cell r="OV142">
            <v>1189.590910340213</v>
          </cell>
          <cell r="OW142">
            <v>1250.713160340212</v>
          </cell>
          <cell r="OY142">
            <v>1396.8314103402131</v>
          </cell>
          <cell r="OZ142">
            <v>2924.1997310000002</v>
          </cell>
          <cell r="PA142">
            <v>0</v>
          </cell>
          <cell r="PB142">
            <v>0</v>
          </cell>
          <cell r="PC142">
            <v>0</v>
          </cell>
          <cell r="PD142">
            <v>0</v>
          </cell>
          <cell r="PE142">
            <v>0</v>
          </cell>
          <cell r="PF142">
            <v>0</v>
          </cell>
          <cell r="PG142">
            <v>0</v>
          </cell>
          <cell r="PH142">
            <v>0</v>
          </cell>
          <cell r="PK142">
            <v>0</v>
          </cell>
          <cell r="PL142">
            <v>10717.859</v>
          </cell>
          <cell r="PM142">
            <v>1645.497935749414</v>
          </cell>
          <cell r="PN142">
            <v>1039.3007361789289</v>
          </cell>
          <cell r="PO142">
            <v>1100.422986178929</v>
          </cell>
          <cell r="PQ142">
            <v>1246.541236178929</v>
          </cell>
          <cell r="PR142">
            <v>2924.1997310000002</v>
          </cell>
          <cell r="PS142">
            <v>0</v>
          </cell>
          <cell r="PT142">
            <v>0</v>
          </cell>
          <cell r="PU142">
            <v>0</v>
          </cell>
          <cell r="PV142">
            <v>0</v>
          </cell>
          <cell r="PW142">
            <v>0</v>
          </cell>
          <cell r="PX142">
            <v>0</v>
          </cell>
          <cell r="PY142">
            <v>0</v>
          </cell>
          <cell r="PZ142">
            <v>0</v>
          </cell>
          <cell r="QC142">
            <v>0</v>
          </cell>
          <cell r="QD142">
            <v>10717.859</v>
          </cell>
          <cell r="QE142">
            <v>1108.967826320802</v>
          </cell>
          <cell r="QF142">
            <v>595.07287332651015</v>
          </cell>
          <cell r="QG142">
            <v>656.19512332651016</v>
          </cell>
          <cell r="QI142">
            <v>802.31337332651026</v>
          </cell>
          <cell r="QJ142">
            <v>2924.1997310000002</v>
          </cell>
          <cell r="QK142">
            <v>0</v>
          </cell>
          <cell r="QL142">
            <v>0</v>
          </cell>
          <cell r="QM142">
            <v>0</v>
          </cell>
          <cell r="QN142">
            <v>0</v>
          </cell>
          <cell r="QO142">
            <v>0</v>
          </cell>
          <cell r="QP142">
            <v>0</v>
          </cell>
          <cell r="QQ142">
            <v>0</v>
          </cell>
          <cell r="QR142">
            <v>0</v>
          </cell>
          <cell r="QU142">
            <v>0</v>
          </cell>
          <cell r="QV142">
            <v>10717.859</v>
          </cell>
          <cell r="QW142">
            <v>628.90032375941519</v>
          </cell>
          <cell r="QX142">
            <v>336.83948015435698</v>
          </cell>
          <cell r="QY142">
            <v>397.96173015435699</v>
          </cell>
          <cell r="RA142">
            <v>544.07998015435703</v>
          </cell>
          <cell r="RB142">
            <v>2924.1997310000002</v>
          </cell>
          <cell r="RC142">
            <v>37918.277000000002</v>
          </cell>
          <cell r="RD142">
            <v>27369.985000000001</v>
          </cell>
          <cell r="RE142">
            <v>888.7349999999999</v>
          </cell>
          <cell r="RF142">
            <v>22504.715</v>
          </cell>
          <cell r="RG142">
            <v>15413.562</v>
          </cell>
          <cell r="RH142">
            <v>0</v>
          </cell>
          <cell r="RI142">
            <v>-8143.7010000000009</v>
          </cell>
          <cell r="RJ142">
            <v>0</v>
          </cell>
          <cell r="RM142">
            <v>0</v>
          </cell>
          <cell r="RN142">
            <v>11076.54635822726</v>
          </cell>
          <cell r="RO142">
            <v>1468.792328425558</v>
          </cell>
          <cell r="RP142">
            <v>1046.1335662983761</v>
          </cell>
          <cell r="RQ142">
            <v>1107.255816298376</v>
          </cell>
          <cell r="RS142">
            <v>1310.8210662983761</v>
          </cell>
          <cell r="RT142">
            <v>2924.1997310000002</v>
          </cell>
          <cell r="RU142">
            <v>0</v>
          </cell>
          <cell r="RV142">
            <v>0</v>
          </cell>
          <cell r="RW142">
            <v>0</v>
          </cell>
          <cell r="RX142">
            <v>0</v>
          </cell>
          <cell r="RY142">
            <v>0</v>
          </cell>
          <cell r="RZ142">
            <v>0</v>
          </cell>
          <cell r="SA142">
            <v>0</v>
          </cell>
          <cell r="SB142">
            <v>0</v>
          </cell>
          <cell r="SE142">
            <v>0</v>
          </cell>
          <cell r="SF142">
            <v>11465.821132095611</v>
          </cell>
          <cell r="SG142">
            <v>1251.132219620911</v>
          </cell>
          <cell r="SH142">
            <v>703.55773977754518</v>
          </cell>
          <cell r="SI142">
            <v>764.67998977754519</v>
          </cell>
          <cell r="SK142">
            <v>930.34820777554046</v>
          </cell>
          <cell r="SL142">
            <v>2924.1997310000002</v>
          </cell>
          <cell r="SM142">
            <v>40540.511518108993</v>
          </cell>
          <cell r="SN142">
            <v>29608.58660053078</v>
          </cell>
          <cell r="SO142">
            <v>884.93849789819478</v>
          </cell>
          <cell r="SP142">
            <v>23443.989168700398</v>
          </cell>
          <cell r="SQ142">
            <v>17096.522349408591</v>
          </cell>
          <cell r="SR142">
            <v>0</v>
          </cell>
          <cell r="SS142">
            <v>-9491.6180031589756</v>
          </cell>
          <cell r="ST142">
            <v>57.325747898194912</v>
          </cell>
          <cell r="SW142">
            <v>558.20892466532428</v>
          </cell>
          <cell r="SX142">
            <v>12108.091214626451</v>
          </cell>
          <cell r="SY142">
            <v>1256.4790989362571</v>
          </cell>
          <cell r="SZ142">
            <v>729.38867460609561</v>
          </cell>
          <cell r="TA142">
            <v>790.24982230834428</v>
          </cell>
          <cell r="TC142">
            <v>924.70423221097303</v>
          </cell>
          <cell r="TD142">
            <v>2924.1997310000002</v>
          </cell>
          <cell r="TE142">
            <v>41414.58256622577</v>
          </cell>
          <cell r="TF142">
            <v>30248.351397212798</v>
          </cell>
          <cell r="TG142">
            <v>882.93247177803005</v>
          </cell>
          <cell r="TH142">
            <v>23948.178523932791</v>
          </cell>
          <cell r="TI142">
            <v>17466.404042292979</v>
          </cell>
          <cell r="TJ142">
            <v>0</v>
          </cell>
          <cell r="TK142">
            <v>-9542.7312097250397</v>
          </cell>
          <cell r="TL142">
            <v>58.855121582083889</v>
          </cell>
          <cell r="TO142">
            <v>554.82253932658375</v>
          </cell>
          <cell r="TP142">
            <v>12308.82046851518</v>
          </cell>
          <cell r="TQ142">
            <v>1539.9227631997639</v>
          </cell>
          <cell r="TR142">
            <v>963.11947936416766</v>
          </cell>
          <cell r="TS142">
            <v>1023.842663747741</v>
          </cell>
          <cell r="TU142">
            <v>1045.457631161755</v>
          </cell>
          <cell r="TV142">
            <v>2924.1997310000002</v>
          </cell>
          <cell r="TW142">
            <v>42192.25023729985</v>
          </cell>
          <cell r="TX142">
            <v>30889.979779708989</v>
          </cell>
          <cell r="TY142">
            <v>881.52283979989852</v>
          </cell>
          <cell r="TZ142">
            <v>24307.663142542169</v>
          </cell>
          <cell r="UA142">
            <v>17884.58709475768</v>
          </cell>
          <cell r="UB142">
            <v>0</v>
          </cell>
          <cell r="UC142">
            <v>-9622.9677627919009</v>
          </cell>
          <cell r="UD142">
            <v>59.31355240544142</v>
          </cell>
          <cell r="UG142">
            <v>627.27457869705279</v>
          </cell>
          <cell r="UH142">
            <v>70844.727622936494</v>
          </cell>
          <cell r="UI142">
            <v>7380.3944724516332</v>
          </cell>
          <cell r="UJ142">
            <v>5331.7693226933516</v>
          </cell>
          <cell r="UK142">
            <v>5591.6641160049803</v>
          </cell>
          <cell r="UM142">
            <v>5747.1585444251759</v>
          </cell>
          <cell r="UN142">
            <v>2924.1997310000002</v>
          </cell>
          <cell r="UO142">
            <v>57494.508384539367</v>
          </cell>
          <cell r="UP142">
            <v>41992.120385209128</v>
          </cell>
          <cell r="UQ142">
            <v>981.20845590746603</v>
          </cell>
          <cell r="UR142">
            <v>36971.656363935297</v>
          </cell>
          <cell r="US142">
            <v>20522.852020604059</v>
          </cell>
          <cell r="UT142">
            <v>200</v>
          </cell>
          <cell r="UU142">
            <v>-9700.1170922214842</v>
          </cell>
          <cell r="UV142">
            <v>295.84211833453168</v>
          </cell>
          <cell r="UX142">
            <v>5473.3069431199083</v>
          </cell>
          <cell r="UY142">
            <v>5747.1585444251759</v>
          </cell>
          <cell r="AZQ142">
            <v>44436.707991000003</v>
          </cell>
          <cell r="AZR142">
            <v>15.2</v>
          </cell>
          <cell r="AZS142">
            <v>0.1842105263157896</v>
          </cell>
          <cell r="AZT142">
            <v>1.4401653528661229</v>
          </cell>
          <cell r="AZU142">
            <v>10.55170124141374</v>
          </cell>
          <cell r="AZV142">
            <v>9.4447837805585149</v>
          </cell>
          <cell r="AZW142">
            <v>-2.6106603097248549</v>
          </cell>
          <cell r="AZX142">
            <v>2.484637065175817</v>
          </cell>
          <cell r="AZY142">
            <v>0.23547265112321539</v>
          </cell>
          <cell r="AZZ142">
            <v>3.9163703194247293E-2</v>
          </cell>
          <cell r="BAA142">
            <v>1.5027172682541079</v>
          </cell>
          <cell r="BAB142">
            <v>10.112477485091929</v>
          </cell>
          <cell r="BAC142">
            <v>8.4145002528048387</v>
          </cell>
          <cell r="BAD142">
            <v>-2.627037611923114</v>
          </cell>
          <cell r="BAE142">
            <v>2.262298270596764</v>
          </cell>
          <cell r="BAF142">
            <v>0.22371355327434839</v>
          </cell>
          <cell r="BAG142">
            <v>5.9332641371467619E-2</v>
          </cell>
          <cell r="BAH142">
            <v>1.5056542545166001</v>
          </cell>
          <cell r="BAI142">
            <v>10.092751703183909</v>
          </cell>
          <cell r="BAJ142">
            <v>7.8919246333961022</v>
          </cell>
          <cell r="BAK142">
            <v>-2.6756957854571932</v>
          </cell>
          <cell r="BAL142">
            <v>2.1652306388209328</v>
          </cell>
          <cell r="BAM142">
            <v>0.21453323161986421</v>
          </cell>
          <cell r="BAN142">
            <v>7.9264805429388296E-2</v>
          </cell>
          <cell r="BAO142">
            <v>1.654281018958401</v>
          </cell>
          <cell r="BAP142">
            <v>9.1859813221133528</v>
          </cell>
          <cell r="BAQ142">
            <v>7.1353479439014311</v>
          </cell>
          <cell r="BAR142">
            <v>-2.3085760501049588</v>
          </cell>
          <cell r="BAS142">
            <v>2.1652306388209328</v>
          </cell>
          <cell r="BAT142">
            <v>0.23571032455820351</v>
          </cell>
          <cell r="BAU142">
            <v>0.108861532038249</v>
          </cell>
          <cell r="BAV142">
            <v>1.79507205029691</v>
          </cell>
          <cell r="BAW142">
            <v>8.4655067406152433</v>
          </cell>
          <cell r="BAX142">
            <v>6.6791080657070268</v>
          </cell>
          <cell r="BAY142">
            <v>-2.044369489191896</v>
          </cell>
          <cell r="BAZ142">
            <v>2.1652306388209328</v>
          </cell>
          <cell r="BBA142">
            <v>0.2557709426221037</v>
          </cell>
          <cell r="BBB142">
            <v>0.1181264194383387</v>
          </cell>
        </row>
        <row r="143">
          <cell r="A143" t="str">
            <v>SBFG3</v>
          </cell>
          <cell r="B143" t="str">
            <v>Grupo SBF</v>
          </cell>
          <cell r="C143" t="str">
            <v>Retail</v>
          </cell>
          <cell r="D143" t="str">
            <v>Danniela Eiger</v>
          </cell>
          <cell r="E143">
            <v>46054</v>
          </cell>
          <cell r="F143" t="str">
            <v>Buy</v>
          </cell>
          <cell r="G143" t="b">
            <v>0</v>
          </cell>
          <cell r="H143" t="str">
            <v>BRL</v>
          </cell>
          <cell r="I143" t="str">
            <v>BRL</v>
          </cell>
          <cell r="J143">
            <v>16</v>
          </cell>
          <cell r="K143">
            <v>0.15304899999999999</v>
          </cell>
          <cell r="L143">
            <v>6.245337334278122E-2</v>
          </cell>
          <cell r="M143">
            <v>0.1407808805329597</v>
          </cell>
          <cell r="AF143">
            <v>6260.7069971000001</v>
          </cell>
          <cell r="AG143">
            <v>2940.931454</v>
          </cell>
          <cell r="AH143">
            <v>401.83486530000039</v>
          </cell>
          <cell r="AI143">
            <v>749.53285730000039</v>
          </cell>
          <cell r="AJ143">
            <v>468.93598772000053</v>
          </cell>
          <cell r="AK143">
            <v>204.60086530000041</v>
          </cell>
          <cell r="AL143">
            <v>243.596138</v>
          </cell>
          <cell r="AM143">
            <v>8470.2469999999994</v>
          </cell>
          <cell r="AN143">
            <v>418.31099999999998</v>
          </cell>
          <cell r="AO143">
            <v>127.402</v>
          </cell>
          <cell r="AP143">
            <v>6060.393</v>
          </cell>
          <cell r="AQ143">
            <v>2409.8539999999998</v>
          </cell>
          <cell r="AR143">
            <v>1133.5619999999999</v>
          </cell>
          <cell r="AS143">
            <v>715.25099999999998</v>
          </cell>
          <cell r="AT143">
            <v>341.23200000000003</v>
          </cell>
          <cell r="AW143">
            <v>0</v>
          </cell>
          <cell r="AX143">
            <v>6988.4702825799995</v>
          </cell>
          <cell r="AY143">
            <v>3314.67023479</v>
          </cell>
          <cell r="AZ143">
            <v>530.826377489999</v>
          </cell>
          <cell r="BA143">
            <v>916.23137748999898</v>
          </cell>
          <cell r="BB143">
            <v>606.9426897000003</v>
          </cell>
          <cell r="BC143">
            <v>168.8109733099989</v>
          </cell>
          <cell r="BD143">
            <v>243.596138</v>
          </cell>
          <cell r="BE143">
            <v>8614.4470000000001</v>
          </cell>
          <cell r="BF143">
            <v>875.91399999999999</v>
          </cell>
          <cell r="BG143">
            <v>134.399</v>
          </cell>
          <cell r="BH143">
            <v>6072.8610000000008</v>
          </cell>
          <cell r="BI143">
            <v>2541.5859999999998</v>
          </cell>
          <cell r="BJ143">
            <v>1597.5</v>
          </cell>
          <cell r="BK143">
            <v>721.58600000000001</v>
          </cell>
          <cell r="BL143">
            <v>257.66399999999999</v>
          </cell>
          <cell r="BO143">
            <v>0</v>
          </cell>
          <cell r="BP143">
            <v>7151.7139999999999</v>
          </cell>
          <cell r="BQ143">
            <v>3513.125</v>
          </cell>
          <cell r="BR143">
            <v>611.97616636999987</v>
          </cell>
          <cell r="BS143">
            <v>1008.63542983</v>
          </cell>
          <cell r="BT143">
            <v>772.35879199999999</v>
          </cell>
          <cell r="BU143">
            <v>535.28628788419985</v>
          </cell>
          <cell r="BV143">
            <v>244.01298</v>
          </cell>
          <cell r="BW143">
            <v>8945.9670000000006</v>
          </cell>
          <cell r="BX143">
            <v>996.71299999999997</v>
          </cell>
          <cell r="BY143">
            <v>126.54900000000001</v>
          </cell>
          <cell r="BZ143">
            <v>5933.6230000000014</v>
          </cell>
          <cell r="CA143">
            <v>3012.3440000000001</v>
          </cell>
          <cell r="CB143">
            <v>1292.3679999999999</v>
          </cell>
          <cell r="CC143">
            <v>295.65499999999997</v>
          </cell>
          <cell r="CD143">
            <v>261.10967218000002</v>
          </cell>
          <cell r="CG143">
            <v>0</v>
          </cell>
          <cell r="CH143">
            <v>7736.4129999999996</v>
          </cell>
          <cell r="CI143">
            <v>3735.0830000000001</v>
          </cell>
          <cell r="CJ143">
            <v>527.20784799999922</v>
          </cell>
          <cell r="CK143">
            <v>949.74184799999921</v>
          </cell>
          <cell r="CL143">
            <v>705.46354918000111</v>
          </cell>
          <cell r="CM143">
            <v>327.00434552919921</v>
          </cell>
          <cell r="CN143">
            <v>244.55533</v>
          </cell>
          <cell r="CO143">
            <v>9522.5460000000003</v>
          </cell>
          <cell r="CP143">
            <v>679.96900000000005</v>
          </cell>
          <cell r="CQ143">
            <v>150.273</v>
          </cell>
          <cell r="CR143">
            <v>6462.7520000000004</v>
          </cell>
          <cell r="CS143">
            <v>3059.7939999999999</v>
          </cell>
          <cell r="CT143">
            <v>1357.9449999999999</v>
          </cell>
          <cell r="CU143">
            <v>677.97599999999989</v>
          </cell>
          <cell r="CV143">
            <v>423.67367409176802</v>
          </cell>
          <cell r="CY143">
            <v>0</v>
          </cell>
          <cell r="CZ143">
            <v>8737.6177589809176</v>
          </cell>
          <cell r="DA143">
            <v>4246.4889342897859</v>
          </cell>
          <cell r="DB143">
            <v>856.92954662396164</v>
          </cell>
          <cell r="DC143">
            <v>1240.042253463736</v>
          </cell>
          <cell r="DD143">
            <v>905.76099215822831</v>
          </cell>
          <cell r="DE143">
            <v>448.86163283518351</v>
          </cell>
          <cell r="DF143">
            <v>244.55533</v>
          </cell>
          <cell r="DG143">
            <v>10357.450930938059</v>
          </cell>
          <cell r="DH143">
            <v>443.73544302676288</v>
          </cell>
          <cell r="DI143">
            <v>163.5793088379942</v>
          </cell>
          <cell r="DJ143">
            <v>6962.2021160093909</v>
          </cell>
          <cell r="DK143">
            <v>3395.2488149286678</v>
          </cell>
          <cell r="DL143">
            <v>1596.778</v>
          </cell>
          <cell r="DM143">
            <v>1153.042556973237</v>
          </cell>
          <cell r="DN143">
            <v>451.72074355578621</v>
          </cell>
          <cell r="DQ143">
            <v>134.25819924622979</v>
          </cell>
          <cell r="DR143">
            <v>9472.0180414805636</v>
          </cell>
          <cell r="DS143">
            <v>4608.9969782988592</v>
          </cell>
          <cell r="DT143">
            <v>943.75527844001317</v>
          </cell>
          <cell r="DU143">
            <v>1358.8642244039349</v>
          </cell>
          <cell r="DV143">
            <v>988.02212987832002</v>
          </cell>
          <cell r="DW143">
            <v>563.96690805783032</v>
          </cell>
          <cell r="DX143">
            <v>244.55533</v>
          </cell>
          <cell r="DY143">
            <v>11054.13524368234</v>
          </cell>
          <cell r="DZ143">
            <v>586.78400356081215</v>
          </cell>
          <cell r="EA143">
            <v>164.06112705537859</v>
          </cell>
          <cell r="EB143">
            <v>7197.7978312892583</v>
          </cell>
          <cell r="EC143">
            <v>3856.3374123930798</v>
          </cell>
          <cell r="ED143">
            <v>1646.778</v>
          </cell>
          <cell r="EE143">
            <v>1059.9939964391881</v>
          </cell>
          <cell r="EF143">
            <v>478.45708718869679</v>
          </cell>
          <cell r="EI143">
            <v>197.02384023510851</v>
          </cell>
          <cell r="EJ143">
            <v>10418.96109468143</v>
          </cell>
          <cell r="EK143">
            <v>5100.4244148311327</v>
          </cell>
          <cell r="EL143">
            <v>1100.522709544389</v>
          </cell>
          <cell r="EM143">
            <v>1557.131210405762</v>
          </cell>
          <cell r="EN143">
            <v>1159.6339979657259</v>
          </cell>
          <cell r="EO143">
            <v>733.12758361487386</v>
          </cell>
          <cell r="EP143">
            <v>244.55533</v>
          </cell>
          <cell r="EQ143">
            <v>11820.81836896636</v>
          </cell>
          <cell r="ER143">
            <v>649.17843723114356</v>
          </cell>
          <cell r="ES143">
            <v>164.06112705537859</v>
          </cell>
          <cell r="ET143">
            <v>7453.4894282673786</v>
          </cell>
          <cell r="EU143">
            <v>4367.3289406989843</v>
          </cell>
          <cell r="EV143">
            <v>1646.778</v>
          </cell>
          <cell r="EW143">
            <v>997.59956276885646</v>
          </cell>
          <cell r="EX143">
            <v>404.49075608504091</v>
          </cell>
          <cell r="FA143">
            <v>222.1360553089695</v>
          </cell>
          <cell r="FB143">
            <v>11249.782996613591</v>
          </cell>
          <cell r="FC143">
            <v>5573.1270771697082</v>
          </cell>
          <cell r="FD143">
            <v>1249.1575055172241</v>
          </cell>
          <cell r="FE143">
            <v>1742.1765793403961</v>
          </cell>
          <cell r="FF143">
            <v>1324.232190185631</v>
          </cell>
          <cell r="FG143">
            <v>835.36231411958818</v>
          </cell>
          <cell r="FH143">
            <v>244.55533</v>
          </cell>
          <cell r="FI143">
            <v>12597.386802209319</v>
          </cell>
          <cell r="FJ143">
            <v>799.18644753546744</v>
          </cell>
          <cell r="FK143">
            <v>164.15190283201139</v>
          </cell>
          <cell r="FL143">
            <v>7659.0828547926594</v>
          </cell>
          <cell r="FM143">
            <v>4938.303947416658</v>
          </cell>
          <cell r="FN143">
            <v>1646.778</v>
          </cell>
          <cell r="FO143">
            <v>847.59155246453258</v>
          </cell>
          <cell r="FP143">
            <v>434.39135614114991</v>
          </cell>
          <cell r="FS143">
            <v>264.38730740191443</v>
          </cell>
          <cell r="FT143">
            <v>12137.69440193933</v>
          </cell>
          <cell r="FU143">
            <v>6037.6179662803597</v>
          </cell>
          <cell r="FV143">
            <v>1367.1470680398861</v>
          </cell>
          <cell r="FW143">
            <v>1899.0786487818571</v>
          </cell>
          <cell r="FX143">
            <v>1460.284865297265</v>
          </cell>
          <cell r="FY143">
            <v>921.95300522978448</v>
          </cell>
          <cell r="FZ143">
            <v>244.55533</v>
          </cell>
          <cell r="GA143">
            <v>13437.1849309606</v>
          </cell>
          <cell r="GB143">
            <v>961.85067599523506</v>
          </cell>
          <cell r="GC143">
            <v>162.81906007122791</v>
          </cell>
          <cell r="GD143">
            <v>7878.6974934532354</v>
          </cell>
          <cell r="GE143">
            <v>5558.4874375073641</v>
          </cell>
          <cell r="GF143">
            <v>1646.778</v>
          </cell>
          <cell r="GG143">
            <v>684.92732400476496</v>
          </cell>
          <cell r="GH143">
            <v>466.27249783314039</v>
          </cell>
          <cell r="GK143">
            <v>301.76951513907818</v>
          </cell>
          <cell r="GL143">
            <v>1344.6272026700001</v>
          </cell>
          <cell r="GM143">
            <v>621.72199999999998</v>
          </cell>
          <cell r="GN143">
            <v>93.052306459999997</v>
          </cell>
          <cell r="GO143">
            <v>179.85644798999999</v>
          </cell>
          <cell r="GP143">
            <v>120.4747136700001</v>
          </cell>
          <cell r="GQ143">
            <v>17.27830646</v>
          </cell>
          <cell r="GR143">
            <v>243.596138</v>
          </cell>
          <cell r="GS143">
            <v>7048.4830000000002</v>
          </cell>
          <cell r="GT143">
            <v>361.15899999999999</v>
          </cell>
          <cell r="GU143">
            <v>29.802</v>
          </cell>
          <cell r="GV143">
            <v>4933.5329999999994</v>
          </cell>
          <cell r="GW143">
            <v>2114.9499999999998</v>
          </cell>
          <cell r="GX143">
            <v>847.673</v>
          </cell>
          <cell r="GY143">
            <v>486.51400000000001</v>
          </cell>
          <cell r="GZ143">
            <v>50.831000000000003</v>
          </cell>
          <cell r="HC143">
            <v>0</v>
          </cell>
          <cell r="HD143">
            <v>1463.00707124</v>
          </cell>
          <cell r="HE143">
            <v>670.41685435999989</v>
          </cell>
          <cell r="HF143">
            <v>70.502547899999882</v>
          </cell>
          <cell r="HG143">
            <v>153.56340636999991</v>
          </cell>
          <cell r="HH143">
            <v>90.631178729999718</v>
          </cell>
          <cell r="HI143">
            <v>31.672547899999849</v>
          </cell>
          <cell r="HJ143">
            <v>243.596138</v>
          </cell>
          <cell r="HK143">
            <v>7466.0349999999999</v>
          </cell>
          <cell r="HL143">
            <v>407.16699999999997</v>
          </cell>
          <cell r="HM143">
            <v>31.462</v>
          </cell>
          <cell r="HN143">
            <v>5191.643</v>
          </cell>
          <cell r="HO143">
            <v>2274.3919999999998</v>
          </cell>
          <cell r="HP143">
            <v>1135.0170000000001</v>
          </cell>
          <cell r="HQ143">
            <v>727.84999999999991</v>
          </cell>
          <cell r="HR143">
            <v>74.275000000000006</v>
          </cell>
          <cell r="HU143">
            <v>28.637</v>
          </cell>
          <cell r="HV143">
            <v>1469.97972609</v>
          </cell>
          <cell r="HW143">
            <v>704.66650830000015</v>
          </cell>
          <cell r="HX143">
            <v>53.351010989999963</v>
          </cell>
          <cell r="HY143">
            <v>143.2615083</v>
          </cell>
          <cell r="HZ143">
            <v>97.249670030000019</v>
          </cell>
          <cell r="IA143">
            <v>14.98401098999995</v>
          </cell>
          <cell r="IB143">
            <v>243.596138</v>
          </cell>
          <cell r="IC143">
            <v>7612.2309999999998</v>
          </cell>
          <cell r="ID143">
            <v>256.589</v>
          </cell>
          <cell r="IE143">
            <v>33.124999999999993</v>
          </cell>
          <cell r="IF143">
            <v>5292.75</v>
          </cell>
          <cell r="IG143">
            <v>2319.4810000000002</v>
          </cell>
          <cell r="IH143">
            <v>1178.336</v>
          </cell>
          <cell r="II143">
            <v>921.74700000000007</v>
          </cell>
          <cell r="IJ143">
            <v>63.392000000000003</v>
          </cell>
          <cell r="IM143">
            <v>1.0000000000012219E-3</v>
          </cell>
          <cell r="IN143">
            <v>1983.0929971</v>
          </cell>
          <cell r="IO143">
            <v>944.1260913400007</v>
          </cell>
          <cell r="IP143">
            <v>184.92899995000059</v>
          </cell>
          <cell r="IQ143">
            <v>272.85149464000062</v>
          </cell>
          <cell r="IR143">
            <v>160.58042529000059</v>
          </cell>
          <cell r="IS143">
            <v>140.66599995000061</v>
          </cell>
          <cell r="IT143">
            <v>243.596138</v>
          </cell>
          <cell r="IU143">
            <v>8470.2469999999994</v>
          </cell>
          <cell r="IV143">
            <v>418.31099999999998</v>
          </cell>
          <cell r="IW143">
            <v>33.013000000000012</v>
          </cell>
          <cell r="IX143">
            <v>6060.393</v>
          </cell>
          <cell r="IY143">
            <v>2409.8539999999998</v>
          </cell>
          <cell r="IZ143">
            <v>1133.5619999999999</v>
          </cell>
          <cell r="JA143">
            <v>715.25099999999998</v>
          </cell>
          <cell r="JB143">
            <v>152.73400000000001</v>
          </cell>
          <cell r="JE143">
            <v>0</v>
          </cell>
          <cell r="JF143">
            <v>1472.1218413300001</v>
          </cell>
          <cell r="JG143">
            <v>736.73657479999997</v>
          </cell>
          <cell r="JH143">
            <v>106.93157480000001</v>
          </cell>
          <cell r="JI143">
            <v>204.92357480000001</v>
          </cell>
          <cell r="JJ143">
            <v>133.71814771000001</v>
          </cell>
          <cell r="JK143">
            <v>1.5115747999999909</v>
          </cell>
          <cell r="JL143">
            <v>243.596138</v>
          </cell>
          <cell r="JM143">
            <v>8244.9639999999999</v>
          </cell>
          <cell r="JN143">
            <v>338.93900000000002</v>
          </cell>
          <cell r="JO143">
            <v>34.673999999999999</v>
          </cell>
          <cell r="JP143">
            <v>5869.7870000000003</v>
          </cell>
          <cell r="JQ143">
            <v>2375.1770000000001</v>
          </cell>
          <cell r="JR143">
            <v>1492.2819999999999</v>
          </cell>
          <cell r="JS143">
            <v>1153.3430000000001</v>
          </cell>
          <cell r="JT143">
            <v>55.731999999999999</v>
          </cell>
          <cell r="JW143">
            <v>0</v>
          </cell>
          <cell r="JX143">
            <v>1592.9454412499999</v>
          </cell>
          <cell r="JY143">
            <v>757.60165998999992</v>
          </cell>
          <cell r="JZ143">
            <v>48.971802689999919</v>
          </cell>
          <cell r="KA143">
            <v>149.0028026899999</v>
          </cell>
          <cell r="KB143">
            <v>92.361541990000205</v>
          </cell>
          <cell r="KC143">
            <v>-32.579601490000073</v>
          </cell>
          <cell r="KD143">
            <v>243.596138</v>
          </cell>
          <cell r="KE143">
            <v>8124.5050000000001</v>
          </cell>
          <cell r="KF143">
            <v>173.233</v>
          </cell>
          <cell r="KG143">
            <v>32.407999999999987</v>
          </cell>
          <cell r="KH143">
            <v>5821.6730000000007</v>
          </cell>
          <cell r="KI143">
            <v>2302.8319999999999</v>
          </cell>
          <cell r="KJ143">
            <v>1377.653</v>
          </cell>
          <cell r="KK143">
            <v>1204.42</v>
          </cell>
          <cell r="KL143">
            <v>93.884</v>
          </cell>
          <cell r="KO143">
            <v>0</v>
          </cell>
          <cell r="KP143">
            <v>1793.2629999999999</v>
          </cell>
          <cell r="KQ143">
            <v>835.55799999999999</v>
          </cell>
          <cell r="KR143">
            <v>168.58500000000009</v>
          </cell>
          <cell r="KS143">
            <v>271.6330000000001</v>
          </cell>
          <cell r="KT143">
            <v>169.43600000000001</v>
          </cell>
          <cell r="KU143">
            <v>72.699000000000098</v>
          </cell>
          <cell r="KV143">
            <v>243.596138</v>
          </cell>
          <cell r="KW143">
            <v>8232.8269999999993</v>
          </cell>
          <cell r="KX143">
            <v>162.88300000000001</v>
          </cell>
          <cell r="KY143">
            <v>34.033999999999999</v>
          </cell>
          <cell r="KZ143">
            <v>5770.7790000000014</v>
          </cell>
          <cell r="LA143">
            <v>2462.0479999999998</v>
          </cell>
          <cell r="LB143">
            <v>1695.9960000000001</v>
          </cell>
          <cell r="LC143">
            <v>1533.1130000000001</v>
          </cell>
          <cell r="LD143">
            <v>59.25</v>
          </cell>
          <cell r="LG143">
            <v>33.069000000000003</v>
          </cell>
          <cell r="LH143">
            <v>2130.14</v>
          </cell>
          <cell r="LI143">
            <v>984.774</v>
          </cell>
          <cell r="LJ143">
            <v>206.33799999999991</v>
          </cell>
          <cell r="LK143">
            <v>290.67199999999991</v>
          </cell>
          <cell r="LL143">
            <v>211.42699999999999</v>
          </cell>
          <cell r="LM143">
            <v>127.17999999999989</v>
          </cell>
          <cell r="LN143">
            <v>243.596138</v>
          </cell>
          <cell r="LO143">
            <v>8614.4470000000001</v>
          </cell>
          <cell r="LP143">
            <v>875.91399999999999</v>
          </cell>
          <cell r="LQ143">
            <v>33.283000000000023</v>
          </cell>
          <cell r="LR143">
            <v>6072.8610000000008</v>
          </cell>
          <cell r="LS143">
            <v>2541.5859999999998</v>
          </cell>
          <cell r="LT143">
            <v>1597.5</v>
          </cell>
          <cell r="LU143">
            <v>721.58600000000001</v>
          </cell>
          <cell r="LV143">
            <v>48.798000000000002</v>
          </cell>
          <cell r="LY143">
            <v>0</v>
          </cell>
          <cell r="LZ143">
            <v>1495.2190000000001</v>
          </cell>
          <cell r="MA143">
            <v>730.25199999999995</v>
          </cell>
          <cell r="MB143">
            <v>129.27209999999991</v>
          </cell>
          <cell r="MC143">
            <v>233.77409999999989</v>
          </cell>
          <cell r="MD143">
            <v>159.19399999999999</v>
          </cell>
          <cell r="ME143">
            <v>37.687099999999873</v>
          </cell>
          <cell r="MF143">
            <v>243.596138</v>
          </cell>
          <cell r="MG143">
            <v>7928.2829999999994</v>
          </cell>
          <cell r="MH143">
            <v>444.61099999999999</v>
          </cell>
          <cell r="MI143">
            <v>32.604999999999997</v>
          </cell>
          <cell r="MJ143">
            <v>7928.2830000000004</v>
          </cell>
          <cell r="MK143">
            <v>2605.3440000000001</v>
          </cell>
          <cell r="ML143">
            <v>1288.0129999999999</v>
          </cell>
          <cell r="MM143">
            <v>843.40199999999993</v>
          </cell>
          <cell r="MN143">
            <v>33.720999999999997</v>
          </cell>
          <cell r="MQ143">
            <v>0</v>
          </cell>
          <cell r="MR143">
            <v>1713.9369999999999</v>
          </cell>
          <cell r="MS143">
            <v>852.81500000000005</v>
          </cell>
          <cell r="MT143">
            <v>126.26900000000001</v>
          </cell>
          <cell r="MU143">
            <v>218.488</v>
          </cell>
          <cell r="MV143">
            <v>175.96</v>
          </cell>
          <cell r="MW143">
            <v>228.85499999999999</v>
          </cell>
          <cell r="MX143">
            <v>243.596138</v>
          </cell>
          <cell r="MY143">
            <v>8328.862000000001</v>
          </cell>
          <cell r="MZ143">
            <v>703.11099999999999</v>
          </cell>
          <cell r="NA143">
            <v>24.812000000000001</v>
          </cell>
          <cell r="NB143">
            <v>8328.862000000001</v>
          </cell>
          <cell r="NC143">
            <v>2880.9589999999998</v>
          </cell>
          <cell r="ND143">
            <v>1459.86</v>
          </cell>
          <cell r="NE143">
            <v>756.74900000000014</v>
          </cell>
          <cell r="NF143">
            <v>56.594000000000001</v>
          </cell>
          <cell r="NI143">
            <v>42.28</v>
          </cell>
          <cell r="NJ143">
            <v>1770.288</v>
          </cell>
          <cell r="NK143">
            <v>883.90099999999995</v>
          </cell>
          <cell r="NL143">
            <v>173.49906636999989</v>
          </cell>
          <cell r="NM143">
            <v>272.12332982999988</v>
          </cell>
          <cell r="NN143">
            <v>201.11280259</v>
          </cell>
          <cell r="NO143">
            <v>133.87793968819989</v>
          </cell>
          <cell r="NP143">
            <v>243.596138</v>
          </cell>
          <cell r="NQ143">
            <v>8440.5619999999999</v>
          </cell>
          <cell r="NR143">
            <v>765.34</v>
          </cell>
          <cell r="NS143">
            <v>34.226999999999997</v>
          </cell>
          <cell r="NT143">
            <v>8440.5619999999999</v>
          </cell>
          <cell r="NU143">
            <v>2990.7809999999999</v>
          </cell>
          <cell r="NV143">
            <v>1349.1479999999999</v>
          </cell>
          <cell r="NW143">
            <v>583.80800000000011</v>
          </cell>
          <cell r="NX143">
            <v>56.455313089999997</v>
          </cell>
          <cell r="OA143">
            <v>3.9999999999977831E-3</v>
          </cell>
          <cell r="OB143">
            <v>2172.27</v>
          </cell>
          <cell r="OC143">
            <v>1046.1569999999999</v>
          </cell>
          <cell r="OD143">
            <v>182.93600000000001</v>
          </cell>
          <cell r="OE143">
            <v>284.24999999999989</v>
          </cell>
          <cell r="OF143">
            <v>236.09198941</v>
          </cell>
          <cell r="OG143">
            <v>134.86624819599999</v>
          </cell>
          <cell r="OH143">
            <v>244.01298</v>
          </cell>
          <cell r="OI143">
            <v>8945.9670000000006</v>
          </cell>
          <cell r="OJ143">
            <v>996.71299999999997</v>
          </cell>
          <cell r="OK143">
            <v>34.904999999999987</v>
          </cell>
          <cell r="OL143">
            <v>8945.9670000000006</v>
          </cell>
          <cell r="OM143">
            <v>3012.3440000000001</v>
          </cell>
          <cell r="ON143">
            <v>1292.3679999999999</v>
          </cell>
          <cell r="OO143">
            <v>295.65499999999997</v>
          </cell>
          <cell r="OP143">
            <v>114.33935909</v>
          </cell>
          <cell r="OS143">
            <v>0</v>
          </cell>
          <cell r="OT143">
            <v>1554.3589999999999</v>
          </cell>
          <cell r="OU143">
            <v>772.33900000000006</v>
          </cell>
          <cell r="OV143">
            <v>118.2860000000001</v>
          </cell>
          <cell r="OW143">
            <v>223.2580000000001</v>
          </cell>
          <cell r="OX143">
            <v>144.4745260599999</v>
          </cell>
          <cell r="OY143">
            <v>65.844668508800083</v>
          </cell>
          <cell r="OZ143">
            <v>244.01298</v>
          </cell>
          <cell r="PA143">
            <v>8449.2150000000001</v>
          </cell>
          <cell r="PB143">
            <v>803.20899999999995</v>
          </cell>
          <cell r="PC143">
            <v>34.954999999999998</v>
          </cell>
          <cell r="PD143">
            <v>8449.2150000000001</v>
          </cell>
          <cell r="PE143">
            <v>2906.989</v>
          </cell>
          <cell r="PF143">
            <v>1267.866</v>
          </cell>
          <cell r="PG143">
            <v>464.65699999999998</v>
          </cell>
          <cell r="PH143">
            <v>38.661000000000001</v>
          </cell>
          <cell r="PK143">
            <v>0</v>
          </cell>
          <cell r="PL143">
            <v>1817.7</v>
          </cell>
          <cell r="PM143">
            <v>891.90800000000002</v>
          </cell>
          <cell r="PN143">
            <v>105.0379999999999</v>
          </cell>
          <cell r="PO143">
            <v>213.50999999999991</v>
          </cell>
          <cell r="PP143">
            <v>167.3924949500001</v>
          </cell>
          <cell r="PQ143">
            <v>46.963361872399908</v>
          </cell>
          <cell r="PR143">
            <v>244.01298</v>
          </cell>
          <cell r="PS143">
            <v>8435.5380000000005</v>
          </cell>
          <cell r="PT143">
            <v>429.03199999999998</v>
          </cell>
          <cell r="PU143">
            <v>36.287000000000013</v>
          </cell>
          <cell r="PV143">
            <v>8435.5380000000005</v>
          </cell>
          <cell r="PW143">
            <v>2910.5</v>
          </cell>
          <cell r="PX143">
            <v>935.15499999999997</v>
          </cell>
          <cell r="PY143">
            <v>506.12299999999999</v>
          </cell>
          <cell r="PZ143">
            <v>50.59828542999999</v>
          </cell>
          <cell r="QC143">
            <v>127.358</v>
          </cell>
          <cell r="QD143">
            <v>1936.5219999999999</v>
          </cell>
          <cell r="QE143">
            <v>917.69699999999989</v>
          </cell>
          <cell r="QF143">
            <v>138.5798479999998</v>
          </cell>
          <cell r="QG143">
            <v>242.29884799999979</v>
          </cell>
          <cell r="QH143">
            <v>169.00074753999999</v>
          </cell>
          <cell r="QI143">
            <v>85.476066951999826</v>
          </cell>
          <cell r="QJ143">
            <v>244.55533</v>
          </cell>
          <cell r="QK143">
            <v>9069.8479699999989</v>
          </cell>
          <cell r="QL143">
            <v>707.34500000000003</v>
          </cell>
          <cell r="QM143">
            <v>37.932000000000002</v>
          </cell>
          <cell r="QN143">
            <v>9069.8479499999994</v>
          </cell>
          <cell r="QO143">
            <v>2978.6750000000002</v>
          </cell>
          <cell r="QP143">
            <v>1381.7049999999999</v>
          </cell>
          <cell r="QQ143">
            <v>674.3599999999999</v>
          </cell>
          <cell r="QR143">
            <v>144.714847081768</v>
          </cell>
          <cell r="QU143">
            <v>0</v>
          </cell>
          <cell r="QV143">
            <v>2427.8319999999999</v>
          </cell>
          <cell r="QW143">
            <v>1153.1389999999999</v>
          </cell>
          <cell r="QX143">
            <v>165.30400000000009</v>
          </cell>
          <cell r="QY143">
            <v>270.67500000000013</v>
          </cell>
          <cell r="QZ143">
            <v>224.595780630001</v>
          </cell>
          <cell r="RA143">
            <v>128.72024819600011</v>
          </cell>
          <cell r="RB143">
            <v>244.55533</v>
          </cell>
          <cell r="RC143">
            <v>9522.5460000000003</v>
          </cell>
          <cell r="RD143">
            <v>679.96900000000005</v>
          </cell>
          <cell r="RE143">
            <v>41.09899999999999</v>
          </cell>
          <cell r="RF143">
            <v>9522.5460000000003</v>
          </cell>
          <cell r="RG143">
            <v>3059.7939999999999</v>
          </cell>
          <cell r="RH143">
            <v>1357.9449999999999</v>
          </cell>
          <cell r="RI143">
            <v>677.97599999999989</v>
          </cell>
          <cell r="RJ143">
            <v>189.69954157999999</v>
          </cell>
          <cell r="RM143">
            <v>0</v>
          </cell>
          <cell r="RN143">
            <v>1785.4290000000001</v>
          </cell>
          <cell r="RO143">
            <v>906.21100000000001</v>
          </cell>
          <cell r="RP143">
            <v>137.21300000000011</v>
          </cell>
          <cell r="RQ143">
            <v>230.88300000000021</v>
          </cell>
          <cell r="RR143">
            <v>144.43351639999989</v>
          </cell>
          <cell r="RS143">
            <v>74.210718283400155</v>
          </cell>
          <cell r="RT143">
            <v>244.55533</v>
          </cell>
          <cell r="RU143">
            <v>9111.4459999999999</v>
          </cell>
          <cell r="RV143">
            <v>223.953</v>
          </cell>
          <cell r="RW143">
            <v>40.741999999999997</v>
          </cell>
          <cell r="RX143">
            <v>9111.4459999999999</v>
          </cell>
          <cell r="RY143">
            <v>3087.7269999999999</v>
          </cell>
          <cell r="RZ143">
            <v>1346.778</v>
          </cell>
          <cell r="SA143">
            <v>1122.825</v>
          </cell>
          <cell r="SB143">
            <v>67.711246950000003</v>
          </cell>
          <cell r="SE143">
            <v>0</v>
          </cell>
          <cell r="SF143">
            <v>2146.5947192265189</v>
          </cell>
          <cell r="SG143">
            <v>1050.925508234048</v>
          </cell>
          <cell r="SH143">
            <v>202.16548553445159</v>
          </cell>
          <cell r="SI143">
            <v>298.76224789964499</v>
          </cell>
          <cell r="SJ143">
            <v>219.62198257654549</v>
          </cell>
          <cell r="SK143">
            <v>102.9434555985567</v>
          </cell>
          <cell r="SL143">
            <v>244.55533</v>
          </cell>
          <cell r="SM143">
            <v>9372.9343076064761</v>
          </cell>
          <cell r="SN143">
            <v>205.03801070630729</v>
          </cell>
          <cell r="SO143">
            <v>40.741999999999997</v>
          </cell>
          <cell r="SP143">
            <v>9372.9343076064761</v>
          </cell>
          <cell r="SQ143">
            <v>3190.6704555985561</v>
          </cell>
          <cell r="SR143">
            <v>1346.778</v>
          </cell>
          <cell r="SS143">
            <v>1141.739989293693</v>
          </cell>
          <cell r="ST143">
            <v>128.29235958845209</v>
          </cell>
          <cell r="SW143">
            <v>0</v>
          </cell>
          <cell r="SX143">
            <v>2148.4235719526291</v>
          </cell>
          <cell r="SY143">
            <v>1021.037335735284</v>
          </cell>
          <cell r="SZ143">
            <v>209.4108231487327</v>
          </cell>
          <cell r="TA143">
            <v>303.94146031464828</v>
          </cell>
          <cell r="TB143">
            <v>222.58534560852681</v>
          </cell>
          <cell r="TC143">
            <v>106.9824527515607</v>
          </cell>
          <cell r="TD143">
            <v>244.55533</v>
          </cell>
          <cell r="TE143">
            <v>9837.4906257475122</v>
          </cell>
          <cell r="TF143">
            <v>138.16198973256729</v>
          </cell>
          <cell r="TG143">
            <v>40.963108777245232</v>
          </cell>
          <cell r="TH143">
            <v>9837.4906257475122</v>
          </cell>
          <cell r="TI143">
            <v>3297.6529083501168</v>
          </cell>
          <cell r="TJ143">
            <v>1596.778</v>
          </cell>
          <cell r="TK143">
            <v>1458.616010267433</v>
          </cell>
          <cell r="TL143">
            <v>114.384329462954</v>
          </cell>
          <cell r="TO143">
            <v>0</v>
          </cell>
          <cell r="TP143">
            <v>2657.1704678017691</v>
          </cell>
          <cell r="TQ143">
            <v>1268.3150903204539</v>
          </cell>
          <cell r="TR143">
            <v>308.14023794077741</v>
          </cell>
          <cell r="TS143">
            <v>406.45554524944282</v>
          </cell>
          <cell r="TT143">
            <v>319.12014757315632</v>
          </cell>
          <cell r="TU143">
            <v>164.72500620166599</v>
          </cell>
          <cell r="TV143">
            <v>244.55533</v>
          </cell>
          <cell r="TW143">
            <v>10357.450930938059</v>
          </cell>
          <cell r="TX143">
            <v>443.73544302676288</v>
          </cell>
          <cell r="TY143">
            <v>41.13220006074895</v>
          </cell>
          <cell r="TZ143">
            <v>10357.450930938059</v>
          </cell>
          <cell r="UA143">
            <v>3395.2488149286678</v>
          </cell>
          <cell r="UB143">
            <v>1596.778</v>
          </cell>
          <cell r="UC143">
            <v>1153.042556973237</v>
          </cell>
          <cell r="UD143">
            <v>148.30001181905649</v>
          </cell>
          <cell r="UG143">
            <v>67.129099623114911</v>
          </cell>
          <cell r="UZ143">
            <v>-340.99799999999999</v>
          </cell>
          <cell r="VA143">
            <v>-64.454724560000031</v>
          </cell>
          <cell r="VB143">
            <v>-237.37962518000001</v>
          </cell>
          <cell r="VC143">
            <v>-365.24406204285282</v>
          </cell>
          <cell r="VD143">
            <v>-346.71333833362371</v>
          </cell>
          <cell r="VE143">
            <v>-299.95329226209969</v>
          </cell>
          <cell r="VF143">
            <v>-296.31627346605922</v>
          </cell>
          <cell r="VG143">
            <v>-279.58186142618939</v>
          </cell>
          <cell r="VI143">
            <v>-88.423000000000016</v>
          </cell>
          <cell r="VJ143">
            <v>-83.194999999999979</v>
          </cell>
          <cell r="VK143">
            <v>-88.676999999999992</v>
          </cell>
          <cell r="VL143">
            <v>-80.703000000000031</v>
          </cell>
          <cell r="VM143">
            <v>-77.284000000000006</v>
          </cell>
          <cell r="VN143">
            <v>123.289</v>
          </cell>
          <cell r="VO143">
            <v>-47.434724559999978</v>
          </cell>
          <cell r="VP143">
            <v>-63.025000000000013</v>
          </cell>
          <cell r="VQ143">
            <v>-50.62</v>
          </cell>
          <cell r="VR143">
            <v>-62.50862518000001</v>
          </cell>
          <cell r="VS143">
            <v>-72.712000000000003</v>
          </cell>
          <cell r="VT143">
            <v>-51.538999999999973</v>
          </cell>
          <cell r="VU143">
            <v>-80.610138259999971</v>
          </cell>
          <cell r="VV143">
            <v>-89.737892194364022</v>
          </cell>
          <cell r="VW143">
            <v>-90.177307657150664</v>
          </cell>
          <cell r="VX143">
            <v>-104.7187239313382</v>
          </cell>
          <cell r="VY143">
            <v>-183.62299999999999</v>
          </cell>
          <cell r="VZ143">
            <v>-46.050999999999988</v>
          </cell>
          <cell r="WA143">
            <v>-53.341000000000037</v>
          </cell>
          <cell r="WB143">
            <v>-72.705000000000013</v>
          </cell>
          <cell r="WC143">
            <v>-11.52599999999998</v>
          </cell>
          <cell r="AZQ143">
            <v>2235.8800732</v>
          </cell>
          <cell r="AZR143">
            <v>9.7100000000000009</v>
          </cell>
          <cell r="AZS143">
            <v>0.64778578784757967</v>
          </cell>
          <cell r="AZT143">
            <v>1.8354195463054661</v>
          </cell>
          <cell r="AZU143">
            <v>4.9812234097116246</v>
          </cell>
          <cell r="AZV143">
            <v>3.7415197381134542</v>
          </cell>
          <cell r="AZW143">
            <v>1.27300973099514</v>
          </cell>
          <cell r="AZX143">
            <v>0.65853202374123332</v>
          </cell>
          <cell r="AZY143">
            <v>0.13220286856785601</v>
          </cell>
          <cell r="AZZ143">
            <v>6.0047137972869438E-2</v>
          </cell>
          <cell r="BAA143">
            <v>2.3060912557408999</v>
          </cell>
          <cell r="BAB143">
            <v>3.964558986093432</v>
          </cell>
          <cell r="BAC143">
            <v>3.3358302106503341</v>
          </cell>
          <cell r="BAD143">
            <v>1.0728443871694771</v>
          </cell>
          <cell r="BAE143">
            <v>0.57979368351290284</v>
          </cell>
          <cell r="BAF143">
            <v>0.14624418139486819</v>
          </cell>
          <cell r="BAG143">
            <v>8.8119144938363023E-2</v>
          </cell>
          <cell r="BAH143">
            <v>2.9977984271079841</v>
          </cell>
          <cell r="BAI143">
            <v>3.049783043458028</v>
          </cell>
          <cell r="BAJ143">
            <v>2.7883622260481751</v>
          </cell>
          <cell r="BAK143">
            <v>0.86027105493533607</v>
          </cell>
          <cell r="BAL143">
            <v>0.51195595833506202</v>
          </cell>
          <cell r="BAM143">
            <v>0.16786635345528561</v>
          </cell>
          <cell r="BAN143">
            <v>9.9350612750462752E-2</v>
          </cell>
          <cell r="BAO143">
            <v>3.415841781569791</v>
          </cell>
          <cell r="BAP143">
            <v>2.6765393116356431</v>
          </cell>
          <cell r="BAQ143">
            <v>2.328497712498812</v>
          </cell>
          <cell r="BAR143">
            <v>0.64006264063533858</v>
          </cell>
          <cell r="BAS143">
            <v>0.45276274952043832</v>
          </cell>
          <cell r="BAT143">
            <v>0.16915976072242081</v>
          </cell>
          <cell r="BAU143">
            <v>0.1182475350851543</v>
          </cell>
          <cell r="BAV143">
            <v>3.769915810993711</v>
          </cell>
          <cell r="BAW143">
            <v>2.4251562286981612</v>
          </cell>
          <cell r="BAX143">
            <v>2.0001627535940991</v>
          </cell>
          <cell r="BAY143">
            <v>0.46903678883594868</v>
          </cell>
          <cell r="BAZ143">
            <v>0.40224613230441209</v>
          </cell>
          <cell r="BBA143">
            <v>0.1658640080768489</v>
          </cell>
          <cell r="BBB143">
            <v>0.13496677158859621</v>
          </cell>
        </row>
        <row r="144">
          <cell r="A144" t="str">
            <v>SBSP3</v>
          </cell>
          <cell r="B144" t="str">
            <v>Sabesp</v>
          </cell>
          <cell r="C144" t="str">
            <v>Sanitation</v>
          </cell>
          <cell r="D144" t="str">
            <v>Raul Cavendish</v>
          </cell>
          <cell r="E144">
            <v>45940</v>
          </cell>
          <cell r="F144" t="str">
            <v>Buy</v>
          </cell>
          <cell r="G144" t="b">
            <v>0</v>
          </cell>
          <cell r="H144" t="str">
            <v>BRL</v>
          </cell>
          <cell r="I144" t="str">
            <v>BRL</v>
          </cell>
          <cell r="J144">
            <v>38.250970368579303</v>
          </cell>
          <cell r="K144">
            <v>8.5000000000000006E-2</v>
          </cell>
          <cell r="L144">
            <v>7.094773115036962E-2</v>
          </cell>
          <cell r="M144">
            <v>6.2372359536878808E-2</v>
          </cell>
          <cell r="AX144">
            <v>19968.395</v>
          </cell>
          <cell r="AY144">
            <v>17047.935000000001</v>
          </cell>
          <cell r="AZ144">
            <v>6287.9239999999991</v>
          </cell>
          <cell r="BA144">
            <v>8978.5010000000002</v>
          </cell>
          <cell r="BB144">
            <v>9508.1009999999987</v>
          </cell>
          <cell r="BC144">
            <v>3497.541999999999</v>
          </cell>
          <cell r="BD144">
            <v>3417.5493449999999</v>
          </cell>
          <cell r="BE144">
            <v>61397.860999999997</v>
          </cell>
          <cell r="BF144">
            <v>3319.203</v>
          </cell>
          <cell r="BG144">
            <v>51779.601999999999</v>
          </cell>
          <cell r="BH144">
            <v>61397.860999999997</v>
          </cell>
          <cell r="BI144">
            <v>29857.376</v>
          </cell>
          <cell r="BJ144">
            <v>26792.267</v>
          </cell>
          <cell r="BK144">
            <v>16217.147000000001</v>
          </cell>
          <cell r="BL144">
            <v>3990.5740000000001</v>
          </cell>
          <cell r="BM144">
            <v>0</v>
          </cell>
          <cell r="BN144">
            <v>0</v>
          </cell>
          <cell r="BO144">
            <v>874.38549999999987</v>
          </cell>
          <cell r="BP144">
            <v>21163.474970089999</v>
          </cell>
          <cell r="BQ144">
            <v>18615.633970769999</v>
          </cell>
          <cell r="BR144">
            <v>6902.852949559996</v>
          </cell>
          <cell r="BS144">
            <v>9579.4941635399955</v>
          </cell>
          <cell r="BT144">
            <v>9579.494163540001</v>
          </cell>
          <cell r="BU144">
            <v>971.95448021999619</v>
          </cell>
          <cell r="BV144">
            <v>3417.5493449999999</v>
          </cell>
          <cell r="BW144">
            <v>85939.43</v>
          </cell>
          <cell r="BX144">
            <v>6189.0720000000001</v>
          </cell>
          <cell r="BY144">
            <v>67858.595000000001</v>
          </cell>
          <cell r="BZ144">
            <v>80965.429999999993</v>
          </cell>
          <cell r="CA144">
            <v>36928.053999999996</v>
          </cell>
          <cell r="CB144">
            <v>32937.341</v>
          </cell>
          <cell r="CC144">
            <v>19069.224999999999</v>
          </cell>
          <cell r="CD144">
            <v>8030.674</v>
          </cell>
          <cell r="CE144">
            <v>0</v>
          </cell>
          <cell r="CF144">
            <v>0</v>
          </cell>
          <cell r="CG144">
            <v>0</v>
          </cell>
          <cell r="CH144">
            <v>22938.842410879999</v>
          </cell>
          <cell r="CI144">
            <v>19940.576318120002</v>
          </cell>
          <cell r="CJ144">
            <v>11352.949147096941</v>
          </cell>
          <cell r="CK144">
            <v>13561.71225697694</v>
          </cell>
          <cell r="CL144">
            <v>13561.71225697694</v>
          </cell>
          <cell r="CM144">
            <v>7215.3869027392366</v>
          </cell>
          <cell r="CN144">
            <v>3417.5493449999999</v>
          </cell>
          <cell r="CO144">
            <v>104202.76700000001</v>
          </cell>
          <cell r="CP144">
            <v>12380.546</v>
          </cell>
          <cell r="CQ144">
            <v>84117.043000000005</v>
          </cell>
          <cell r="CR144">
            <v>104203.31</v>
          </cell>
          <cell r="CS144">
            <v>42401.124000000003</v>
          </cell>
          <cell r="CT144">
            <v>47511.614999999998</v>
          </cell>
          <cell r="CU144">
            <v>27761.800999999999</v>
          </cell>
          <cell r="CV144">
            <v>13741</v>
          </cell>
          <cell r="CW144">
            <v>0</v>
          </cell>
          <cell r="CX144">
            <v>0</v>
          </cell>
          <cell r="CY144">
            <v>0</v>
          </cell>
          <cell r="CZ144">
            <v>24902.477953948321</v>
          </cell>
          <cell r="DA144">
            <v>22201.64075014841</v>
          </cell>
          <cell r="DB144">
            <v>12922.936732135589</v>
          </cell>
          <cell r="DC144">
            <v>15765.851882149969</v>
          </cell>
          <cell r="DD144">
            <v>15934.27951377401</v>
          </cell>
          <cell r="DE144">
            <v>5745.9524131760727</v>
          </cell>
          <cell r="DF144">
            <v>3417.5493449999999</v>
          </cell>
          <cell r="DG144">
            <v>125833.4315297773</v>
          </cell>
          <cell r="DH144">
            <v>17429.073264144321</v>
          </cell>
          <cell r="DI144">
            <v>99572.377578195636</v>
          </cell>
          <cell r="DJ144">
            <v>125833.4315297772</v>
          </cell>
          <cell r="DK144">
            <v>45298.769541474248</v>
          </cell>
          <cell r="DL144">
            <v>66390.877513083338</v>
          </cell>
          <cell r="DM144">
            <v>41059.884801312714</v>
          </cell>
          <cell r="DN144">
            <v>18000</v>
          </cell>
          <cell r="DO144">
            <v>0</v>
          </cell>
          <cell r="DP144">
            <v>398.93117143301328</v>
          </cell>
          <cell r="DQ144">
            <v>2872.9762065880382</v>
          </cell>
          <cell r="DR144">
            <v>30255.889039787511</v>
          </cell>
          <cell r="DS144">
            <v>26975.999001465949</v>
          </cell>
          <cell r="DT144">
            <v>17974.630672194751</v>
          </cell>
          <cell r="DU144">
            <v>21063.348277355461</v>
          </cell>
          <cell r="DV144">
            <v>21291.180815307798</v>
          </cell>
          <cell r="DW144">
            <v>8736.65684085676</v>
          </cell>
          <cell r="DX144">
            <v>3417.5493449999999</v>
          </cell>
          <cell r="DY144">
            <v>138525.37327592541</v>
          </cell>
          <cell r="DZ144">
            <v>16690.889402525059</v>
          </cell>
          <cell r="EA144">
            <v>112683.6599730349</v>
          </cell>
          <cell r="EB144">
            <v>138525.37327592541</v>
          </cell>
          <cell r="EC144">
            <v>49667.097961902633</v>
          </cell>
          <cell r="ED144">
            <v>73328.986386004399</v>
          </cell>
          <cell r="EE144">
            <v>48692.759389606777</v>
          </cell>
          <cell r="EF144">
            <v>16200</v>
          </cell>
          <cell r="EG144">
            <v>-975.35086536901258</v>
          </cell>
          <cell r="EH144">
            <v>2737.954575410015</v>
          </cell>
          <cell r="EI144">
            <v>4368.3284204283809</v>
          </cell>
          <cell r="EJ144">
            <v>31980.98292266377</v>
          </cell>
          <cell r="EK144">
            <v>28466.280002947959</v>
          </cell>
          <cell r="EL144">
            <v>19264.454844208922</v>
          </cell>
          <cell r="EM144">
            <v>22602.423964089219</v>
          </cell>
          <cell r="EN144">
            <v>22829.591504154061</v>
          </cell>
          <cell r="EO144">
            <v>9319.1461934828403</v>
          </cell>
          <cell r="EP144">
            <v>3417.5493449999999</v>
          </cell>
          <cell r="EQ144">
            <v>149073.98204112821</v>
          </cell>
          <cell r="ER144">
            <v>15624.769865792779</v>
          </cell>
          <cell r="ES144">
            <v>124645.69085315469</v>
          </cell>
          <cell r="ET144">
            <v>149073.9820411281</v>
          </cell>
          <cell r="EU144">
            <v>54762.247581335359</v>
          </cell>
          <cell r="EV144">
            <v>79166.422866086752</v>
          </cell>
          <cell r="EW144">
            <v>55567.045854435863</v>
          </cell>
          <cell r="EX144">
            <v>15300</v>
          </cell>
          <cell r="EY144">
            <v>1638.675982000954</v>
          </cell>
          <cell r="EZ144">
            <v>4072.0006478411869</v>
          </cell>
          <cell r="FA144">
            <v>4223.9965740501093</v>
          </cell>
          <cell r="FB144">
            <v>35856.931963001683</v>
          </cell>
          <cell r="FC144">
            <v>32005.174978781211</v>
          </cell>
          <cell r="FD144">
            <v>22522.209288413629</v>
          </cell>
          <cell r="FE144">
            <v>26089.984769382911</v>
          </cell>
          <cell r="FF144">
            <v>26316.407496088312</v>
          </cell>
          <cell r="FG144">
            <v>11198.53965711339</v>
          </cell>
          <cell r="FH144">
            <v>3417.5493449999999</v>
          </cell>
          <cell r="FI144">
            <v>160193.964511661</v>
          </cell>
          <cell r="FJ144">
            <v>16921.187527539791</v>
          </cell>
          <cell r="FK144">
            <v>134577.91537218541</v>
          </cell>
          <cell r="FL144">
            <v>160193.964511661</v>
          </cell>
          <cell r="FM144">
            <v>59720.750375892152</v>
          </cell>
          <cell r="FN144">
            <v>83465.549537158469</v>
          </cell>
          <cell r="FO144">
            <v>58558.251293136869</v>
          </cell>
          <cell r="FP144">
            <v>13500</v>
          </cell>
          <cell r="FQ144">
            <v>5798.0391237097792</v>
          </cell>
          <cell r="FR144">
            <v>6387.9115733780236</v>
          </cell>
          <cell r="FS144">
            <v>6240.0368625565989</v>
          </cell>
          <cell r="FT144">
            <v>39396.698597508454</v>
          </cell>
          <cell r="FU144">
            <v>35209.262372539451</v>
          </cell>
          <cell r="FV144">
            <v>25457.357702607649</v>
          </cell>
          <cell r="FW144">
            <v>29237.262132274471</v>
          </cell>
          <cell r="FX144">
            <v>29462.850650404409</v>
          </cell>
          <cell r="FY144">
            <v>12953.693650302341</v>
          </cell>
          <cell r="FZ144">
            <v>3417.5493449999999</v>
          </cell>
          <cell r="GA144">
            <v>171542.6359097847</v>
          </cell>
          <cell r="GB144">
            <v>18830.842804779379</v>
          </cell>
          <cell r="GC144">
            <v>144298.01094251851</v>
          </cell>
          <cell r="GD144">
            <v>171542.63590978461</v>
          </cell>
          <cell r="GE144">
            <v>64316.936044998751</v>
          </cell>
          <cell r="GF144">
            <v>88268.654342833572</v>
          </cell>
          <cell r="GG144">
            <v>61462.320425881189</v>
          </cell>
          <cell r="GH144">
            <v>13500</v>
          </cell>
          <cell r="GI144">
            <v>8240.7315473392155</v>
          </cell>
          <cell r="GJ144">
            <v>9032.5827424260497</v>
          </cell>
          <cell r="GK144">
            <v>8357.5079811957439</v>
          </cell>
          <cell r="JF144">
            <v>4518.835</v>
          </cell>
          <cell r="JG144">
            <v>3771.6350000000002</v>
          </cell>
          <cell r="JH144">
            <v>1359.5909999999999</v>
          </cell>
          <cell r="JI144">
            <v>2016.7349999999999</v>
          </cell>
          <cell r="JJ144">
            <v>2016.7349999999999</v>
          </cell>
          <cell r="JK144">
            <v>720.66400000000033</v>
          </cell>
          <cell r="JL144">
            <v>3417.5493449999999</v>
          </cell>
          <cell r="JM144">
            <v>56926.790999999997</v>
          </cell>
          <cell r="JN144">
            <v>2534.0639999999999</v>
          </cell>
          <cell r="JO144">
            <v>48869.839</v>
          </cell>
          <cell r="JP144">
            <v>56926.790999999997</v>
          </cell>
          <cell r="JQ144">
            <v>28080.744999999999</v>
          </cell>
          <cell r="JR144">
            <v>24962.383999999998</v>
          </cell>
          <cell r="JS144">
            <v>15761.859</v>
          </cell>
          <cell r="JT144">
            <v>601.28599999999994</v>
          </cell>
          <cell r="JU144">
            <v>0</v>
          </cell>
          <cell r="JV144">
            <v>0</v>
          </cell>
          <cell r="JW144">
            <v>0</v>
          </cell>
          <cell r="JX144">
            <v>4891.3029999999999</v>
          </cell>
          <cell r="JY144">
            <v>4158.9920000000002</v>
          </cell>
          <cell r="JZ144">
            <v>1032.4549999999999</v>
          </cell>
          <cell r="KA144">
            <v>1703.2270000000001</v>
          </cell>
          <cell r="KB144">
            <v>2232.8270000000002</v>
          </cell>
          <cell r="KC144">
            <v>715.36399999999992</v>
          </cell>
          <cell r="KD144">
            <v>3417.5493449999999</v>
          </cell>
          <cell r="KE144">
            <v>57453.620999999999</v>
          </cell>
          <cell r="KF144">
            <v>2294.2240000000002</v>
          </cell>
          <cell r="KG144">
            <v>49491.593000000001</v>
          </cell>
          <cell r="KH144">
            <v>57453.620999999999</v>
          </cell>
          <cell r="KI144">
            <v>28747.561000000002</v>
          </cell>
          <cell r="KJ144">
            <v>25333.573</v>
          </cell>
          <cell r="KK144">
            <v>16410.965</v>
          </cell>
          <cell r="KL144">
            <v>944.65200000000004</v>
          </cell>
          <cell r="KM144">
            <v>0</v>
          </cell>
          <cell r="KN144">
            <v>0</v>
          </cell>
          <cell r="KO144">
            <v>0</v>
          </cell>
          <cell r="KP144">
            <v>5120.433</v>
          </cell>
          <cell r="KQ144">
            <v>4418.0839999999998</v>
          </cell>
          <cell r="KR144">
            <v>1672.277</v>
          </cell>
          <cell r="KS144">
            <v>2385.7379999999998</v>
          </cell>
          <cell r="KT144">
            <v>2385.7379999999998</v>
          </cell>
          <cell r="KU144">
            <v>816.63799999999992</v>
          </cell>
          <cell r="KV144">
            <v>3417.5493449999999</v>
          </cell>
          <cell r="KW144">
            <v>58981.893999999993</v>
          </cell>
          <cell r="KX144">
            <v>3028.192</v>
          </cell>
          <cell r="KY144">
            <v>50180.517999999996</v>
          </cell>
          <cell r="KZ144">
            <v>58981.894</v>
          </cell>
          <cell r="LA144">
            <v>29593.856</v>
          </cell>
          <cell r="LB144">
            <v>25670.391</v>
          </cell>
          <cell r="LC144">
            <v>15974.698</v>
          </cell>
          <cell r="LD144">
            <v>751.79700000000003</v>
          </cell>
          <cell r="LE144">
            <v>0</v>
          </cell>
          <cell r="LF144">
            <v>0</v>
          </cell>
          <cell r="LG144">
            <v>0</v>
          </cell>
          <cell r="LH144">
            <v>5437.8239999999996</v>
          </cell>
          <cell r="LI144">
            <v>4699.2239999999993</v>
          </cell>
          <cell r="LJ144">
            <v>2223.6010000000001</v>
          </cell>
          <cell r="LK144">
            <v>2872.800999999999</v>
          </cell>
          <cell r="LL144">
            <v>2872.800999999999</v>
          </cell>
          <cell r="LM144">
            <v>1244.876</v>
          </cell>
          <cell r="LN144">
            <v>3417.5493449999999</v>
          </cell>
          <cell r="LO144">
            <v>61397.860999999997</v>
          </cell>
          <cell r="LP144">
            <v>3319.203</v>
          </cell>
          <cell r="LQ144">
            <v>51779.601999999999</v>
          </cell>
          <cell r="LR144">
            <v>61397.860999999997</v>
          </cell>
          <cell r="LS144">
            <v>29857.376</v>
          </cell>
          <cell r="LT144">
            <v>26792.267</v>
          </cell>
          <cell r="LU144">
            <v>16217.147000000001</v>
          </cell>
          <cell r="LV144">
            <v>1692.8389999999999</v>
          </cell>
          <cell r="LW144">
            <v>0</v>
          </cell>
          <cell r="LX144">
            <v>0</v>
          </cell>
          <cell r="LY144">
            <v>874.38549999999987</v>
          </cell>
          <cell r="LZ144">
            <v>5223.4679999999998</v>
          </cell>
          <cell r="MA144">
            <v>4687.6940000000004</v>
          </cell>
          <cell r="MB144">
            <v>1623.107</v>
          </cell>
          <cell r="MC144">
            <v>2396.8919999999998</v>
          </cell>
          <cell r="MD144">
            <v>2396.8919999999998</v>
          </cell>
          <cell r="ME144">
            <v>784.34699999999998</v>
          </cell>
          <cell r="MF144">
            <v>3417.5493449999999</v>
          </cell>
          <cell r="MG144">
            <v>65045.746000000006</v>
          </cell>
          <cell r="MH144">
            <v>6237.6760000000004</v>
          </cell>
          <cell r="MI144">
            <v>52572.824999999997</v>
          </cell>
          <cell r="MJ144">
            <v>65045.745999999999</v>
          </cell>
          <cell r="MK144">
            <v>30680.670999999998</v>
          </cell>
          <cell r="ML144">
            <v>29241.440999999999</v>
          </cell>
          <cell r="MM144">
            <v>15786.630999999999</v>
          </cell>
          <cell r="MN144">
            <v>587.32099999999991</v>
          </cell>
          <cell r="MO144">
            <v>0</v>
          </cell>
          <cell r="MP144">
            <v>0</v>
          </cell>
          <cell r="MQ144">
            <v>0</v>
          </cell>
          <cell r="MR144">
            <v>5475.6450000000004</v>
          </cell>
          <cell r="MS144">
            <v>4964.3269999999993</v>
          </cell>
          <cell r="MT144">
            <v>2180.0540000000001</v>
          </cell>
          <cell r="MU144">
            <v>2969.492999999999</v>
          </cell>
          <cell r="MV144">
            <v>2969.492999999999</v>
          </cell>
          <cell r="MW144">
            <v>1172.9110000000001</v>
          </cell>
          <cell r="MX144">
            <v>3417.5493449999999</v>
          </cell>
          <cell r="MY144">
            <v>64679.142999999996</v>
          </cell>
          <cell r="MZ144">
            <v>5204.1629999999996</v>
          </cell>
          <cell r="NA144">
            <v>53066.945</v>
          </cell>
          <cell r="NB144">
            <v>64679.142999999996</v>
          </cell>
          <cell r="NC144">
            <v>31797.089</v>
          </cell>
          <cell r="ND144">
            <v>29050.09</v>
          </cell>
          <cell r="NE144">
            <v>16572.645</v>
          </cell>
          <cell r="NF144">
            <v>1151.442</v>
          </cell>
          <cell r="NG144">
            <v>0</v>
          </cell>
          <cell r="NH144">
            <v>0</v>
          </cell>
          <cell r="NI144">
            <v>0</v>
          </cell>
          <cell r="NJ144">
            <v>4802.4446000000007</v>
          </cell>
          <cell r="NK144">
            <v>4122.8542000000007</v>
          </cell>
          <cell r="NL144">
            <v>995.13010000000122</v>
          </cell>
          <cell r="NM144">
            <v>1588.0181000000009</v>
          </cell>
          <cell r="NN144">
            <v>1588.0181000000009</v>
          </cell>
          <cell r="NO144">
            <v>-2751.189499999999</v>
          </cell>
          <cell r="NP144">
            <v>3417.5493449999999</v>
          </cell>
          <cell r="NQ144">
            <v>76134.947999999989</v>
          </cell>
          <cell r="NR144">
            <v>4451.741</v>
          </cell>
          <cell r="NS144">
            <v>65463.052000000003</v>
          </cell>
          <cell r="NT144">
            <v>76134.948000000004</v>
          </cell>
          <cell r="NU144">
            <v>37908.972000000002</v>
          </cell>
          <cell r="NV144">
            <v>31546.33</v>
          </cell>
          <cell r="NW144">
            <v>19405.491000000002</v>
          </cell>
          <cell r="NX144">
            <v>4210.7139999999999</v>
          </cell>
          <cell r="NY144">
            <v>0</v>
          </cell>
          <cell r="NZ144">
            <v>0</v>
          </cell>
          <cell r="OA144">
            <v>0</v>
          </cell>
          <cell r="OB144">
            <v>5661.917370090001</v>
          </cell>
          <cell r="OC144">
            <v>4840.7587707700004</v>
          </cell>
          <cell r="OD144">
            <v>2104.5618495600011</v>
          </cell>
          <cell r="OE144">
            <v>2625.0910635400001</v>
          </cell>
          <cell r="OF144">
            <v>2625.0910635400001</v>
          </cell>
          <cell r="OG144">
            <v>1765.8859802200011</v>
          </cell>
          <cell r="OH144">
            <v>3417.5493449999999</v>
          </cell>
          <cell r="OI144">
            <v>85939.43</v>
          </cell>
          <cell r="OJ144">
            <v>6189.0720000000001</v>
          </cell>
          <cell r="OK144">
            <v>67858.595000000001</v>
          </cell>
          <cell r="OL144">
            <v>80965.429999999993</v>
          </cell>
          <cell r="OM144">
            <v>36928.053999999996</v>
          </cell>
          <cell r="ON144">
            <v>32937.341</v>
          </cell>
          <cell r="OO144">
            <v>19069.224999999999</v>
          </cell>
          <cell r="OP144">
            <v>2081.1970000000001</v>
          </cell>
          <cell r="OQ144">
            <v>0</v>
          </cell>
          <cell r="OR144">
            <v>0</v>
          </cell>
          <cell r="OS144">
            <v>0</v>
          </cell>
          <cell r="OT144">
            <v>5611.8925478299998</v>
          </cell>
          <cell r="OU144">
            <v>4818.5377785599994</v>
          </cell>
          <cell r="OV144">
            <v>2412.3181511399989</v>
          </cell>
          <cell r="OW144">
            <v>2995.8775193999991</v>
          </cell>
          <cell r="OX144">
            <v>2995.8775193999991</v>
          </cell>
          <cell r="OY144">
            <v>1050.514093139999</v>
          </cell>
          <cell r="OZ144">
            <v>3417.5493449999999</v>
          </cell>
          <cell r="PA144">
            <v>85690.938999999998</v>
          </cell>
          <cell r="PB144">
            <v>8175.692</v>
          </cell>
          <cell r="PC144">
            <v>70545.34</v>
          </cell>
          <cell r="PD144">
            <v>85690.938999999998</v>
          </cell>
          <cell r="PE144">
            <v>38397.919999999998</v>
          </cell>
          <cell r="PF144">
            <v>35451.777999999998</v>
          </cell>
          <cell r="PG144">
            <v>19462.63</v>
          </cell>
          <cell r="PH144">
            <v>1549.922</v>
          </cell>
          <cell r="PI144">
            <v>0</v>
          </cell>
          <cell r="PJ144">
            <v>0</v>
          </cell>
          <cell r="PK144">
            <v>0</v>
          </cell>
          <cell r="PL144">
            <v>5812.7478970100001</v>
          </cell>
          <cell r="PM144">
            <v>5122.36041621</v>
          </cell>
          <cell r="PN144">
            <v>3060.761512277827</v>
          </cell>
          <cell r="PO144">
            <v>3604.127639647827</v>
          </cell>
          <cell r="PP144">
            <v>3604.127639647827</v>
          </cell>
          <cell r="PQ144">
            <v>1850.5738742978269</v>
          </cell>
          <cell r="PR144">
            <v>3417.5493449999999</v>
          </cell>
          <cell r="PS144">
            <v>88719.930999999982</v>
          </cell>
          <cell r="PT144">
            <v>7983.6149999999998</v>
          </cell>
          <cell r="PU144">
            <v>73873.253999999986</v>
          </cell>
          <cell r="PV144">
            <v>88719.930999999997</v>
          </cell>
          <cell r="PW144">
            <v>40444.120999999999</v>
          </cell>
          <cell r="PX144">
            <v>38562.428999999996</v>
          </cell>
          <cell r="PY144">
            <v>23299.932000000001</v>
          </cell>
          <cell r="PZ144">
            <v>4329.0780000000004</v>
          </cell>
          <cell r="QA144">
            <v>0</v>
          </cell>
          <cell r="QB144">
            <v>0</v>
          </cell>
          <cell r="QC144">
            <v>0</v>
          </cell>
          <cell r="QD144">
            <v>5678.87428937</v>
          </cell>
          <cell r="QE144">
            <v>4924.0125990400002</v>
          </cell>
          <cell r="QF144">
            <v>2850.061314917029</v>
          </cell>
          <cell r="QG144">
            <v>3385.1436991470291</v>
          </cell>
          <cell r="QH144">
            <v>3385.1436991470291</v>
          </cell>
          <cell r="QI144">
            <v>2474.8661261823531</v>
          </cell>
          <cell r="QJ144">
            <v>3417.5493449999999</v>
          </cell>
          <cell r="QK144">
            <v>95987.456999999995</v>
          </cell>
          <cell r="QL144">
            <v>11705.353999999999</v>
          </cell>
          <cell r="QM144">
            <v>77407.778999999995</v>
          </cell>
          <cell r="QN144">
            <v>95987.456999999995</v>
          </cell>
          <cell r="QO144">
            <v>42710.275000000001</v>
          </cell>
          <cell r="QP144">
            <v>42008.788999999997</v>
          </cell>
          <cell r="QQ144">
            <v>23221.09</v>
          </cell>
          <cell r="QR144">
            <v>3783</v>
          </cell>
          <cell r="QS144">
            <v>0</v>
          </cell>
          <cell r="QT144">
            <v>0</v>
          </cell>
          <cell r="QU144">
            <v>0</v>
          </cell>
          <cell r="QV144">
            <v>5835.327676670001</v>
          </cell>
          <cell r="QW144">
            <v>5075.6655243100013</v>
          </cell>
          <cell r="QX144">
            <v>3029.808168762087</v>
          </cell>
          <cell r="QY144">
            <v>3576.563398782087</v>
          </cell>
          <cell r="QZ144">
            <v>3576.563398782087</v>
          </cell>
          <cell r="RA144">
            <v>1839.43280911906</v>
          </cell>
          <cell r="RB144">
            <v>3417.5493449999999</v>
          </cell>
          <cell r="RC144">
            <v>104202.76700000001</v>
          </cell>
          <cell r="RD144">
            <v>12380.546</v>
          </cell>
          <cell r="RE144">
            <v>84117.043000000005</v>
          </cell>
          <cell r="RF144">
            <v>104203.31</v>
          </cell>
          <cell r="RG144">
            <v>42401.124000000003</v>
          </cell>
          <cell r="RH144">
            <v>47511.614999999998</v>
          </cell>
          <cell r="RI144">
            <v>27761.800999999999</v>
          </cell>
          <cell r="RJ144">
            <v>4079</v>
          </cell>
          <cell r="RK144">
            <v>0</v>
          </cell>
          <cell r="RL144">
            <v>0</v>
          </cell>
          <cell r="RM144">
            <v>0</v>
          </cell>
          <cell r="RN144">
            <v>5948.9128188000004</v>
          </cell>
          <cell r="RO144">
            <v>5441.7973403700007</v>
          </cell>
          <cell r="RP144">
            <v>3032.2051510092601</v>
          </cell>
          <cell r="RQ144">
            <v>3729.67587921926</v>
          </cell>
          <cell r="RR144">
            <v>3729.67587921926</v>
          </cell>
          <cell r="RS144">
            <v>1398.2326651137851</v>
          </cell>
          <cell r="RT144">
            <v>3417.5493449999999</v>
          </cell>
          <cell r="RU144">
            <v>116718.704</v>
          </cell>
          <cell r="RV144">
            <v>19200.018</v>
          </cell>
          <cell r="RW144">
            <v>88774.822000000015</v>
          </cell>
          <cell r="RX144">
            <v>116718.704</v>
          </cell>
          <cell r="RY144">
            <v>43824.025999999998</v>
          </cell>
          <cell r="RZ144">
            <v>59467.938000000009</v>
          </cell>
          <cell r="SA144">
            <v>32442.607</v>
          </cell>
          <cell r="SB144">
            <v>5057</v>
          </cell>
          <cell r="SC144">
            <v>0</v>
          </cell>
          <cell r="SD144">
            <v>0</v>
          </cell>
          <cell r="SE144">
            <v>0</v>
          </cell>
          <cell r="SF144">
            <v>6271.879529650726</v>
          </cell>
          <cell r="SG144">
            <v>5549.3702730913928</v>
          </cell>
          <cell r="SH144">
            <v>3285.9574873271431</v>
          </cell>
          <cell r="SI144">
            <v>3983.4282155371429</v>
          </cell>
          <cell r="SJ144">
            <v>4039.5707594118221</v>
          </cell>
          <cell r="SK144">
            <v>1526.5354649829769</v>
          </cell>
          <cell r="SL144">
            <v>3417.5493449999999</v>
          </cell>
          <cell r="SM144">
            <v>118636.4870439209</v>
          </cell>
          <cell r="SN144">
            <v>16987.53736296549</v>
          </cell>
          <cell r="SO144">
            <v>92577.351271790016</v>
          </cell>
          <cell r="SP144">
            <v>118636.4870439209</v>
          </cell>
          <cell r="SQ144">
            <v>45350.561464982973</v>
          </cell>
          <cell r="SR144">
            <v>61866.078090169642</v>
          </cell>
          <cell r="SS144">
            <v>37041.184824894837</v>
          </cell>
          <cell r="ST144">
            <v>4500</v>
          </cell>
          <cell r="SU144">
            <v>0</v>
          </cell>
          <cell r="SV144">
            <v>-161.5108244998016</v>
          </cell>
          <cell r="SW144">
            <v>0</v>
          </cell>
          <cell r="SX144">
            <v>6237.018759128594</v>
          </cell>
          <cell r="SY144">
            <v>5537.2639523518455</v>
          </cell>
          <cell r="SZ144">
            <v>3193.8202871864169</v>
          </cell>
          <cell r="TA144">
            <v>3908.9684277878782</v>
          </cell>
          <cell r="TB144">
            <v>3965.110971662556</v>
          </cell>
          <cell r="TC144">
            <v>1094.903805198657</v>
          </cell>
          <cell r="TD144">
            <v>3417.5493449999999</v>
          </cell>
          <cell r="TE144">
            <v>122389.8191960884</v>
          </cell>
          <cell r="TF144">
            <v>17167.624313468939</v>
          </cell>
          <cell r="TG144">
            <v>96362.203131188551</v>
          </cell>
          <cell r="TH144">
            <v>122389.8191960884</v>
          </cell>
          <cell r="TI144">
            <v>46445.46527018163</v>
          </cell>
          <cell r="TJ144">
            <v>64618.229910048904</v>
          </cell>
          <cell r="TK144">
            <v>39601.206791961333</v>
          </cell>
          <cell r="TL144">
            <v>4500</v>
          </cell>
          <cell r="TM144">
            <v>0</v>
          </cell>
          <cell r="TN144">
            <v>77.427536566473719</v>
          </cell>
          <cell r="TO144">
            <v>0</v>
          </cell>
          <cell r="TP144">
            <v>6444.6668463690003</v>
          </cell>
          <cell r="TQ144">
            <v>5673.2091843351736</v>
          </cell>
          <cell r="TR144">
            <v>3410.953806612772</v>
          </cell>
          <cell r="TS144">
            <v>4143.7793596056927</v>
          </cell>
          <cell r="TT144">
            <v>4199.9219034803718</v>
          </cell>
          <cell r="TU144">
            <v>1726.2804778806551</v>
          </cell>
          <cell r="TV144">
            <v>3417.5493449999999</v>
          </cell>
          <cell r="TW144">
            <v>125833.4315297773</v>
          </cell>
          <cell r="TX144">
            <v>17429.073264144321</v>
          </cell>
          <cell r="TY144">
            <v>99572.377578195636</v>
          </cell>
          <cell r="TZ144">
            <v>125833.4315297772</v>
          </cell>
          <cell r="UA144">
            <v>45298.769541474248</v>
          </cell>
          <cell r="UB144">
            <v>66390.877513083338</v>
          </cell>
          <cell r="UC144">
            <v>41059.884801312714</v>
          </cell>
          <cell r="UD144">
            <v>3943</v>
          </cell>
          <cell r="UE144">
            <v>0</v>
          </cell>
          <cell r="UF144">
            <v>483.01445936634121</v>
          </cell>
          <cell r="UG144">
            <v>2872.9762065880382</v>
          </cell>
          <cell r="UH144">
            <v>41229.735083938438</v>
          </cell>
          <cell r="UI144">
            <v>36808.408477643723</v>
          </cell>
          <cell r="UJ144">
            <v>26820.18536511299</v>
          </cell>
          <cell r="UK144">
            <v>30796.309072325021</v>
          </cell>
          <cell r="UL144">
            <v>31020.963257123622</v>
          </cell>
          <cell r="UM144">
            <v>13731.505609258669</v>
          </cell>
          <cell r="UN144">
            <v>3417.5493449999999</v>
          </cell>
          <cell r="UO144">
            <v>184608.754049209</v>
          </cell>
          <cell r="UP144">
            <v>25647.941274528352</v>
          </cell>
          <cell r="UQ144">
            <v>151121.88723530649</v>
          </cell>
          <cell r="UR144">
            <v>184608.75404920889</v>
          </cell>
          <cell r="US144">
            <v>62980.319009420156</v>
          </cell>
          <cell r="UT144">
            <v>96196.603674805898</v>
          </cell>
          <cell r="UU144">
            <v>62611.157636271309</v>
          </cell>
          <cell r="UV144">
            <v>10800</v>
          </cell>
          <cell r="UW144">
            <v>12361.850891477499</v>
          </cell>
          <cell r="UX144">
            <v>15903.55190896213</v>
          </cell>
          <cell r="UY144">
            <v>15068.12264483726</v>
          </cell>
          <cell r="UZ144">
            <v>807.56900000000007</v>
          </cell>
          <cell r="VA144">
            <v>1163.9479215599999</v>
          </cell>
          <cell r="VB144">
            <v>1888.3055248524331</v>
          </cell>
          <cell r="VC144">
            <v>2579.0287974819289</v>
          </cell>
          <cell r="VD144">
            <v>2120.220421383759</v>
          </cell>
          <cell r="VE144">
            <v>1814.2126155261019</v>
          </cell>
          <cell r="VF144">
            <v>1764.29411214215</v>
          </cell>
          <cell r="VG144">
            <v>1889.8446741701989</v>
          </cell>
          <cell r="VH144">
            <v>2233.9639011240552</v>
          </cell>
          <cell r="VI144">
            <v>219.119</v>
          </cell>
          <cell r="VJ144">
            <v>205.173</v>
          </cell>
          <cell r="VK144">
            <v>179.68600000000001</v>
          </cell>
          <cell r="VL144">
            <v>203.59100000000001</v>
          </cell>
          <cell r="VM144">
            <v>247.57499999999999</v>
          </cell>
          <cell r="VN144">
            <v>295.92399999999998</v>
          </cell>
          <cell r="VO144">
            <v>220.25880000000001</v>
          </cell>
          <cell r="VP144">
            <v>400.19012156000008</v>
          </cell>
          <cell r="VQ144">
            <v>383.65510003999998</v>
          </cell>
          <cell r="VR144">
            <v>415.17460941000019</v>
          </cell>
          <cell r="VS144">
            <v>417.65483764249001</v>
          </cell>
          <cell r="VT144">
            <v>671.82097775994305</v>
          </cell>
          <cell r="VU144">
            <v>701.75469139927657</v>
          </cell>
          <cell r="VV144">
            <v>701.6907332249059</v>
          </cell>
          <cell r="VW144">
            <v>596.1169544975844</v>
          </cell>
          <cell r="VX144">
            <v>579.46641836016238</v>
          </cell>
          <cell r="AZQ144">
            <v>102986.88442</v>
          </cell>
          <cell r="AZR144">
            <v>29.22</v>
          </cell>
          <cell r="AZS144">
            <v>0.30906811665226891</v>
          </cell>
          <cell r="AZT144">
            <v>1.681307812448301</v>
          </cell>
          <cell r="AZU144">
            <v>17.923379278923409</v>
          </cell>
          <cell r="AZV144">
            <v>9.0400553785186784</v>
          </cell>
          <cell r="AZW144">
            <v>2.576827196097538</v>
          </cell>
          <cell r="AZX144">
            <v>2.2735029110604912</v>
          </cell>
          <cell r="AZY144">
            <v>0.12684566206407091</v>
          </cell>
          <cell r="AZZ144">
            <v>2.7896525103832611E-2</v>
          </cell>
          <cell r="BAA144">
            <v>2.556409859491513</v>
          </cell>
          <cell r="BAB144">
            <v>11.78790540775098</v>
          </cell>
          <cell r="BAC144">
            <v>7.124059728080141</v>
          </cell>
          <cell r="BAD144">
            <v>2.286991962164822</v>
          </cell>
          <cell r="BAE144">
            <v>2.0735434250456222</v>
          </cell>
          <cell r="BAF144">
            <v>0.17590431491604869</v>
          </cell>
          <cell r="BAG144">
            <v>4.2416356655800083E-2</v>
          </cell>
          <cell r="BAH144">
            <v>2.7268505155944842</v>
          </cell>
          <cell r="BAI144">
            <v>11.051107288350281</v>
          </cell>
          <cell r="BAJ144">
            <v>6.9451058835452866</v>
          </cell>
          <cell r="BAK144">
            <v>2.433992121336245</v>
          </cell>
          <cell r="BAL144">
            <v>1.880618290311026</v>
          </cell>
          <cell r="BAM144">
            <v>0.1701746477743015</v>
          </cell>
          <cell r="BAN144">
            <v>4.101489813813429E-2</v>
          </cell>
          <cell r="BAO144">
            <v>3.2767748250650039</v>
          </cell>
          <cell r="BAP144">
            <v>9.1964566428607508</v>
          </cell>
          <cell r="BAQ144">
            <v>6.1385709936718778</v>
          </cell>
          <cell r="BAR144">
            <v>2.225161291557026</v>
          </cell>
          <cell r="BAS144">
            <v>1.7244740525158131</v>
          </cell>
          <cell r="BAT144">
            <v>0.18751505275181499</v>
          </cell>
          <cell r="BAU144">
            <v>6.05905975085968E-2</v>
          </cell>
          <cell r="BAV144">
            <v>3.790345754408512</v>
          </cell>
          <cell r="BAW144">
            <v>7.950387526541224</v>
          </cell>
          <cell r="BAX144">
            <v>5.5815781981579553</v>
          </cell>
          <cell r="BAY144">
            <v>2.086095509058882</v>
          </cell>
          <cell r="BAZ144">
            <v>1.6012405247032631</v>
          </cell>
          <cell r="BBA144">
            <v>0.20140408494023121</v>
          </cell>
          <cell r="BBB144">
            <v>8.1151187631934227E-2</v>
          </cell>
        </row>
        <row r="145">
          <cell r="A145" t="str">
            <v>SEER3</v>
          </cell>
          <cell r="B145" t="str">
            <v>Ser Educacional</v>
          </cell>
          <cell r="C145" t="str">
            <v>Education</v>
          </cell>
          <cell r="E145">
            <v>45322</v>
          </cell>
          <cell r="F145" t="str">
            <v>Under Review</v>
          </cell>
          <cell r="G145" t="b">
            <v>0</v>
          </cell>
          <cell r="H145" t="str">
            <v>BRL</v>
          </cell>
          <cell r="I145" t="str">
            <v>BRL</v>
          </cell>
          <cell r="J145">
            <v>9.9</v>
          </cell>
          <cell r="K145">
            <v>0.16400000000000001</v>
          </cell>
          <cell r="AF145">
            <v>1676.343000000001</v>
          </cell>
          <cell r="AG145">
            <v>1032.267000000001</v>
          </cell>
          <cell r="AH145">
            <v>-24.22799999999916</v>
          </cell>
          <cell r="AI145">
            <v>190.0900000000008</v>
          </cell>
          <cell r="AJ145">
            <v>390.13700000000063</v>
          </cell>
          <cell r="AK145">
            <v>-1.2539999999993161</v>
          </cell>
          <cell r="AL145">
            <v>128.33539532</v>
          </cell>
          <cell r="AM145">
            <v>3392.0770000000002</v>
          </cell>
          <cell r="AN145">
            <v>241.01499999999999</v>
          </cell>
          <cell r="AO145">
            <v>487.64</v>
          </cell>
          <cell r="AP145">
            <v>2154.5459999999998</v>
          </cell>
          <cell r="AQ145">
            <v>1237.5309999999999</v>
          </cell>
          <cell r="AR145">
            <v>1801.11</v>
          </cell>
          <cell r="AS145">
            <v>1560.095</v>
          </cell>
          <cell r="AT145">
            <v>-323.23099999999999</v>
          </cell>
          <cell r="AW145">
            <v>0</v>
          </cell>
          <cell r="AX145">
            <v>1818.146644224257</v>
          </cell>
          <cell r="AY145">
            <v>1149.616211513556</v>
          </cell>
          <cell r="AZ145">
            <v>201.7910476462576</v>
          </cell>
          <cell r="BA145">
            <v>432.50613564625758</v>
          </cell>
          <cell r="BB145">
            <v>442.55506442434881</v>
          </cell>
          <cell r="BC145">
            <v>15.440617189981371</v>
          </cell>
          <cell r="BD145">
            <v>128.33539532</v>
          </cell>
          <cell r="BE145">
            <v>3352.9129571042099</v>
          </cell>
          <cell r="BF145">
            <v>153.7698482710407</v>
          </cell>
          <cell r="BG145">
            <v>464.80079592697018</v>
          </cell>
          <cell r="BH145">
            <v>2147.5010859642312</v>
          </cell>
          <cell r="BI145">
            <v>1205.4118711399799</v>
          </cell>
          <cell r="BJ145">
            <v>1832.2776946906631</v>
          </cell>
          <cell r="BK145">
            <v>1678.5078464196231</v>
          </cell>
          <cell r="BL145">
            <v>-113.47549236306919</v>
          </cell>
          <cell r="BN145">
            <v>-87.245151728959058</v>
          </cell>
          <cell r="BO145">
            <v>0</v>
          </cell>
          <cell r="BP145">
            <v>1983.375761132153</v>
          </cell>
          <cell r="BQ145">
            <v>1274.81556394058</v>
          </cell>
          <cell r="BR145">
            <v>268.04297175325121</v>
          </cell>
          <cell r="BS145">
            <v>490.02973528951901</v>
          </cell>
          <cell r="BT145">
            <v>488.61774198851401</v>
          </cell>
          <cell r="BU145">
            <v>66.466785346505802</v>
          </cell>
          <cell r="BV145">
            <v>128.33539532</v>
          </cell>
          <cell r="BW145">
            <v>3414.1496687700092</v>
          </cell>
          <cell r="BX145">
            <v>201.9115632895155</v>
          </cell>
          <cell r="BY145">
            <v>469.44356458583212</v>
          </cell>
          <cell r="BZ145">
            <v>2183.0707622473342</v>
          </cell>
          <cell r="CA145">
            <v>1231.078906522675</v>
          </cell>
          <cell r="CB145">
            <v>1839.7487428667721</v>
          </cell>
          <cell r="CC145">
            <v>1637.8371795772571</v>
          </cell>
          <cell r="CD145">
            <v>-148.75318208491149</v>
          </cell>
          <cell r="CF145">
            <v>49.472486064291971</v>
          </cell>
          <cell r="CG145">
            <v>-1.3307710458172379</v>
          </cell>
          <cell r="CH145">
            <v>2078.5100797361151</v>
          </cell>
          <cell r="CI145">
            <v>1344.5159126347701</v>
          </cell>
          <cell r="CJ145">
            <v>304.33783481978293</v>
          </cell>
          <cell r="CK145">
            <v>525.35208259516185</v>
          </cell>
          <cell r="CL145">
            <v>522.60742222910233</v>
          </cell>
          <cell r="CM145">
            <v>106.2276405304615</v>
          </cell>
          <cell r="CN145">
            <v>128.33539532</v>
          </cell>
          <cell r="CO145">
            <v>3488.5453636225029</v>
          </cell>
          <cell r="CP145">
            <v>246.26976434055069</v>
          </cell>
          <cell r="CQ145">
            <v>476.96416328914029</v>
          </cell>
          <cell r="CR145">
            <v>2209.471754591239</v>
          </cell>
          <cell r="CS145">
            <v>1279.073609031263</v>
          </cell>
          <cell r="CT145">
            <v>1849.563625501549</v>
          </cell>
          <cell r="CU145">
            <v>1603.2938611609979</v>
          </cell>
          <cell r="CV145">
            <v>-155.88825598020861</v>
          </cell>
          <cell r="CX145">
            <v>66.225919326595758</v>
          </cell>
          <cell r="CY145">
            <v>-21.867718275560541</v>
          </cell>
          <cell r="CZ145">
            <v>2188.241654933594</v>
          </cell>
          <cell r="DA145">
            <v>1419.7458080005119</v>
          </cell>
          <cell r="DB145">
            <v>339.83679594213271</v>
          </cell>
          <cell r="DC145">
            <v>561.25781549968906</v>
          </cell>
          <cell r="DD145">
            <v>557.40995743905478</v>
          </cell>
          <cell r="DE145">
            <v>140.06543760371071</v>
          </cell>
          <cell r="DF145">
            <v>128.33539532</v>
          </cell>
          <cell r="DG145">
            <v>3583.3430839324828</v>
          </cell>
          <cell r="DH145">
            <v>291.61918082695729</v>
          </cell>
          <cell r="DI145">
            <v>487.49085551005948</v>
          </cell>
          <cell r="DJ145">
            <v>2241.1205124063231</v>
          </cell>
          <cell r="DK145">
            <v>1342.22257152616</v>
          </cell>
          <cell r="DL145">
            <v>1858.3341456802641</v>
          </cell>
          <cell r="DM145">
            <v>1566.7149648533059</v>
          </cell>
          <cell r="DN145">
            <v>-164.11812412001959</v>
          </cell>
          <cell r="DP145">
            <v>83.888035195879723</v>
          </cell>
          <cell r="DQ145">
            <v>-38.538618709473198</v>
          </cell>
          <cell r="DR145">
            <v>2314.008561246028</v>
          </cell>
          <cell r="DS145">
            <v>1503.1019746467309</v>
          </cell>
          <cell r="DT145">
            <v>376.73716157234088</v>
          </cell>
          <cell r="DU145">
            <v>600.00552275531811</v>
          </cell>
          <cell r="DV145">
            <v>594.97304134743797</v>
          </cell>
          <cell r="DW145">
            <v>176.03625322535399</v>
          </cell>
          <cell r="DX145">
            <v>128.33539532</v>
          </cell>
          <cell r="DY145">
            <v>3696.1386124955111</v>
          </cell>
          <cell r="DZ145">
            <v>338.62129654917362</v>
          </cell>
          <cell r="EA145">
            <v>501.17094090044787</v>
          </cell>
          <cell r="EB145">
            <v>2272.4487908926121</v>
          </cell>
          <cell r="EC145">
            <v>1423.689821602899</v>
          </cell>
          <cell r="ED145">
            <v>1864.0775304457479</v>
          </cell>
          <cell r="EE145">
            <v>1525.4562338965741</v>
          </cell>
          <cell r="EF145">
            <v>-173.5506420934521</v>
          </cell>
          <cell r="EH145">
            <v>102.5709144610573</v>
          </cell>
          <cell r="EI145">
            <v>-55.568798738841082</v>
          </cell>
          <cell r="EJ145">
            <v>2458.4865917940911</v>
          </cell>
          <cell r="EK145">
            <v>1600.1627820871299</v>
          </cell>
          <cell r="EL145">
            <v>419.74438826795722</v>
          </cell>
          <cell r="EM145">
            <v>646.34224472181893</v>
          </cell>
          <cell r="EN145">
            <v>640.33206852073897</v>
          </cell>
          <cell r="EO145">
            <v>219.1147269930363</v>
          </cell>
          <cell r="EP145">
            <v>128.33539532</v>
          </cell>
          <cell r="EQ145">
            <v>3830.720724898491</v>
          </cell>
          <cell r="ER145">
            <v>389.34886807176008</v>
          </cell>
          <cell r="ES145">
            <v>518.23145872578186</v>
          </cell>
          <cell r="ET145">
            <v>2302.307191159744</v>
          </cell>
          <cell r="EU145">
            <v>1528.4135337387461</v>
          </cell>
          <cell r="EV145">
            <v>1865.156042389187</v>
          </cell>
          <cell r="EW145">
            <v>1475.8071743174271</v>
          </cell>
          <cell r="EX145">
            <v>-184.3864943845569</v>
          </cell>
          <cell r="EZ145">
            <v>124.61807673809921</v>
          </cell>
          <cell r="FA145">
            <v>-73.890505215512846</v>
          </cell>
          <cell r="FB145">
            <v>2610.0469606915508</v>
          </cell>
          <cell r="FC145">
            <v>1701.826279807626</v>
          </cell>
          <cell r="FD145">
            <v>463.64046828743079</v>
          </cell>
          <cell r="FE145">
            <v>695.05325413937817</v>
          </cell>
          <cell r="FF145">
            <v>687.56338991402504</v>
          </cell>
          <cell r="FG145">
            <v>264.10229330842861</v>
          </cell>
          <cell r="FH145">
            <v>128.33539532</v>
          </cell>
          <cell r="FI145">
            <v>3982.9399042505502</v>
          </cell>
          <cell r="FJ145">
            <v>445.04333122100201</v>
          </cell>
          <cell r="FK145">
            <v>538.42639932408326</v>
          </cell>
          <cell r="FL145">
            <v>2327.379608420888</v>
          </cell>
          <cell r="FM145">
            <v>1655.560295829662</v>
          </cell>
          <cell r="FN145">
            <v>1860.232691903198</v>
          </cell>
          <cell r="FO145">
            <v>1415.1893606821959</v>
          </cell>
          <cell r="FP145">
            <v>-195.75352205186641</v>
          </cell>
          <cell r="FR145">
            <v>150.83833680735549</v>
          </cell>
          <cell r="FS145">
            <v>-95.143873658113762</v>
          </cell>
          <cell r="FT145">
            <v>2763.9789788509102</v>
          </cell>
          <cell r="FU145">
            <v>1804.6180263241361</v>
          </cell>
          <cell r="FV145">
            <v>506.60810586664508</v>
          </cell>
          <cell r="FW145">
            <v>744.1995204894597</v>
          </cell>
          <cell r="FX145">
            <v>735.46163465003735</v>
          </cell>
          <cell r="FY145">
            <v>309.49373053456509</v>
          </cell>
          <cell r="FZ145">
            <v>128.33539532</v>
          </cell>
          <cell r="GA145">
            <v>4150.9377448278556</v>
          </cell>
          <cell r="GB145">
            <v>505.92289037263231</v>
          </cell>
          <cell r="GC145">
            <v>561.37184641504359</v>
          </cell>
          <cell r="GD145">
            <v>2345.9434538622709</v>
          </cell>
          <cell r="GE145">
            <v>1804.9942909655861</v>
          </cell>
          <cell r="GF145">
            <v>1848.356748659314</v>
          </cell>
          <cell r="GG145">
            <v>1342.433858286681</v>
          </cell>
          <cell r="GH145">
            <v>-207.2984234138182</v>
          </cell>
          <cell r="GJ145">
            <v>178.06919880342349</v>
          </cell>
          <cell r="GK145">
            <v>-117.1896396517933</v>
          </cell>
          <cell r="GL145">
            <v>380.21</v>
          </cell>
          <cell r="GM145">
            <v>238.59700000000001</v>
          </cell>
          <cell r="GN145">
            <v>20.567999999999969</v>
          </cell>
          <cell r="GO145">
            <v>70.136999999999972</v>
          </cell>
          <cell r="GP145">
            <v>83.911999999999992</v>
          </cell>
          <cell r="GQ145">
            <v>0.63799999999997614</v>
          </cell>
          <cell r="GR145">
            <v>128.33539532</v>
          </cell>
          <cell r="GS145">
            <v>3333.74</v>
          </cell>
          <cell r="GT145">
            <v>180.61099999999999</v>
          </cell>
          <cell r="GU145">
            <v>486.464</v>
          </cell>
          <cell r="GV145">
            <v>1890.069</v>
          </cell>
          <cell r="GW145">
            <v>1443.671</v>
          </cell>
          <cell r="GX145">
            <v>1532.8489999999999</v>
          </cell>
          <cell r="GY145">
            <v>1352.2380000000001</v>
          </cell>
          <cell r="GZ145">
            <v>-317.92700000000002</v>
          </cell>
          <cell r="HC145">
            <v>0</v>
          </cell>
          <cell r="HD145">
            <v>464.21699999999993</v>
          </cell>
          <cell r="HE145">
            <v>284.92599999999987</v>
          </cell>
          <cell r="HF145">
            <v>7.3599999999999568</v>
          </cell>
          <cell r="HG145">
            <v>59.32499999999996</v>
          </cell>
          <cell r="HH145">
            <v>128.24199999999999</v>
          </cell>
          <cell r="HI145">
            <v>31.021999999999942</v>
          </cell>
          <cell r="HJ145">
            <v>128.33539532</v>
          </cell>
          <cell r="HK145">
            <v>3293.982</v>
          </cell>
          <cell r="HL145">
            <v>134.649</v>
          </cell>
          <cell r="HM145">
            <v>488.99099999999999</v>
          </cell>
          <cell r="HN145">
            <v>1890.635</v>
          </cell>
          <cell r="HO145">
            <v>1403.347</v>
          </cell>
          <cell r="HP145">
            <v>1532.0519999999999</v>
          </cell>
          <cell r="HQ145">
            <v>1397.403</v>
          </cell>
          <cell r="HR145">
            <v>-4.7240000000000109</v>
          </cell>
          <cell r="HU145">
            <v>0</v>
          </cell>
          <cell r="HV145">
            <v>389.66099999999989</v>
          </cell>
          <cell r="HW145">
            <v>238.99299999999999</v>
          </cell>
          <cell r="HX145">
            <v>24.712</v>
          </cell>
          <cell r="HY145">
            <v>80.342999999999989</v>
          </cell>
          <cell r="HZ145">
            <v>71.032999999999973</v>
          </cell>
          <cell r="IA145">
            <v>-30.086000000000009</v>
          </cell>
          <cell r="IB145">
            <v>128.33539532</v>
          </cell>
          <cell r="IC145">
            <v>3476.9070000000002</v>
          </cell>
          <cell r="ID145">
            <v>269.62099999999998</v>
          </cell>
          <cell r="IE145">
            <v>493.76400000000001</v>
          </cell>
          <cell r="IF145">
            <v>2112.9850000000001</v>
          </cell>
          <cell r="IG145">
            <v>1363.922</v>
          </cell>
          <cell r="IH145">
            <v>1745.6579999999999</v>
          </cell>
          <cell r="II145">
            <v>1476.037</v>
          </cell>
          <cell r="IJ145">
            <v>-46.792999999999999</v>
          </cell>
          <cell r="IM145">
            <v>0</v>
          </cell>
          <cell r="IN145">
            <v>442.255</v>
          </cell>
          <cell r="IO145">
            <v>269.75099999999998</v>
          </cell>
          <cell r="IP145">
            <v>-76.868000000000052</v>
          </cell>
          <cell r="IQ145">
            <v>-19.715000000000028</v>
          </cell>
          <cell r="IR145">
            <v>106.95</v>
          </cell>
          <cell r="IS145">
            <v>-2.827999999999955</v>
          </cell>
          <cell r="IT145">
            <v>128.33539532</v>
          </cell>
          <cell r="IU145">
            <v>3392.0770000000002</v>
          </cell>
          <cell r="IV145">
            <v>241.01499999999999</v>
          </cell>
          <cell r="IW145">
            <v>487.64</v>
          </cell>
          <cell r="IX145">
            <v>2154.5459999999998</v>
          </cell>
          <cell r="IY145">
            <v>1237.5309999999999</v>
          </cell>
          <cell r="IZ145">
            <v>1801.11</v>
          </cell>
          <cell r="JA145">
            <v>1560.095</v>
          </cell>
          <cell r="JB145">
            <v>46.213000000000036</v>
          </cell>
          <cell r="JE145">
            <v>0</v>
          </cell>
          <cell r="JF145">
            <v>424.54674605000002</v>
          </cell>
          <cell r="JG145">
            <v>261.85574605000011</v>
          </cell>
          <cell r="JH145">
            <v>36.656746050000059</v>
          </cell>
          <cell r="JI145">
            <v>96.934746050000058</v>
          </cell>
          <cell r="JJ145">
            <v>95.971746050000064</v>
          </cell>
          <cell r="JK145">
            <v>-18.237253949999939</v>
          </cell>
          <cell r="JL145">
            <v>128.33539532</v>
          </cell>
          <cell r="JM145">
            <v>3370.1559999999999</v>
          </cell>
          <cell r="JN145">
            <v>228.71</v>
          </cell>
          <cell r="JO145">
            <v>480.18700000000001</v>
          </cell>
          <cell r="JP145">
            <v>2160.9769999999999</v>
          </cell>
          <cell r="JQ145">
            <v>1209.1790000000001</v>
          </cell>
          <cell r="JR145">
            <v>1793.4690000000001</v>
          </cell>
          <cell r="JS145">
            <v>1564.759</v>
          </cell>
          <cell r="JT145">
            <v>-33.408999999999992</v>
          </cell>
          <cell r="JW145">
            <v>0</v>
          </cell>
          <cell r="JX145">
            <v>506.04899999999998</v>
          </cell>
          <cell r="JY145">
            <v>322.233</v>
          </cell>
          <cell r="JZ145">
            <v>84.60299999999998</v>
          </cell>
          <cell r="KA145">
            <v>142.54900000000001</v>
          </cell>
          <cell r="KB145">
            <v>147.215</v>
          </cell>
          <cell r="KC145">
            <v>42.570999999999977</v>
          </cell>
          <cell r="KD145">
            <v>128.33539532</v>
          </cell>
          <cell r="KE145">
            <v>3481.2179999999998</v>
          </cell>
          <cell r="KF145">
            <v>209.89599999999999</v>
          </cell>
          <cell r="KG145">
            <v>471.93299999999999</v>
          </cell>
          <cell r="KH145">
            <v>2240.6559999999999</v>
          </cell>
          <cell r="KI145">
            <v>1240.5619999999999</v>
          </cell>
          <cell r="KJ145">
            <v>1858.644</v>
          </cell>
          <cell r="KK145">
            <v>1648.748</v>
          </cell>
          <cell r="KL145">
            <v>-19.07200000000006</v>
          </cell>
          <cell r="KO145">
            <v>0</v>
          </cell>
          <cell r="KP145">
            <v>418.29099999999971</v>
          </cell>
          <cell r="KQ145">
            <v>261.95199999999971</v>
          </cell>
          <cell r="KR145">
            <v>24.561999999999731</v>
          </cell>
          <cell r="KS145">
            <v>81.269999999999726</v>
          </cell>
          <cell r="KT145">
            <v>84.779999999999731</v>
          </cell>
          <cell r="KU145">
            <v>-22.27000000000027</v>
          </cell>
          <cell r="KV145">
            <v>128.33539532</v>
          </cell>
          <cell r="KW145">
            <v>3428.096</v>
          </cell>
          <cell r="KX145">
            <v>183.99199999999999</v>
          </cell>
          <cell r="KY145">
            <v>464.61500000000001</v>
          </cell>
          <cell r="KZ145">
            <v>2224.3009999999999</v>
          </cell>
          <cell r="LA145">
            <v>1203.7950000000001</v>
          </cell>
          <cell r="LB145">
            <v>1828.5350000000001</v>
          </cell>
          <cell r="LC145">
            <v>1644.5429999999999</v>
          </cell>
          <cell r="LD145">
            <v>-25.79999999999999</v>
          </cell>
          <cell r="LG145">
            <v>0</v>
          </cell>
          <cell r="LH145">
            <v>469.25989817425602</v>
          </cell>
          <cell r="LI145">
            <v>303.57546546355542</v>
          </cell>
          <cell r="LJ145">
            <v>55.969301596256713</v>
          </cell>
          <cell r="LK145">
            <v>111.75238959625671</v>
          </cell>
          <cell r="LL145">
            <v>114.58831837434781</v>
          </cell>
          <cell r="LM145">
            <v>13.37687113998035</v>
          </cell>
          <cell r="LN145">
            <v>128.33539532</v>
          </cell>
          <cell r="LO145">
            <v>3352.9129571042099</v>
          </cell>
          <cell r="LP145">
            <v>153.7698482710407</v>
          </cell>
          <cell r="LQ145">
            <v>464.80079592697018</v>
          </cell>
          <cell r="LR145">
            <v>2147.5010859642312</v>
          </cell>
          <cell r="LS145">
            <v>1205.4118711399799</v>
          </cell>
          <cell r="LT145">
            <v>1832.2776946906631</v>
          </cell>
          <cell r="LU145">
            <v>1678.5078464196231</v>
          </cell>
          <cell r="LV145">
            <v>-35.194492363069202</v>
          </cell>
          <cell r="LY145">
            <v>0</v>
          </cell>
          <cell r="LZ145">
            <v>493.80735636110052</v>
          </cell>
          <cell r="MA145">
            <v>321.77940254460509</v>
          </cell>
          <cell r="MB145">
            <v>70.352642459910072</v>
          </cell>
          <cell r="MC145">
            <v>125.97612521548341</v>
          </cell>
          <cell r="MD145">
            <v>126.3649579505489</v>
          </cell>
          <cell r="ME145">
            <v>18.975227662160531</v>
          </cell>
          <cell r="MF145">
            <v>128.33539532</v>
          </cell>
          <cell r="MG145">
            <v>3395.5392367263098</v>
          </cell>
          <cell r="MH145">
            <v>156.52946185381961</v>
          </cell>
          <cell r="MI145">
            <v>465.96105834433541</v>
          </cell>
          <cell r="MJ145">
            <v>2179.5819347603979</v>
          </cell>
          <cell r="MK145">
            <v>1215.9573019659119</v>
          </cell>
          <cell r="ML145">
            <v>1835.0167134434539</v>
          </cell>
          <cell r="MM145">
            <v>1678.4872515896341</v>
          </cell>
          <cell r="MN145">
            <v>-37.035551727082527</v>
          </cell>
          <cell r="MQ145">
            <v>0</v>
          </cell>
          <cell r="MR145">
            <v>513.50327354279227</v>
          </cell>
          <cell r="MS145">
            <v>338.11745640318588</v>
          </cell>
          <cell r="MT145">
            <v>87.578241617949402</v>
          </cell>
          <cell r="MU145">
            <v>143.09624048000211</v>
          </cell>
          <cell r="MV145">
            <v>142.7928845358218</v>
          </cell>
          <cell r="MW145">
            <v>36.579280638179029</v>
          </cell>
          <cell r="MX145">
            <v>128.33539532</v>
          </cell>
          <cell r="MY145">
            <v>3447.3714296445</v>
          </cell>
          <cell r="MZ145">
            <v>181.0796232224948</v>
          </cell>
          <cell r="NA145">
            <v>467.86274695227371</v>
          </cell>
          <cell r="NB145">
            <v>2203.767600989614</v>
          </cell>
          <cell r="NC145">
            <v>1243.603828654886</v>
          </cell>
          <cell r="ND145">
            <v>1837.740278999268</v>
          </cell>
          <cell r="NE145">
            <v>1656.660655776773</v>
          </cell>
          <cell r="NF145">
            <v>-38.512745515709433</v>
          </cell>
          <cell r="NI145">
            <v>0</v>
          </cell>
          <cell r="NJ145">
            <v>488.34265907114133</v>
          </cell>
          <cell r="NK145">
            <v>309.4889516739338</v>
          </cell>
          <cell r="NL145">
            <v>62.196092082192138</v>
          </cell>
          <cell r="NM145">
            <v>117.679264527858</v>
          </cell>
          <cell r="NN145">
            <v>116.4571310565254</v>
          </cell>
          <cell r="NO145">
            <v>11.631731229662259</v>
          </cell>
          <cell r="NP145">
            <v>128.33539532</v>
          </cell>
          <cell r="NQ145">
            <v>3451.1978484802189</v>
          </cell>
          <cell r="NR145">
            <v>227.83671302592521</v>
          </cell>
          <cell r="NS145">
            <v>468.68194343702839</v>
          </cell>
          <cell r="NT145">
            <v>2205.0588661523411</v>
          </cell>
          <cell r="NU145">
            <v>1246.138982327878</v>
          </cell>
          <cell r="NV145">
            <v>1839.088742721382</v>
          </cell>
          <cell r="NW145">
            <v>1611.2520296954569</v>
          </cell>
          <cell r="NX145">
            <v>-36.625699430335601</v>
          </cell>
          <cell r="OA145">
            <v>-0.84603774573909662</v>
          </cell>
          <cell r="OB145">
            <v>487.72247215711911</v>
          </cell>
          <cell r="OC145">
            <v>305.42975331885538</v>
          </cell>
          <cell r="OD145">
            <v>47.915995593199263</v>
          </cell>
          <cell r="OE145">
            <v>103.278105066175</v>
          </cell>
          <cell r="OF145">
            <v>103.00276844561751</v>
          </cell>
          <cell r="OG145">
            <v>-0.71945418349635959</v>
          </cell>
          <cell r="OH145">
            <v>128.33539532</v>
          </cell>
          <cell r="OI145">
            <v>3414.1496687700092</v>
          </cell>
          <cell r="OJ145">
            <v>201.9115632895155</v>
          </cell>
          <cell r="OK145">
            <v>469.44356458583212</v>
          </cell>
          <cell r="OL145">
            <v>2183.0707622473342</v>
          </cell>
          <cell r="OM145">
            <v>1231.078906522675</v>
          </cell>
          <cell r="ON145">
            <v>1839.7487428667721</v>
          </cell>
          <cell r="OO145">
            <v>1637.8371795772571</v>
          </cell>
          <cell r="OP145">
            <v>-36.579185411783939</v>
          </cell>
          <cell r="OS145">
            <v>-0.4847333000781413</v>
          </cell>
          <cell r="OT145">
            <v>518.12173198567768</v>
          </cell>
          <cell r="OU145">
            <v>339.65824022808391</v>
          </cell>
          <cell r="OV145">
            <v>79.828310501048165</v>
          </cell>
          <cell r="OW145">
            <v>135.07060672478841</v>
          </cell>
          <cell r="OX145">
            <v>135.32394363109441</v>
          </cell>
          <cell r="OY145">
            <v>30.547690213797669</v>
          </cell>
          <cell r="OZ145">
            <v>128.33539532</v>
          </cell>
          <cell r="PA145">
            <v>3460.3448587854991</v>
          </cell>
          <cell r="PB145">
            <v>187.95226147088451</v>
          </cell>
          <cell r="PC145">
            <v>471.39069128182592</v>
          </cell>
          <cell r="PD145">
            <v>2211.1289709432308</v>
          </cell>
          <cell r="PE145">
            <v>1249.2158878422681</v>
          </cell>
          <cell r="PF145">
            <v>1843.176623588083</v>
          </cell>
          <cell r="PG145">
            <v>1655.224362117199</v>
          </cell>
          <cell r="PH145">
            <v>-38.859129898925829</v>
          </cell>
          <cell r="PK145">
            <v>-5.4593441717119306</v>
          </cell>
          <cell r="PL145">
            <v>538.76670088590413</v>
          </cell>
          <cell r="PM145">
            <v>356.38048161279738</v>
          </cell>
          <cell r="PN145">
            <v>97.373686078590936</v>
          </cell>
          <cell r="PO145">
            <v>152.60426233524589</v>
          </cell>
          <cell r="PP145">
            <v>151.80666183806409</v>
          </cell>
          <cell r="PQ145">
            <v>47.125640748602208</v>
          </cell>
          <cell r="PR145">
            <v>128.33539532</v>
          </cell>
          <cell r="PS145">
            <v>3516.489402985821</v>
          </cell>
          <cell r="PT145">
            <v>220.94114226712131</v>
          </cell>
          <cell r="PU145">
            <v>474.08573166598899</v>
          </cell>
          <cell r="PV145">
            <v>2233.696028930965</v>
          </cell>
          <cell r="PW145">
            <v>1282.793374054856</v>
          </cell>
          <cell r="PX145">
            <v>1846.389117923921</v>
          </cell>
          <cell r="PY145">
            <v>1625.4479756568001</v>
          </cell>
          <cell r="PZ145">
            <v>-40.407502566442822</v>
          </cell>
          <cell r="QC145">
            <v>-4.0571438250280112</v>
          </cell>
          <cell r="QD145">
            <v>511.32055551028049</v>
          </cell>
          <cell r="QE145">
            <v>326.65922386942867</v>
          </cell>
          <cell r="QF145">
            <v>71.336972352262308</v>
          </cell>
          <cell r="QG145">
            <v>126.6266854647108</v>
          </cell>
          <cell r="QH145">
            <v>125.0184392205863</v>
          </cell>
          <cell r="QI145">
            <v>21.046947018226881</v>
          </cell>
          <cell r="QJ145">
            <v>128.33539532</v>
          </cell>
          <cell r="QK145">
            <v>3523.9787530720109</v>
          </cell>
          <cell r="QL145">
            <v>272.19551143423439</v>
          </cell>
          <cell r="QM145">
            <v>475.57512461976069</v>
          </cell>
          <cell r="QN145">
            <v>2235.5403631630802</v>
          </cell>
          <cell r="QO145">
            <v>1288.438389908931</v>
          </cell>
          <cell r="QP145">
            <v>1848.3204563093909</v>
          </cell>
          <cell r="QQ145">
            <v>1576.1249448751571</v>
          </cell>
          <cell r="QR145">
            <v>-38.349041663271038</v>
          </cell>
          <cell r="QU145">
            <v>-5.513230614864093</v>
          </cell>
          <cell r="QV145">
            <v>510.30109135425232</v>
          </cell>
          <cell r="QW145">
            <v>321.81796692446011</v>
          </cell>
          <cell r="QX145">
            <v>55.798865887881277</v>
          </cell>
          <cell r="QY145">
            <v>111.0505280704166</v>
          </cell>
          <cell r="QZ145">
            <v>110.4583775393574</v>
          </cell>
          <cell r="RA145">
            <v>7.5073625498344843</v>
          </cell>
          <cell r="RB145">
            <v>128.33539532</v>
          </cell>
          <cell r="RC145">
            <v>3488.5453636225029</v>
          </cell>
          <cell r="RD145">
            <v>246.26976434055069</v>
          </cell>
          <cell r="RE145">
            <v>476.96416328914029</v>
          </cell>
          <cell r="RF145">
            <v>2209.471754591239</v>
          </cell>
          <cell r="RG145">
            <v>1279.073609031263</v>
          </cell>
          <cell r="RH145">
            <v>1849.563625501549</v>
          </cell>
          <cell r="RI145">
            <v>1603.2938611609979</v>
          </cell>
          <cell r="RJ145">
            <v>-38.27258185156893</v>
          </cell>
          <cell r="RM145">
            <v>-6.8379996639565048</v>
          </cell>
          <cell r="AZQ145">
            <v>1521.4769429</v>
          </cell>
          <cell r="AZR145">
            <v>11.89</v>
          </cell>
          <cell r="AZS145">
            <v>-0.16736753574432289</v>
          </cell>
          <cell r="AZT145">
            <v>1.091401458299655</v>
          </cell>
          <cell r="AZU145">
            <v>10.862615138537871</v>
          </cell>
          <cell r="AZV145">
            <v>5.5402524955628527</v>
          </cell>
          <cell r="AZW145">
            <v>2.8107050187107672</v>
          </cell>
          <cell r="AZX145">
            <v>1.133550407493163</v>
          </cell>
          <cell r="AZY145">
            <v>0.10435336178592999</v>
          </cell>
          <cell r="AZZ145">
            <v>2.532974218854539E-2</v>
          </cell>
          <cell r="BAA145">
            <v>1.3716890245782429</v>
          </cell>
          <cell r="BAB145">
            <v>8.6429750407847585</v>
          </cell>
          <cell r="BAC145">
            <v>5.1211281269083582</v>
          </cell>
          <cell r="BAD145">
            <v>2.5639081569845028</v>
          </cell>
          <cell r="BAE145">
            <v>1.068685692496562</v>
          </cell>
          <cell r="BAF145">
            <v>0.1236478975646247</v>
          </cell>
          <cell r="BAG145">
            <v>3.6522931877577179E-2</v>
          </cell>
          <cell r="BAH145">
            <v>1.707360050176969</v>
          </cell>
          <cell r="BAI145">
            <v>6.9437456978797876</v>
          </cell>
          <cell r="BAJ145">
            <v>4.6808277526090389</v>
          </cell>
          <cell r="BAK145">
            <v>2.304752872563073</v>
          </cell>
          <cell r="BAL145">
            <v>0.99546157457675866</v>
          </cell>
          <cell r="BAM145">
            <v>0.14336089164105101</v>
          </cell>
          <cell r="BAN145">
            <v>4.8564985200941907E-2</v>
          </cell>
          <cell r="BAO145">
            <v>2.057906882586042</v>
          </cell>
          <cell r="BAP145">
            <v>5.7609380207962158</v>
          </cell>
          <cell r="BAQ145">
            <v>4.2711208110562806</v>
          </cell>
          <cell r="BAR145">
            <v>2.0582674724132071</v>
          </cell>
          <cell r="BAS145">
            <v>0.91901028717140865</v>
          </cell>
          <cell r="BAT145">
            <v>0.15952441839400189</v>
          </cell>
          <cell r="BAU145">
            <v>6.2533891231217401E-2</v>
          </cell>
          <cell r="BAV145">
            <v>2.411600710488738</v>
          </cell>
          <cell r="BAW145">
            <v>4.9160186226456606</v>
          </cell>
          <cell r="BAX145">
            <v>3.894031539183477</v>
          </cell>
          <cell r="BAY145">
            <v>1.8252942030422381</v>
          </cell>
          <cell r="BAZ145">
            <v>0.84292618016319742</v>
          </cell>
          <cell r="BBA145">
            <v>0.1714652129835828</v>
          </cell>
          <cell r="BBB145">
            <v>7.7023605384663199E-2</v>
          </cell>
        </row>
        <row r="146">
          <cell r="A146" t="str">
            <v>SIMH3</v>
          </cell>
          <cell r="B146" t="str">
            <v>Simpar</v>
          </cell>
          <cell r="C146" t="str">
            <v>Transportation</v>
          </cell>
          <cell r="D146" t="str">
            <v>Pedro Bruno</v>
          </cell>
          <cell r="E146">
            <v>45931</v>
          </cell>
          <cell r="F146" t="str">
            <v>Buy</v>
          </cell>
          <cell r="G146" t="b">
            <v>0</v>
          </cell>
          <cell r="H146" t="str">
            <v>BRL</v>
          </cell>
          <cell r="I146" t="str">
            <v>BRL</v>
          </cell>
          <cell r="J146">
            <v>16</v>
          </cell>
          <cell r="K146">
            <v>0.16030774956413529</v>
          </cell>
          <cell r="L146">
            <v>0.14000000000000001</v>
          </cell>
          <cell r="M146">
            <v>0.12635387478206761</v>
          </cell>
          <cell r="AX146">
            <v>31668.1</v>
          </cell>
          <cell r="AZ146">
            <v>5293.1</v>
          </cell>
          <cell r="BA146">
            <v>8161.1</v>
          </cell>
          <cell r="BB146">
            <v>8161.1</v>
          </cell>
          <cell r="BC146">
            <v>-98.996434713015788</v>
          </cell>
          <cell r="BD146">
            <v>426.79775699999999</v>
          </cell>
          <cell r="BE146">
            <v>68755.599886861048</v>
          </cell>
          <cell r="BF146">
            <v>20775.338</v>
          </cell>
          <cell r="BG146">
            <v>47980.261886861037</v>
          </cell>
          <cell r="BH146">
            <v>62003.862000000008</v>
          </cell>
          <cell r="BI146">
            <v>6751.7</v>
          </cell>
          <cell r="BJ146">
            <v>45018.443907940004</v>
          </cell>
          <cell r="BK146">
            <v>35279.145522580002</v>
          </cell>
          <cell r="BL146">
            <v>13306.73184189619</v>
          </cell>
          <cell r="BM146">
            <v>-3093.7901258735819</v>
          </cell>
          <cell r="BN146">
            <v>-3529.0318272745012</v>
          </cell>
          <cell r="BO146">
            <v>481.56299999999999</v>
          </cell>
          <cell r="BP146">
            <v>40344.800000000003</v>
          </cell>
          <cell r="BR146">
            <v>6837.3</v>
          </cell>
          <cell r="BS146">
            <v>10435.4</v>
          </cell>
          <cell r="BT146">
            <v>10435.4</v>
          </cell>
          <cell r="BU146">
            <v>88.899999999999977</v>
          </cell>
          <cell r="BV146">
            <v>426.79775699999999</v>
          </cell>
          <cell r="BW146">
            <v>84025.790999999997</v>
          </cell>
          <cell r="BX146">
            <v>27220.964</v>
          </cell>
          <cell r="BY146">
            <v>56804.826999999997</v>
          </cell>
          <cell r="BZ146">
            <v>78300.800000000003</v>
          </cell>
          <cell r="CA146">
            <v>5724.991</v>
          </cell>
          <cell r="CB146">
            <v>57748.36</v>
          </cell>
          <cell r="CC146">
            <v>44589.983999999997</v>
          </cell>
          <cell r="CD146">
            <v>18283.170931536501</v>
          </cell>
          <cell r="CE146">
            <v>-416.10306668150588</v>
          </cell>
          <cell r="CF146">
            <v>6323.0644639138</v>
          </cell>
          <cell r="CG146">
            <v>157.178</v>
          </cell>
          <cell r="CH146">
            <v>43141.953994565258</v>
          </cell>
          <cell r="CJ146">
            <v>7394.3480555654278</v>
          </cell>
          <cell r="CK146">
            <v>11888.71962278775</v>
          </cell>
          <cell r="CL146">
            <v>11888.71962278775</v>
          </cell>
          <cell r="CM146">
            <v>-546.32623855313727</v>
          </cell>
          <cell r="CN146">
            <v>426.79775699999999</v>
          </cell>
          <cell r="CO146">
            <v>86075.709067574775</v>
          </cell>
          <cell r="CP146">
            <v>27842.502315114809</v>
          </cell>
          <cell r="CQ146">
            <v>58233.20675245997</v>
          </cell>
          <cell r="CR146">
            <v>81057.285422160217</v>
          </cell>
          <cell r="CS146">
            <v>5018.4236454145585</v>
          </cell>
          <cell r="CT146">
            <v>60787.396631666757</v>
          </cell>
          <cell r="CU146">
            <v>47844.810433297178</v>
          </cell>
          <cell r="CV146">
            <v>14006.418791708489</v>
          </cell>
          <cell r="CW146">
            <v>2074.5695164584349</v>
          </cell>
          <cell r="CX146">
            <v>326.04709192345263</v>
          </cell>
          <cell r="CY146">
            <v>214.08099999999999</v>
          </cell>
          <cell r="CZ146">
            <v>48324.889521466757</v>
          </cell>
          <cell r="DB146">
            <v>8823.5237732029564</v>
          </cell>
          <cell r="DC146">
            <v>13662.68223114359</v>
          </cell>
          <cell r="DD146">
            <v>13662.68223114359</v>
          </cell>
          <cell r="DE146">
            <v>89.737548384731895</v>
          </cell>
          <cell r="DF146">
            <v>426.79775699999999</v>
          </cell>
          <cell r="DG146">
            <v>90332.023128435772</v>
          </cell>
          <cell r="DH146">
            <v>30601.95005083143</v>
          </cell>
          <cell r="DI146">
            <v>59730.073077604342</v>
          </cell>
          <cell r="DJ146">
            <v>85048.348366359278</v>
          </cell>
          <cell r="DK146">
            <v>5283.6747620764982</v>
          </cell>
          <cell r="DL146">
            <v>64034.445000682172</v>
          </cell>
          <cell r="DM146">
            <v>49536.978144242137</v>
          </cell>
          <cell r="DN146">
            <v>15784.903984538159</v>
          </cell>
          <cell r="DO146">
            <v>2581.329148730169</v>
          </cell>
          <cell r="DP146">
            <v>1744.228472174734</v>
          </cell>
          <cell r="DQ146">
            <v>0</v>
          </cell>
          <cell r="DR146">
            <v>52169.613760248227</v>
          </cell>
          <cell r="DT146">
            <v>9617.6255514702734</v>
          </cell>
          <cell r="DU146">
            <v>14868.52910452687</v>
          </cell>
          <cell r="DV146">
            <v>14868.52910452687</v>
          </cell>
          <cell r="DW146">
            <v>1231.389161000013</v>
          </cell>
          <cell r="DX146">
            <v>426.79775699999999</v>
          </cell>
          <cell r="DY146">
            <v>94844.739281248156</v>
          </cell>
          <cell r="DZ146">
            <v>32648.920448223758</v>
          </cell>
          <cell r="EA146">
            <v>62195.818833024387</v>
          </cell>
          <cell r="EB146">
            <v>88221.950935689034</v>
          </cell>
          <cell r="EC146">
            <v>6622.78834555909</v>
          </cell>
          <cell r="ED146">
            <v>66870.667914227772</v>
          </cell>
          <cell r="EE146">
            <v>51219.783786153297</v>
          </cell>
          <cell r="EF146">
            <v>17682.624156667011</v>
          </cell>
          <cell r="EG146">
            <v>3337.5472731727982</v>
          </cell>
          <cell r="EH146">
            <v>1810.6489954756389</v>
          </cell>
          <cell r="EI146">
            <v>181.8395723064898</v>
          </cell>
          <cell r="EJ146">
            <v>56349.395123069538</v>
          </cell>
          <cell r="EL146">
            <v>10273.544187558209</v>
          </cell>
          <cell r="EM146">
            <v>15976.56249437698</v>
          </cell>
          <cell r="EN146">
            <v>15976.56249437698</v>
          </cell>
          <cell r="EO146">
            <v>1955.270700016921</v>
          </cell>
          <cell r="EP146">
            <v>426.79775699999999</v>
          </cell>
          <cell r="EQ146">
            <v>100273.14353268671</v>
          </cell>
          <cell r="ER146">
            <v>34874.278675730617</v>
          </cell>
          <cell r="ES146">
            <v>65398.864856956039</v>
          </cell>
          <cell r="ET146">
            <v>92263.754429293665</v>
          </cell>
          <cell r="EU146">
            <v>8009.3891033929776</v>
          </cell>
          <cell r="EV146">
            <v>69944.999806850232</v>
          </cell>
          <cell r="EW146">
            <v>53040.181269929373</v>
          </cell>
          <cell r="EX146">
            <v>20138.598676330159</v>
          </cell>
          <cell r="EY146">
            <v>3773.580944716186</v>
          </cell>
          <cell r="EZ146">
            <v>2826.1770646342529</v>
          </cell>
          <cell r="FA146">
            <v>798.53812292951557</v>
          </cell>
          <cell r="FB146">
            <v>60673.161437963427</v>
          </cell>
          <cell r="FD146">
            <v>10817.341581226439</v>
          </cell>
          <cell r="FE146">
            <v>17028.833186257099</v>
          </cell>
          <cell r="FF146">
            <v>17028.833186257099</v>
          </cell>
          <cell r="FG146">
            <v>2191.6412893861529</v>
          </cell>
          <cell r="FH146">
            <v>426.79775699999999</v>
          </cell>
          <cell r="FI146">
            <v>106637.505217511</v>
          </cell>
          <cell r="FJ146">
            <v>37176.295960235519</v>
          </cell>
          <cell r="FK146">
            <v>69461.209257275448</v>
          </cell>
          <cell r="FL146">
            <v>97536.456513287238</v>
          </cell>
          <cell r="FM146">
            <v>9101.0487042237182</v>
          </cell>
          <cell r="FN146">
            <v>74154.380491846721</v>
          </cell>
          <cell r="FO146">
            <v>55952.432060457693</v>
          </cell>
          <cell r="FP146">
            <v>23013.71889676898</v>
          </cell>
          <cell r="FQ146">
            <v>3395.7980933531021</v>
          </cell>
          <cell r="FR146">
            <v>3434.1485459090241</v>
          </cell>
          <cell r="FS146">
            <v>1183.5373654487</v>
          </cell>
          <cell r="FT146">
            <v>63694.092349683488</v>
          </cell>
          <cell r="FV146">
            <v>11198.798823360579</v>
          </cell>
          <cell r="FW146">
            <v>18015.388929202341</v>
          </cell>
          <cell r="FX146">
            <v>18015.388929202341</v>
          </cell>
          <cell r="FY146">
            <v>2309.878588929706</v>
          </cell>
          <cell r="FZ146">
            <v>426.79775699999999</v>
          </cell>
          <cell r="GA146">
            <v>111713.67732976181</v>
          </cell>
          <cell r="GB146">
            <v>38784.670388363098</v>
          </cell>
          <cell r="GC146">
            <v>72929.006941398722</v>
          </cell>
          <cell r="GD146">
            <v>101524.6188595188</v>
          </cell>
          <cell r="GE146">
            <v>10189.058470242981</v>
          </cell>
          <cell r="GF146">
            <v>77795.699975191746</v>
          </cell>
          <cell r="GG146">
            <v>58687.4722702867</v>
          </cell>
          <cell r="GH146">
            <v>23092.59973373769</v>
          </cell>
          <cell r="GI146">
            <v>3864.9098993050861</v>
          </cell>
          <cell r="GJ146">
            <v>3125.481719157734</v>
          </cell>
          <cell r="GK146">
            <v>1291.471300908639</v>
          </cell>
          <cell r="JF146">
            <v>7425.7</v>
          </cell>
          <cell r="JH146">
            <v>1336.5</v>
          </cell>
          <cell r="JI146">
            <v>1976.6</v>
          </cell>
          <cell r="JJ146">
            <v>1976.6</v>
          </cell>
          <cell r="JK146">
            <v>19.099999999999991</v>
          </cell>
          <cell r="JL146">
            <v>426.79775699999999</v>
          </cell>
          <cell r="JX146">
            <v>7552.9000000000005</v>
          </cell>
          <cell r="JZ146">
            <v>1352.5</v>
          </cell>
          <cell r="KA146">
            <v>2025.5</v>
          </cell>
          <cell r="KB146">
            <v>2025.5</v>
          </cell>
          <cell r="KC146">
            <v>-143.19999999999999</v>
          </cell>
          <cell r="KD146">
            <v>426.79775699999999</v>
          </cell>
          <cell r="KP146">
            <v>8260.5999999999985</v>
          </cell>
          <cell r="KR146">
            <v>1384.8</v>
          </cell>
          <cell r="KS146">
            <v>2084.9</v>
          </cell>
          <cell r="KT146">
            <v>2084.9</v>
          </cell>
          <cell r="KU146">
            <v>-125.3</v>
          </cell>
          <cell r="KV146">
            <v>426.79775699999999</v>
          </cell>
          <cell r="LH146">
            <v>8428.9000000000015</v>
          </cell>
          <cell r="LJ146">
            <v>1235.512121212121</v>
          </cell>
          <cell r="LK146">
            <v>2090.3000000000002</v>
          </cell>
          <cell r="LL146">
            <v>2090.3000000000002</v>
          </cell>
          <cell r="LM146">
            <v>-42.099999999999987</v>
          </cell>
          <cell r="LN146">
            <v>426.79775699999999</v>
          </cell>
          <cell r="LZ146">
            <v>9028.6</v>
          </cell>
          <cell r="MB146">
            <v>1606.2</v>
          </cell>
          <cell r="MC146">
            <v>2398.8000000000002</v>
          </cell>
          <cell r="MD146">
            <v>2398.8000000000002</v>
          </cell>
          <cell r="ME146">
            <v>7.7999999999999972</v>
          </cell>
          <cell r="MF146">
            <v>426.79775699999999</v>
          </cell>
          <cell r="MR146">
            <v>10084.6</v>
          </cell>
          <cell r="MT146">
            <v>1697.9</v>
          </cell>
          <cell r="MU146">
            <v>2562.8000000000002</v>
          </cell>
          <cell r="MV146">
            <v>2562.8000000000002</v>
          </cell>
          <cell r="MW146">
            <v>61.7</v>
          </cell>
          <cell r="MX146">
            <v>426.79775699999999</v>
          </cell>
          <cell r="NJ146">
            <v>10698</v>
          </cell>
          <cell r="NL146">
            <v>1787.3</v>
          </cell>
          <cell r="NM146">
            <v>2719.2</v>
          </cell>
          <cell r="NN146">
            <v>2719.2</v>
          </cell>
          <cell r="NO146">
            <v>34.799999999999997</v>
          </cell>
          <cell r="NP146">
            <v>426.79775699999999</v>
          </cell>
          <cell r="OB146">
            <v>10533.6</v>
          </cell>
          <cell r="OD146">
            <v>1745.9</v>
          </cell>
          <cell r="OE146">
            <v>2754.6</v>
          </cell>
          <cell r="OF146">
            <v>2754.6</v>
          </cell>
          <cell r="OG146">
            <v>-15.400000000000009</v>
          </cell>
          <cell r="OH146">
            <v>426.79775699999999</v>
          </cell>
          <cell r="OT146">
            <v>10421.6</v>
          </cell>
          <cell r="OV146">
            <v>1814.3</v>
          </cell>
          <cell r="OW146">
            <v>2864.3</v>
          </cell>
          <cell r="OX146">
            <v>2864.3</v>
          </cell>
          <cell r="OY146">
            <v>-40.799999999999997</v>
          </cell>
          <cell r="OZ146">
            <v>426.79775699999999</v>
          </cell>
          <cell r="PL146">
            <v>10544.5</v>
          </cell>
          <cell r="PN146">
            <v>1866.1</v>
          </cell>
          <cell r="PO146">
            <v>2981.5</v>
          </cell>
          <cell r="PP146">
            <v>2981.5</v>
          </cell>
          <cell r="PQ146">
            <v>-84.199999999999989</v>
          </cell>
          <cell r="PR146">
            <v>426.79775699999999</v>
          </cell>
          <cell r="QD146">
            <v>11001.768866210859</v>
          </cell>
          <cell r="QF146">
            <v>1821.1495370157811</v>
          </cell>
          <cell r="QG146">
            <v>2976.335267967921</v>
          </cell>
          <cell r="QH146">
            <v>2976.335267967921</v>
          </cell>
          <cell r="QI146">
            <v>-220.0554027750438</v>
          </cell>
          <cell r="QJ146">
            <v>426.79775699999999</v>
          </cell>
          <cell r="QV146">
            <v>11178.91272638265</v>
          </cell>
          <cell r="QX146">
            <v>1894.8770866867751</v>
          </cell>
          <cell r="QY146">
            <v>3068.662922956953</v>
          </cell>
          <cell r="QZ146">
            <v>3068.662922956953</v>
          </cell>
          <cell r="RA146">
            <v>-204.13280413510029</v>
          </cell>
          <cell r="RB146">
            <v>426.79775699999999</v>
          </cell>
          <cell r="AZQ146">
            <v>4401.5450541</v>
          </cell>
          <cell r="AZR146">
            <v>7.54</v>
          </cell>
          <cell r="AZS146">
            <v>1.122015915119364</v>
          </cell>
          <cell r="AZT146">
            <v>0.21025777880255331</v>
          </cell>
          <cell r="AZU146">
            <v>49.049089632237902</v>
          </cell>
          <cell r="AZV146">
            <v>3.9478721883314569</v>
          </cell>
          <cell r="AZW146">
            <v>3.6257139927710829</v>
          </cell>
          <cell r="AZX146">
            <v>0.83304617568288419</v>
          </cell>
          <cell r="AZY146">
            <v>1.6983927366010849E-2</v>
          </cell>
          <cell r="AZZ146">
            <v>0</v>
          </cell>
          <cell r="BAA146">
            <v>2.885181894243209</v>
          </cell>
          <cell r="BAB146">
            <v>3.5744549274134418</v>
          </cell>
          <cell r="BAC146">
            <v>3.740876346895595</v>
          </cell>
          <cell r="BAD146">
            <v>3.4448453795311158</v>
          </cell>
          <cell r="BAE146">
            <v>0.6646060276184812</v>
          </cell>
          <cell r="BAF146">
            <v>0.18593213262291869</v>
          </cell>
          <cell r="BAG146">
            <v>4.131266863600723E-2</v>
          </cell>
          <cell r="BAH146">
            <v>4.5812581438119429</v>
          </cell>
          <cell r="BAI146">
            <v>2.2511179930543168</v>
          </cell>
          <cell r="BAJ146">
            <v>3.5953745584662671</v>
          </cell>
          <cell r="BAK146">
            <v>3.3198744278437289</v>
          </cell>
          <cell r="BAL146">
            <v>0.54954816119938477</v>
          </cell>
          <cell r="BAM146">
            <v>0.24412232628186581</v>
          </cell>
          <cell r="BAN146">
            <v>0.1814222308563409</v>
          </cell>
          <cell r="BAO146">
            <v>5.1350815542972814</v>
          </cell>
          <cell r="BAP146">
            <v>2.008332784847656</v>
          </cell>
          <cell r="BAQ146">
            <v>3.5442226989025638</v>
          </cell>
          <cell r="BAR146">
            <v>3.2857466773245139</v>
          </cell>
          <cell r="BAS146">
            <v>0.48363053502364861</v>
          </cell>
          <cell r="BAT146">
            <v>0.2408119504260022</v>
          </cell>
          <cell r="BAU146">
            <v>0.26889134403980369</v>
          </cell>
          <cell r="BAV146">
            <v>5.4121151084908483</v>
          </cell>
          <cell r="BAW146">
            <v>1.905530911968615</v>
          </cell>
          <cell r="BAX146">
            <v>3.5019514467501458</v>
          </cell>
          <cell r="BAY146">
            <v>3.2576300462298811</v>
          </cell>
          <cell r="BAZ146">
            <v>0.43198741738058122</v>
          </cell>
          <cell r="BBA146">
            <v>0.22670186805539269</v>
          </cell>
          <cell r="BBB146">
            <v>0.29341317310966653</v>
          </cell>
        </row>
        <row r="147">
          <cell r="A147" t="str">
            <v>SLCE3</v>
          </cell>
          <cell r="B147" t="str">
            <v>SLC Agricola</v>
          </cell>
          <cell r="C147" t="str">
            <v>Agribusiness</v>
          </cell>
          <cell r="D147" t="str">
            <v>Leonardo Alencar</v>
          </cell>
          <cell r="E147">
            <v>46051</v>
          </cell>
          <cell r="F147" t="str">
            <v>Neutral</v>
          </cell>
          <cell r="G147" t="b">
            <v>0</v>
          </cell>
          <cell r="H147" t="str">
            <v>BRL</v>
          </cell>
          <cell r="I147" t="str">
            <v>BRL</v>
          </cell>
          <cell r="J147">
            <v>16.399999999999999</v>
          </cell>
          <cell r="K147">
            <v>0.1382845128884399</v>
          </cell>
          <cell r="L147">
            <v>9.7245567522173171E-2</v>
          </cell>
          <cell r="M147">
            <v>0.1179160904625139</v>
          </cell>
          <cell r="AF147">
            <v>9589.7090000000007</v>
          </cell>
          <cell r="AG147">
            <v>3131.2990000000018</v>
          </cell>
          <cell r="AH147">
            <v>2505.2920000000008</v>
          </cell>
          <cell r="AI147">
            <v>2900.6270000000009</v>
          </cell>
          <cell r="AJ147">
            <v>3118.447000000001</v>
          </cell>
          <cell r="AK147">
            <v>1336.732</v>
          </cell>
          <cell r="AL147">
            <v>443.33</v>
          </cell>
          <cell r="AM147">
            <v>14868.388999999999</v>
          </cell>
          <cell r="AN147">
            <v>1235.7750000000001</v>
          </cell>
          <cell r="AO147">
            <v>7003.8090000000002</v>
          </cell>
          <cell r="AP147">
            <v>9971.9570000000003</v>
          </cell>
          <cell r="AQ147">
            <v>4896.4319999999998</v>
          </cell>
          <cell r="AR147">
            <v>-177.81399999999999</v>
          </cell>
          <cell r="AS147">
            <v>2218.4960000000001</v>
          </cell>
          <cell r="AT147">
            <v>609.34699999999998</v>
          </cell>
          <cell r="AU147">
            <v>1533.668000000001</v>
          </cell>
          <cell r="AV147">
            <v>834.20000000000073</v>
          </cell>
          <cell r="AW147">
            <v>27.669</v>
          </cell>
          <cell r="AX147">
            <v>9217.768</v>
          </cell>
          <cell r="AY147">
            <v>2620.6930000000002</v>
          </cell>
          <cell r="AZ147">
            <v>2047.0800000000011</v>
          </cell>
          <cell r="BA147">
            <v>2566.3100000000009</v>
          </cell>
          <cell r="BB147">
            <v>2820.5980000000009</v>
          </cell>
          <cell r="BC147">
            <v>937.97899999999993</v>
          </cell>
          <cell r="BD147">
            <v>443.33</v>
          </cell>
          <cell r="BE147">
            <v>15856.317999999999</v>
          </cell>
          <cell r="BF147">
            <v>1613.703</v>
          </cell>
          <cell r="BG147">
            <v>7715.5749999999998</v>
          </cell>
          <cell r="BH147">
            <v>10614.451999999999</v>
          </cell>
          <cell r="BI147">
            <v>5241.866</v>
          </cell>
          <cell r="BJ147">
            <v>-219.68799999999999</v>
          </cell>
          <cell r="BK147">
            <v>2779.6759999999999</v>
          </cell>
          <cell r="BL147">
            <v>1016.551</v>
          </cell>
          <cell r="BM147">
            <v>234.5400000000009</v>
          </cell>
          <cell r="BN147">
            <v>-476.73599999999902</v>
          </cell>
          <cell r="BO147">
            <v>695.65299999999991</v>
          </cell>
          <cell r="BP147">
            <v>7577.4829999999993</v>
          </cell>
          <cell r="BQ147">
            <v>2081.5819999999999</v>
          </cell>
          <cell r="BR147">
            <v>1411.481</v>
          </cell>
          <cell r="BS147">
            <v>1986.7850000000001</v>
          </cell>
          <cell r="BT147">
            <v>1934.9490000000001</v>
          </cell>
          <cell r="BU147">
            <v>481.72300000000001</v>
          </cell>
          <cell r="BV147">
            <v>443.33</v>
          </cell>
          <cell r="BW147">
            <v>17574.342000000001</v>
          </cell>
          <cell r="BX147">
            <v>1979.575</v>
          </cell>
          <cell r="BY147">
            <v>8047.8590000000004</v>
          </cell>
          <cell r="BZ147">
            <v>13469.8</v>
          </cell>
          <cell r="CA147">
            <v>4104.5420000000004</v>
          </cell>
          <cell r="CB147">
            <v>-286.202</v>
          </cell>
          <cell r="CC147">
            <v>3618.8290000000011</v>
          </cell>
          <cell r="CD147">
            <v>1100.3019999999999</v>
          </cell>
          <cell r="CE147">
            <v>224.47499999999951</v>
          </cell>
          <cell r="CF147">
            <v>-774.45800000000054</v>
          </cell>
          <cell r="CG147">
            <v>423.83699999999999</v>
          </cell>
          <cell r="CH147">
            <v>9585.1522678987112</v>
          </cell>
          <cell r="CI147">
            <v>3154.2419501018189</v>
          </cell>
          <cell r="CJ147">
            <v>2033.3190685294969</v>
          </cell>
          <cell r="CK147">
            <v>2774.8250372824059</v>
          </cell>
          <cell r="CL147">
            <v>2609.7060372824062</v>
          </cell>
          <cell r="CM147">
            <v>661.24958684388764</v>
          </cell>
          <cell r="CN147">
            <v>443.33</v>
          </cell>
          <cell r="CO147">
            <v>21433.20096724368</v>
          </cell>
          <cell r="CP147">
            <v>2520.137991457711</v>
          </cell>
          <cell r="CQ147">
            <v>10441.116746447089</v>
          </cell>
          <cell r="CR147">
            <v>16071.067380399791</v>
          </cell>
          <cell r="CS147">
            <v>5362.1335868438873</v>
          </cell>
          <cell r="CT147">
            <v>-452.88596875290989</v>
          </cell>
          <cell r="CU147">
            <v>5160.8740085422887</v>
          </cell>
          <cell r="CV147">
            <v>2346.8647151999999</v>
          </cell>
          <cell r="CW147">
            <v>-632.04409835153115</v>
          </cell>
          <cell r="CX147">
            <v>-1678.229441927464</v>
          </cell>
          <cell r="CY147">
            <v>561.928</v>
          </cell>
          <cell r="CZ147">
            <v>9074.8303154703135</v>
          </cell>
          <cell r="DA147">
            <v>2867.96166267852</v>
          </cell>
          <cell r="DB147">
            <v>2092.9975984077041</v>
          </cell>
          <cell r="DC147">
            <v>2679.950037582475</v>
          </cell>
          <cell r="DD147">
            <v>2679.950037582475</v>
          </cell>
          <cell r="DE147">
            <v>704.85444147815565</v>
          </cell>
          <cell r="DF147">
            <v>443.33</v>
          </cell>
          <cell r="DG147">
            <v>21867.141313360691</v>
          </cell>
          <cell r="DH147">
            <v>2170.230130885288</v>
          </cell>
          <cell r="DI147">
            <v>11349.46254727232</v>
          </cell>
          <cell r="DJ147">
            <v>16152.580505777731</v>
          </cell>
          <cell r="DK147">
            <v>5714.5608075829659</v>
          </cell>
          <cell r="DL147">
            <v>-586.95243917477103</v>
          </cell>
          <cell r="DM147">
            <v>5510.7818691147113</v>
          </cell>
          <cell r="DN147">
            <v>1495.2982400000001</v>
          </cell>
          <cell r="DO147">
            <v>292.70866536094388</v>
          </cell>
          <cell r="DP147">
            <v>-510.74542586736538</v>
          </cell>
          <cell r="DQ147">
            <v>352.42722073907782</v>
          </cell>
          <cell r="DR147">
            <v>9663.5364507737468</v>
          </cell>
          <cell r="DS147">
            <v>2959.312452840064</v>
          </cell>
          <cell r="DT147">
            <v>2136.303277842173</v>
          </cell>
          <cell r="DU147">
            <v>2761.332737750261</v>
          </cell>
          <cell r="DV147">
            <v>2761.332737750261</v>
          </cell>
          <cell r="DW147">
            <v>862.91041923464411</v>
          </cell>
          <cell r="DX147">
            <v>443.33</v>
          </cell>
          <cell r="DY147">
            <v>22638.140306181009</v>
          </cell>
          <cell r="DZ147">
            <v>2572.6631198795521</v>
          </cell>
          <cell r="EA147">
            <v>11823.62120736424</v>
          </cell>
          <cell r="EB147">
            <v>16492.124288980711</v>
          </cell>
          <cell r="EC147">
            <v>6146.016017200287</v>
          </cell>
          <cell r="ED147">
            <v>-625.02945990808871</v>
          </cell>
          <cell r="EE147">
            <v>5108.3488801204476</v>
          </cell>
          <cell r="EF147">
            <v>1099.18812</v>
          </cell>
          <cell r="EG147">
            <v>900.37306513609599</v>
          </cell>
          <cell r="EH147">
            <v>287.04291903188943</v>
          </cell>
          <cell r="EI147">
            <v>431.45520961732211</v>
          </cell>
          <cell r="EJ147">
            <v>11180.40270410517</v>
          </cell>
          <cell r="EK147">
            <v>4252.4684080889729</v>
          </cell>
          <cell r="EL147">
            <v>3345.4898120960688</v>
          </cell>
          <cell r="EM147">
            <v>4016.3139743423799</v>
          </cell>
          <cell r="EN147">
            <v>4016.3139743423799</v>
          </cell>
          <cell r="EO147">
            <v>1818.2871643309761</v>
          </cell>
          <cell r="EP147">
            <v>443.33</v>
          </cell>
          <cell r="EQ147">
            <v>24058.35066934217</v>
          </cell>
          <cell r="ER147">
            <v>3117.8899683108129</v>
          </cell>
          <cell r="ES147">
            <v>12324.34705845697</v>
          </cell>
          <cell r="ET147">
            <v>17003.191069976379</v>
          </cell>
          <cell r="EU147">
            <v>7055.1595993657756</v>
          </cell>
          <cell r="EV147">
            <v>-670.82416224631038</v>
          </cell>
          <cell r="EW147">
            <v>4563.1220316891868</v>
          </cell>
          <cell r="EX147">
            <v>1171.550013339044</v>
          </cell>
          <cell r="EY147">
            <v>1332.6335133920909</v>
          </cell>
          <cell r="EZ147">
            <v>842.41145295367323</v>
          </cell>
          <cell r="FA147">
            <v>909.14358216548817</v>
          </cell>
          <cell r="FB147">
            <v>10833.999914319969</v>
          </cell>
          <cell r="FC147">
            <v>3451.6704916626049</v>
          </cell>
          <cell r="FD147">
            <v>2555.6248994271532</v>
          </cell>
          <cell r="FE147">
            <v>3205.6648942863508</v>
          </cell>
          <cell r="FF147">
            <v>3205.6648942863508</v>
          </cell>
          <cell r="FG147">
            <v>1252.4968797532499</v>
          </cell>
          <cell r="FH147">
            <v>443.33</v>
          </cell>
          <cell r="FI147">
            <v>24932.306129773129</v>
          </cell>
          <cell r="FJ147">
            <v>3154.9722356171001</v>
          </cell>
          <cell r="FK147">
            <v>12922.24934014937</v>
          </cell>
          <cell r="FL147">
            <v>17564.02231046903</v>
          </cell>
          <cell r="FM147">
            <v>7368.283819304088</v>
          </cell>
          <cell r="FN147">
            <v>-650.03999485919837</v>
          </cell>
          <cell r="FO147">
            <v>4526.0397643829001</v>
          </cell>
          <cell r="FP147">
            <v>1247.9422765515999</v>
          </cell>
          <cell r="FQ147">
            <v>792.84555473056173</v>
          </cell>
          <cell r="FR147">
            <v>324.75124069017102</v>
          </cell>
          <cell r="FS147">
            <v>939.37265981493738</v>
          </cell>
          <cell r="FT147">
            <v>11578.31688534457</v>
          </cell>
          <cell r="FU147">
            <v>3745.7912778917198</v>
          </cell>
          <cell r="FV147">
            <v>2804.912727150931</v>
          </cell>
          <cell r="FW147">
            <v>3499.611740271605</v>
          </cell>
          <cell r="FX147">
            <v>3499.611740271605</v>
          </cell>
          <cell r="FY147">
            <v>1416.5121489251319</v>
          </cell>
          <cell r="FZ147">
            <v>443.33</v>
          </cell>
          <cell r="GA147">
            <v>25880.835328873269</v>
          </cell>
          <cell r="GB147">
            <v>3067.4860475916139</v>
          </cell>
          <cell r="GC147">
            <v>13556.121892003221</v>
          </cell>
          <cell r="GD147">
            <v>18158.42347233789</v>
          </cell>
          <cell r="GE147">
            <v>7722.4118565353701</v>
          </cell>
          <cell r="GF147">
            <v>-694.69901312067418</v>
          </cell>
          <cell r="GG147">
            <v>4613.5259524083849</v>
          </cell>
          <cell r="GH147">
            <v>1328.5715649745191</v>
          </cell>
          <cell r="GI147">
            <v>752.11418671659123</v>
          </cell>
          <cell r="GJ147">
            <v>282.1045236888711</v>
          </cell>
          <cell r="GK147">
            <v>1062.384111693849</v>
          </cell>
          <cell r="GL147">
            <v>3495.8050000000012</v>
          </cell>
          <cell r="GM147">
            <v>1478.6769999999999</v>
          </cell>
          <cell r="GN147">
            <v>1315.6020000000001</v>
          </cell>
          <cell r="GO147">
            <v>1442.296</v>
          </cell>
          <cell r="GP147">
            <v>1258.0419999999999</v>
          </cell>
          <cell r="GQ147">
            <v>797.06200000000013</v>
          </cell>
          <cell r="GR147">
            <v>443.33</v>
          </cell>
          <cell r="GS147">
            <v>15007.808999999999</v>
          </cell>
          <cell r="GT147">
            <v>1117.1569999999999</v>
          </cell>
          <cell r="GU147">
            <v>6850.35</v>
          </cell>
          <cell r="GV147">
            <v>9982.5770000000011</v>
          </cell>
          <cell r="GW147">
            <v>5025.232</v>
          </cell>
          <cell r="GX147">
            <v>-50.527000000000001</v>
          </cell>
          <cell r="GY147">
            <v>1881.7850000000001</v>
          </cell>
          <cell r="GZ147">
            <v>151.328</v>
          </cell>
          <cell r="HA147">
            <v>-105.38000000000051</v>
          </cell>
          <cell r="HB147">
            <v>-257.36000000000053</v>
          </cell>
          <cell r="HC147">
            <v>0</v>
          </cell>
          <cell r="HD147">
            <v>2388.5819999999999</v>
          </cell>
          <cell r="HE147">
            <v>928.36599999999999</v>
          </cell>
          <cell r="HF147">
            <v>808.31799999999998</v>
          </cell>
          <cell r="HG147">
            <v>913.14600000000041</v>
          </cell>
          <cell r="HH147">
            <v>820.26400000000046</v>
          </cell>
          <cell r="HI147">
            <v>485.58699999999988</v>
          </cell>
          <cell r="HJ147">
            <v>443.33</v>
          </cell>
          <cell r="HK147">
            <v>14354.245000000001</v>
          </cell>
          <cell r="HL147">
            <v>640.83699999999999</v>
          </cell>
          <cell r="HM147">
            <v>6951.3680000000004</v>
          </cell>
          <cell r="HN147">
            <v>9191.4140000000007</v>
          </cell>
          <cell r="HO147">
            <v>5162.8310000000001</v>
          </cell>
          <cell r="HP147">
            <v>-38.85</v>
          </cell>
          <cell r="HQ147">
            <v>3200.0050000000001</v>
          </cell>
          <cell r="HR147">
            <v>155.18600000000001</v>
          </cell>
          <cell r="HS147">
            <v>629.33300000000077</v>
          </cell>
          <cell r="HT147">
            <v>497.73900000000077</v>
          </cell>
          <cell r="HU147">
            <v>0</v>
          </cell>
          <cell r="HV147">
            <v>1383.1610000000001</v>
          </cell>
          <cell r="HW147">
            <v>167.227</v>
          </cell>
          <cell r="HX147">
            <v>48.23</v>
          </cell>
          <cell r="HY147">
            <v>149.9370000000001</v>
          </cell>
          <cell r="HZ147">
            <v>391.89100000000008</v>
          </cell>
          <cell r="IA147">
            <v>-78.347999999999999</v>
          </cell>
          <cell r="IB147">
            <v>443.33</v>
          </cell>
          <cell r="IC147">
            <v>15101.114</v>
          </cell>
          <cell r="ID147">
            <v>1324.819</v>
          </cell>
          <cell r="IE147">
            <v>6964.942</v>
          </cell>
          <cell r="IF147">
            <v>10024.062</v>
          </cell>
          <cell r="IG147">
            <v>5077.0519999999997</v>
          </cell>
          <cell r="IH147">
            <v>-35.744</v>
          </cell>
          <cell r="II147">
            <v>3011.3719999999998</v>
          </cell>
          <cell r="IJ147">
            <v>202.63499999999999</v>
          </cell>
          <cell r="IK147">
            <v>-1737.193</v>
          </cell>
          <cell r="IL147">
            <v>-1929.958000000001</v>
          </cell>
          <cell r="IM147">
            <v>0</v>
          </cell>
          <cell r="IN147">
            <v>2322.1610000000001</v>
          </cell>
          <cell r="IO147">
            <v>557.029</v>
          </cell>
          <cell r="IP147">
            <v>333.142</v>
          </cell>
          <cell r="IQ147">
            <v>395.24800000000022</v>
          </cell>
          <cell r="IR147">
            <v>648.25000000000023</v>
          </cell>
          <cell r="IS147">
            <v>132.43100000000001</v>
          </cell>
          <cell r="IT147">
            <v>443.33</v>
          </cell>
          <cell r="IU147">
            <v>14868.388999999999</v>
          </cell>
          <cell r="IV147">
            <v>1235.7750000000001</v>
          </cell>
          <cell r="IW147">
            <v>7003.8090000000002</v>
          </cell>
          <cell r="IX147">
            <v>9971.9570000000003</v>
          </cell>
          <cell r="IY147">
            <v>4896.4319999999998</v>
          </cell>
          <cell r="IZ147">
            <v>-52.692999999999998</v>
          </cell>
          <cell r="JA147">
            <v>2218.4960000000001</v>
          </cell>
          <cell r="JB147">
            <v>100.19799999999999</v>
          </cell>
          <cell r="JC147">
            <v>2746.9080000000008</v>
          </cell>
          <cell r="JD147">
            <v>2523.7790000000009</v>
          </cell>
          <cell r="JE147">
            <v>27.669</v>
          </cell>
          <cell r="JF147">
            <v>3074.1860000000011</v>
          </cell>
          <cell r="JG147">
            <v>1167.7850000000001</v>
          </cell>
          <cell r="JH147">
            <v>973.27499999999998</v>
          </cell>
          <cell r="JI147">
            <v>1127.1830000000009</v>
          </cell>
          <cell r="JJ147">
            <v>1022.070000000001</v>
          </cell>
          <cell r="JK147">
            <v>574.97399999999993</v>
          </cell>
          <cell r="JL147">
            <v>443.33</v>
          </cell>
          <cell r="JM147">
            <v>15979.855</v>
          </cell>
          <cell r="JN147">
            <v>1261.52</v>
          </cell>
          <cell r="JO147">
            <v>7552.973</v>
          </cell>
          <cell r="JP147">
            <v>10422.225</v>
          </cell>
          <cell r="JQ147">
            <v>5557.6299999999992</v>
          </cell>
          <cell r="JR147">
            <v>-48.283000000000001</v>
          </cell>
          <cell r="JS147">
            <v>2701.68</v>
          </cell>
          <cell r="JT147">
            <v>645.97</v>
          </cell>
          <cell r="JU147">
            <v>-773.95999999999958</v>
          </cell>
          <cell r="JV147">
            <v>-921.71299999999951</v>
          </cell>
          <cell r="JW147">
            <v>12.718999999999999</v>
          </cell>
          <cell r="JX147">
            <v>2130.192</v>
          </cell>
          <cell r="JY147">
            <v>732.98</v>
          </cell>
          <cell r="JZ147">
            <v>644.00400000000002</v>
          </cell>
          <cell r="KA147">
            <v>756.92000000000007</v>
          </cell>
          <cell r="KB147">
            <v>554.01900000000012</v>
          </cell>
          <cell r="KC147">
            <v>348.72100000000012</v>
          </cell>
          <cell r="KD147">
            <v>443.33</v>
          </cell>
          <cell r="KE147">
            <v>15545.044</v>
          </cell>
          <cell r="KF147">
            <v>1160.7850000000001</v>
          </cell>
          <cell r="KG147">
            <v>7110.4719999999998</v>
          </cell>
          <cell r="KH147">
            <v>9893.7910000000011</v>
          </cell>
          <cell r="KI147">
            <v>5651.2529999999997</v>
          </cell>
          <cell r="KJ147">
            <v>-51.904000000000003</v>
          </cell>
          <cell r="KK147">
            <v>3764.3560000000002</v>
          </cell>
          <cell r="KL147">
            <v>122.068</v>
          </cell>
          <cell r="KM147">
            <v>62.069000000000528</v>
          </cell>
          <cell r="KN147">
            <v>-110.5379999999994</v>
          </cell>
          <cell r="KO147">
            <v>579.87199999999996</v>
          </cell>
          <cell r="KP147">
            <v>2100.6849999999999</v>
          </cell>
          <cell r="KQ147">
            <v>586.25199999999995</v>
          </cell>
          <cell r="KR147">
            <v>414.96499999999997</v>
          </cell>
          <cell r="KS147">
            <v>568.36199999999985</v>
          </cell>
          <cell r="KT147">
            <v>510.68399999999991</v>
          </cell>
          <cell r="KU147">
            <v>167.27</v>
          </cell>
          <cell r="KV147">
            <v>443.33</v>
          </cell>
          <cell r="KW147">
            <v>16548.948</v>
          </cell>
          <cell r="KX147">
            <v>1662.8119999999999</v>
          </cell>
          <cell r="KY147">
            <v>7832.5969999999998</v>
          </cell>
          <cell r="KZ147">
            <v>11022.097</v>
          </cell>
          <cell r="LA147">
            <v>5526.8509999999997</v>
          </cell>
          <cell r="LB147">
            <v>-57.371000000000002</v>
          </cell>
          <cell r="LC147">
            <v>3422.4079999999999</v>
          </cell>
          <cell r="LD147">
            <v>150.92400000000001</v>
          </cell>
          <cell r="LE147">
            <v>-1942.936999999999</v>
          </cell>
          <cell r="LF147">
            <v>-2133.8719999999989</v>
          </cell>
          <cell r="LG147">
            <v>90.343000000000018</v>
          </cell>
          <cell r="LH147">
            <v>1912.7049999999999</v>
          </cell>
          <cell r="LI147">
            <v>133.67599999999999</v>
          </cell>
          <cell r="LJ147">
            <v>-97.064999999999998</v>
          </cell>
          <cell r="LK147">
            <v>113.8449999999997</v>
          </cell>
          <cell r="LL147">
            <v>733.82499999999959</v>
          </cell>
          <cell r="LM147">
            <v>-152.98599999999999</v>
          </cell>
          <cell r="LN147">
            <v>443.33</v>
          </cell>
          <cell r="LO147">
            <v>15856.317999999999</v>
          </cell>
          <cell r="LP147">
            <v>1613.703</v>
          </cell>
          <cell r="LQ147">
            <v>7715.5749999999998</v>
          </cell>
          <cell r="LR147">
            <v>10614.451999999999</v>
          </cell>
          <cell r="LS147">
            <v>5241.866</v>
          </cell>
          <cell r="LT147">
            <v>-62.13</v>
          </cell>
          <cell r="LU147">
            <v>2779.6759999999999</v>
          </cell>
          <cell r="LV147">
            <v>97.588999999999999</v>
          </cell>
          <cell r="LW147">
            <v>2889.367999999999</v>
          </cell>
          <cell r="LX147">
            <v>2689.3869999999988</v>
          </cell>
          <cell r="LY147">
            <v>12.718999999999941</v>
          </cell>
          <cell r="LZ147">
            <v>1994.799</v>
          </cell>
          <cell r="MA147">
            <v>646.21600000000001</v>
          </cell>
          <cell r="MB147">
            <v>498.52100000000002</v>
          </cell>
          <cell r="MC147">
            <v>632.85300000000007</v>
          </cell>
          <cell r="MD147">
            <v>706.32</v>
          </cell>
          <cell r="ME147">
            <v>228.94300000000001</v>
          </cell>
          <cell r="MF147">
            <v>443.33</v>
          </cell>
          <cell r="MG147">
            <v>15424.018</v>
          </cell>
          <cell r="MH147">
            <v>1863.4829999999999</v>
          </cell>
          <cell r="MI147">
            <v>7211.3549999999996</v>
          </cell>
          <cell r="MJ147">
            <v>10169.647999999999</v>
          </cell>
          <cell r="MK147">
            <v>5254.37</v>
          </cell>
          <cell r="ML147">
            <v>-60.262999999999998</v>
          </cell>
          <cell r="MM147">
            <v>3110.476000000001</v>
          </cell>
          <cell r="MN147">
            <v>183.43700000000001</v>
          </cell>
          <cell r="MO147">
            <v>613.95399999999938</v>
          </cell>
          <cell r="MP147">
            <v>423.54999999999939</v>
          </cell>
          <cell r="MQ147">
            <v>20.83</v>
          </cell>
          <cell r="MR147">
            <v>2111.9180000000001</v>
          </cell>
          <cell r="MS147">
            <v>831.06200000000001</v>
          </cell>
          <cell r="MT147">
            <v>675.15899999999999</v>
          </cell>
          <cell r="MU147">
            <v>808.18599999999992</v>
          </cell>
          <cell r="MV147">
            <v>260.52600000000012</v>
          </cell>
          <cell r="MW147">
            <v>321.41199999999998</v>
          </cell>
          <cell r="MX147">
            <v>443.33</v>
          </cell>
          <cell r="MY147">
            <v>15536.244000000001</v>
          </cell>
          <cell r="MZ147">
            <v>1101.8009999999999</v>
          </cell>
          <cell r="NA147">
            <v>7381.741</v>
          </cell>
          <cell r="NB147">
            <v>10365.391</v>
          </cell>
          <cell r="NC147">
            <v>5170.8530000000001</v>
          </cell>
          <cell r="ND147">
            <v>-65.046000000000006</v>
          </cell>
          <cell r="NE147">
            <v>4285.2700000000004</v>
          </cell>
          <cell r="NF147">
            <v>297.27499999999998</v>
          </cell>
          <cell r="NG147">
            <v>-388.72200000000032</v>
          </cell>
          <cell r="NH147">
            <v>-613.12400000000025</v>
          </cell>
          <cell r="NI147">
            <v>401.02199999999999</v>
          </cell>
          <cell r="NJ147">
            <v>1425.681</v>
          </cell>
          <cell r="NK147">
            <v>279.08699999999999</v>
          </cell>
          <cell r="NL147">
            <v>72.954999999999998</v>
          </cell>
          <cell r="NM147">
            <v>30.850999999999981</v>
          </cell>
          <cell r="NN147">
            <v>267.548</v>
          </cell>
          <cell r="NO147">
            <v>-17.282000000000011</v>
          </cell>
          <cell r="NP147">
            <v>443.33</v>
          </cell>
          <cell r="NQ147">
            <v>16798.717000000001</v>
          </cell>
          <cell r="NR147">
            <v>1731.08</v>
          </cell>
          <cell r="NS147">
            <v>7896.19</v>
          </cell>
          <cell r="NT147">
            <v>11580.464</v>
          </cell>
          <cell r="NU147">
            <v>5218.2529999999997</v>
          </cell>
          <cell r="NV147">
            <v>-79.263000000000005</v>
          </cell>
          <cell r="NW147">
            <v>4168.5379999999996</v>
          </cell>
          <cell r="NX147">
            <v>377.83699999999999</v>
          </cell>
          <cell r="NY147">
            <v>-2431.2899999999991</v>
          </cell>
          <cell r="NZ147">
            <v>-2642.3359999999989</v>
          </cell>
          <cell r="OA147">
            <v>1.9850000000000001</v>
          </cell>
          <cell r="OB147">
            <v>2045.085</v>
          </cell>
          <cell r="OC147">
            <v>551.36099999999999</v>
          </cell>
          <cell r="OD147">
            <v>266.51400000000001</v>
          </cell>
          <cell r="OE147">
            <v>514.8950000000001</v>
          </cell>
          <cell r="OF147">
            <v>700.55500000000006</v>
          </cell>
          <cell r="OG147">
            <v>-51.350000000000009</v>
          </cell>
          <cell r="OH147">
            <v>443.33</v>
          </cell>
          <cell r="OI147">
            <v>17574.342000000001</v>
          </cell>
          <cell r="OJ147">
            <v>1979.575</v>
          </cell>
          <cell r="OK147">
            <v>8047.8590000000004</v>
          </cell>
          <cell r="OL147">
            <v>13469.8</v>
          </cell>
          <cell r="OM147">
            <v>4104.5420000000004</v>
          </cell>
          <cell r="ON147">
            <v>-81.63</v>
          </cell>
          <cell r="OO147">
            <v>3618.8290000000011</v>
          </cell>
          <cell r="OP147">
            <v>241.75299999999999</v>
          </cell>
          <cell r="OQ147">
            <v>2430.532999999999</v>
          </cell>
          <cell r="OR147">
            <v>2057.4519999999989</v>
          </cell>
          <cell r="OS147">
            <v>0</v>
          </cell>
          <cell r="OT147">
            <v>2834.672</v>
          </cell>
          <cell r="OU147">
            <v>1076.0550000000001</v>
          </cell>
          <cell r="OV147">
            <v>866.048</v>
          </cell>
          <cell r="OW147">
            <v>1055.249</v>
          </cell>
          <cell r="OX147">
            <v>943.65599999999961</v>
          </cell>
          <cell r="OY147">
            <v>510.7</v>
          </cell>
          <cell r="OZ147">
            <v>443.33</v>
          </cell>
          <cell r="PA147">
            <v>17469.088</v>
          </cell>
          <cell r="PB147">
            <v>1253.3969999999999</v>
          </cell>
          <cell r="PC147">
            <v>8736.8870000000006</v>
          </cell>
          <cell r="PD147">
            <v>12374.325000000001</v>
          </cell>
          <cell r="PE147">
            <v>5094.762999999999</v>
          </cell>
          <cell r="PF147">
            <v>-92.92</v>
          </cell>
          <cell r="PG147">
            <v>5067.5309999999999</v>
          </cell>
          <cell r="PH147">
            <v>1034.98</v>
          </cell>
          <cell r="PI147">
            <v>-991.19700000000125</v>
          </cell>
          <cell r="PJ147">
            <v>-1123.4050000000011</v>
          </cell>
          <cell r="PK147">
            <v>321</v>
          </cell>
          <cell r="PL147">
            <v>2254.8589999999999</v>
          </cell>
          <cell r="PM147">
            <v>656.02700000000004</v>
          </cell>
          <cell r="PN147">
            <v>453.286</v>
          </cell>
          <cell r="PO147">
            <v>654.7229999999995</v>
          </cell>
          <cell r="PP147">
            <v>556.56899999999951</v>
          </cell>
          <cell r="PQ147">
            <v>139.83699999999999</v>
          </cell>
          <cell r="PR147">
            <v>443.33</v>
          </cell>
          <cell r="PS147">
            <v>17610.712</v>
          </cell>
          <cell r="PT147">
            <v>1149.6120000000001</v>
          </cell>
          <cell r="PU147">
            <v>8868.9380000000001</v>
          </cell>
          <cell r="PV147">
            <v>12357.065000000001</v>
          </cell>
          <cell r="PW147">
            <v>5253.6469999999999</v>
          </cell>
          <cell r="PX147">
            <v>-105.17100000000001</v>
          </cell>
          <cell r="PY147">
            <v>5832.4340000000002</v>
          </cell>
          <cell r="PZ147">
            <v>212.53100000000001</v>
          </cell>
          <cell r="QA147">
            <v>200.50999999999979</v>
          </cell>
          <cell r="QB147">
            <v>-74.762000000000285</v>
          </cell>
          <cell r="QC147">
            <v>240.928</v>
          </cell>
          <cell r="QD147">
            <v>2379.0360000000001</v>
          </cell>
          <cell r="QE147">
            <v>622.572</v>
          </cell>
          <cell r="QF147">
            <v>284.04599999999999</v>
          </cell>
          <cell r="QG147">
            <v>486.7530000000001</v>
          </cell>
          <cell r="QH147">
            <v>531.38100000000009</v>
          </cell>
          <cell r="QI147">
            <v>-14.524999999999981</v>
          </cell>
          <cell r="QJ147">
            <v>443.33</v>
          </cell>
          <cell r="QK147">
            <v>20525.452000000001</v>
          </cell>
          <cell r="QL147">
            <v>1720.578</v>
          </cell>
          <cell r="QM147">
            <v>9807.1409999999996</v>
          </cell>
          <cell r="QN147">
            <v>15188.556</v>
          </cell>
          <cell r="QO147">
            <v>5336.8959999999997</v>
          </cell>
          <cell r="QP147">
            <v>-106.634</v>
          </cell>
          <cell r="QQ147">
            <v>5960.4339999999993</v>
          </cell>
          <cell r="QR147">
            <v>317.21699999999998</v>
          </cell>
          <cell r="QS147">
            <v>-873.55599999999959</v>
          </cell>
          <cell r="QT147">
            <v>-1211.192</v>
          </cell>
          <cell r="QU147">
            <v>0</v>
          </cell>
          <cell r="QV147">
            <v>2116.5852678987121</v>
          </cell>
          <cell r="QW147">
            <v>799.58795010182007</v>
          </cell>
          <cell r="QX147">
            <v>429.93906852949738</v>
          </cell>
          <cell r="QY147">
            <v>578.10003728240724</v>
          </cell>
          <cell r="QZ147">
            <v>578.10003728240724</v>
          </cell>
          <cell r="RA147">
            <v>25.237586843887541</v>
          </cell>
          <cell r="RB147">
            <v>443.33</v>
          </cell>
          <cell r="RC147">
            <v>21433.20096724368</v>
          </cell>
          <cell r="RD147">
            <v>2520.137991457711</v>
          </cell>
          <cell r="RE147">
            <v>10441.116746447089</v>
          </cell>
          <cell r="RF147">
            <v>16071.067380399791</v>
          </cell>
          <cell r="RG147">
            <v>5362.1335868438873</v>
          </cell>
          <cell r="RH147">
            <v>-148.16096875290989</v>
          </cell>
          <cell r="RI147">
            <v>5160.8740085422887</v>
          </cell>
          <cell r="RJ147">
            <v>782.13671520000003</v>
          </cell>
          <cell r="RK147">
            <v>1032.1989016484699</v>
          </cell>
          <cell r="RL147">
            <v>731.12955807253729</v>
          </cell>
          <cell r="RM147">
            <v>0</v>
          </cell>
          <cell r="RN147">
            <v>2523.6567316661549</v>
          </cell>
          <cell r="RO147">
            <v>751.04414200246083</v>
          </cell>
          <cell r="RP147">
            <v>572.30697695864944</v>
          </cell>
          <cell r="RQ147">
            <v>723.72638085861877</v>
          </cell>
          <cell r="RR147">
            <v>723.72638085861877</v>
          </cell>
          <cell r="RS147">
            <v>212.21268907001081</v>
          </cell>
          <cell r="RT147">
            <v>443.33</v>
          </cell>
          <cell r="RU147">
            <v>20085.933931384741</v>
          </cell>
          <cell r="RV147">
            <v>2499.5437581783208</v>
          </cell>
          <cell r="RW147">
            <v>10663.52190254712</v>
          </cell>
          <cell r="RX147">
            <v>14617.694000005849</v>
          </cell>
          <cell r="RY147">
            <v>5468.2399313788928</v>
          </cell>
          <cell r="RZ147">
            <v>-151.4194038999693</v>
          </cell>
          <cell r="SA147">
            <v>5181.468241821678</v>
          </cell>
          <cell r="SB147">
            <v>373.82456000000008</v>
          </cell>
          <cell r="SC147">
            <v>259.02378908650559</v>
          </cell>
          <cell r="SD147">
            <v>35.107223809727877</v>
          </cell>
          <cell r="SE147">
            <v>106.10634453500541</v>
          </cell>
          <cell r="SF147">
            <v>1941.3504655062809</v>
          </cell>
          <cell r="SG147">
            <v>610.41275729172003</v>
          </cell>
          <cell r="SH147">
            <v>454.96879980166341</v>
          </cell>
          <cell r="SI147">
            <v>590.86333238710313</v>
          </cell>
          <cell r="SJ147">
            <v>590.86333238710313</v>
          </cell>
          <cell r="SK147">
            <v>121.8881813035852</v>
          </cell>
          <cell r="SL147">
            <v>443.33</v>
          </cell>
          <cell r="SM147">
            <v>19810.192021421019</v>
          </cell>
          <cell r="SN147">
            <v>3031.097208240973</v>
          </cell>
          <cell r="SO147">
            <v>10901.45192996168</v>
          </cell>
          <cell r="SP147">
            <v>14281.007999390329</v>
          </cell>
          <cell r="SQ147">
            <v>5529.1840220306858</v>
          </cell>
          <cell r="SR147">
            <v>-135.89453258543969</v>
          </cell>
          <cell r="SS147">
            <v>4649.9147917590262</v>
          </cell>
          <cell r="ST147">
            <v>373.82456000000008</v>
          </cell>
          <cell r="SU147">
            <v>442.16886880531848</v>
          </cell>
          <cell r="SV147">
            <v>237.33527906832239</v>
          </cell>
          <cell r="SW147">
            <v>60.944090651792607</v>
          </cell>
          <cell r="SX147">
            <v>2209.267223456101</v>
          </cell>
          <cell r="SY147">
            <v>753.42940493983383</v>
          </cell>
          <cell r="SZ147">
            <v>542.96933585248723</v>
          </cell>
          <cell r="TA147">
            <v>686.57170537713387</v>
          </cell>
          <cell r="TB147">
            <v>686.57170537713387</v>
          </cell>
          <cell r="TC147">
            <v>198.86453883697871</v>
          </cell>
          <cell r="TD147">
            <v>443.33</v>
          </cell>
          <cell r="TE147">
            <v>20812.506664288489</v>
          </cell>
          <cell r="TF147">
            <v>2202.3565950896532</v>
          </cell>
          <cell r="TG147">
            <v>11131.674120437039</v>
          </cell>
          <cell r="TH147">
            <v>15183.890372839311</v>
          </cell>
          <cell r="TI147">
            <v>5628.6162914491752</v>
          </cell>
          <cell r="TJ147">
            <v>-143.6023695246466</v>
          </cell>
          <cell r="TK147">
            <v>5478.655404910347</v>
          </cell>
          <cell r="TL147">
            <v>373.82456000000008</v>
          </cell>
          <cell r="TM147">
            <v>-580.34183782073285</v>
          </cell>
          <cell r="TN147">
            <v>-769.47336603650569</v>
          </cell>
          <cell r="TO147">
            <v>99.432269418489369</v>
          </cell>
          <cell r="TP147">
            <v>2400.5558948417752</v>
          </cell>
          <cell r="TQ147">
            <v>753.07535844450535</v>
          </cell>
          <cell r="TR147">
            <v>522.75248579490415</v>
          </cell>
          <cell r="TS147">
            <v>678.7886189596195</v>
          </cell>
          <cell r="TT147">
            <v>678.7886189596195</v>
          </cell>
          <cell r="TU147">
            <v>171.88903226758089</v>
          </cell>
          <cell r="TV147">
            <v>443.33</v>
          </cell>
          <cell r="TW147">
            <v>21867.141313360691</v>
          </cell>
          <cell r="TX147">
            <v>2170.230130885288</v>
          </cell>
          <cell r="TY147">
            <v>11349.46254727232</v>
          </cell>
          <cell r="TZ147">
            <v>16152.580505777731</v>
          </cell>
          <cell r="UA147">
            <v>5714.5608075829659</v>
          </cell>
          <cell r="UB147">
            <v>-156.03613316471541</v>
          </cell>
          <cell r="UC147">
            <v>5510.7818691147113</v>
          </cell>
          <cell r="UD147">
            <v>373.82456000000008</v>
          </cell>
          <cell r="UE147">
            <v>171.85784528985269</v>
          </cell>
          <cell r="UF147">
            <v>-13.71456270890997</v>
          </cell>
          <cell r="UG147">
            <v>85.944516133790444</v>
          </cell>
          <cell r="AZQ147">
            <v>6721.8740856000004</v>
          </cell>
          <cell r="AZR147">
            <v>13.53</v>
          </cell>
          <cell r="AZS147">
            <v>0.21212121212121221</v>
          </cell>
          <cell r="AZT147">
            <v>1.589909190621333</v>
          </cell>
          <cell r="AZU147">
            <v>9.5365421426635368</v>
          </cell>
          <cell r="AZV147">
            <v>4.5645089584392116</v>
          </cell>
          <cell r="AZW147">
            <v>2.056300226434769</v>
          </cell>
          <cell r="AZX147">
            <v>1.1762713377168681</v>
          </cell>
          <cell r="AZY147">
            <v>0.1233435893346074</v>
          </cell>
          <cell r="AZZ147">
            <v>5.2429905150123003E-2</v>
          </cell>
          <cell r="BAA147">
            <v>1.9464291142820109</v>
          </cell>
          <cell r="BAB147">
            <v>7.7897704509837151</v>
          </cell>
          <cell r="BAC147">
            <v>4.284243910192032</v>
          </cell>
          <cell r="BAD147">
            <v>1.8499577433331591</v>
          </cell>
          <cell r="BAE147">
            <v>1.0936961548404871</v>
          </cell>
          <cell r="BAF147">
            <v>0.14040158971595529</v>
          </cell>
          <cell r="BAG147">
            <v>6.4186743774568927E-2</v>
          </cell>
          <cell r="BAH147">
            <v>4.1014304566146578</v>
          </cell>
          <cell r="BAI147">
            <v>3.6968165521166498</v>
          </cell>
          <cell r="BAJ147">
            <v>2.8097893215972891</v>
          </cell>
          <cell r="BAK147">
            <v>1.1361467407279431</v>
          </cell>
          <cell r="BAL147">
            <v>0.95276003199194303</v>
          </cell>
          <cell r="BAM147">
            <v>0.25772445523336301</v>
          </cell>
          <cell r="BAN147">
            <v>0.13525150435547581</v>
          </cell>
          <cell r="BAO147">
            <v>2.8252021738958559</v>
          </cell>
          <cell r="BAP147">
            <v>5.3667791068064403</v>
          </cell>
          <cell r="BAQ147">
            <v>3.5087615895319351</v>
          </cell>
          <cell r="BAR147">
            <v>1.4118879900547101</v>
          </cell>
          <cell r="BAS147">
            <v>0.91227133080696954</v>
          </cell>
          <cell r="BAT147">
            <v>0.16998488528249231</v>
          </cell>
          <cell r="BAU147">
            <v>0.13974862484069989</v>
          </cell>
          <cell r="BAV147">
            <v>3.1951642093364589</v>
          </cell>
          <cell r="BAW147">
            <v>4.745369879602265</v>
          </cell>
          <cell r="BAX147">
            <v>3.239045036787036</v>
          </cell>
          <cell r="BAY147">
            <v>1.318296512529795</v>
          </cell>
          <cell r="BAZ147">
            <v>0.87043713939076839</v>
          </cell>
          <cell r="BBA147">
            <v>0.18342872346627789</v>
          </cell>
          <cell r="BBB147">
            <v>0.1580487968332748</v>
          </cell>
        </row>
        <row r="148">
          <cell r="A148" t="str">
            <v>SMFT3</v>
          </cell>
          <cell r="B148" t="str">
            <v>Smart Fit</v>
          </cell>
          <cell r="C148" t="str">
            <v>Retail</v>
          </cell>
          <cell r="D148" t="str">
            <v>Danniela Eiger</v>
          </cell>
          <cell r="E148">
            <v>46054</v>
          </cell>
          <cell r="F148" t="str">
            <v>Buy</v>
          </cell>
          <cell r="G148" t="b">
            <v>0</v>
          </cell>
          <cell r="H148" t="str">
            <v>BRL</v>
          </cell>
          <cell r="I148" t="str">
            <v>BRL</v>
          </cell>
          <cell r="J148">
            <v>32</v>
          </cell>
          <cell r="K148">
            <v>0.16215589999999999</v>
          </cell>
          <cell r="L148">
            <v>7.2600000000000053E-2</v>
          </cell>
          <cell r="M148">
            <v>0.14233841806396119</v>
          </cell>
          <cell r="AF148">
            <v>2930.587650487922</v>
          </cell>
          <cell r="AG148">
            <v>1223.2247331161</v>
          </cell>
          <cell r="AH148">
            <v>101.9513718723785</v>
          </cell>
          <cell r="AI148">
            <v>591.38870948027352</v>
          </cell>
          <cell r="AJ148">
            <v>591.29747214818508</v>
          </cell>
          <cell r="AK148">
            <v>-10.766113510938579</v>
          </cell>
          <cell r="AL148">
            <v>586.24228900000003</v>
          </cell>
          <cell r="AM148">
            <v>12049.55036956712</v>
          </cell>
          <cell r="AN148">
            <v>2922.8</v>
          </cell>
          <cell r="AO148">
            <v>3132.0193008641791</v>
          </cell>
          <cell r="AP148">
            <v>7841.4358665534473</v>
          </cell>
          <cell r="AQ148">
            <v>4208.114503096489</v>
          </cell>
          <cell r="AR148">
            <v>3419.893504988524</v>
          </cell>
          <cell r="AS148">
            <v>497.09350498852427</v>
          </cell>
          <cell r="AT148">
            <v>1007.587910717495</v>
          </cell>
          <cell r="AW148">
            <v>0</v>
          </cell>
          <cell r="AX148">
            <v>4244.7427646229526</v>
          </cell>
          <cell r="AY148">
            <v>2128.5441859601019</v>
          </cell>
          <cell r="AZ148">
            <v>842.70382292771956</v>
          </cell>
          <cell r="BA148">
            <v>1478.8785923126841</v>
          </cell>
          <cell r="BB148">
            <v>1302.2872979594381</v>
          </cell>
          <cell r="BC148">
            <v>993.88550794669789</v>
          </cell>
          <cell r="BD148">
            <v>586.24228900000003</v>
          </cell>
          <cell r="BE148">
            <v>14230.176595579949</v>
          </cell>
          <cell r="BF148">
            <v>2613.3000000000002</v>
          </cell>
          <cell r="BG148">
            <v>4044.553554057115</v>
          </cell>
          <cell r="BH148">
            <v>9134.5429999999997</v>
          </cell>
          <cell r="BI148">
            <v>5095.6332633393904</v>
          </cell>
          <cell r="BJ148">
            <v>3819.8993256702179</v>
          </cell>
          <cell r="BK148">
            <v>1206.5993256702179</v>
          </cell>
          <cell r="BL148">
            <v>1335.4876105628259</v>
          </cell>
          <cell r="BO148">
            <v>266</v>
          </cell>
          <cell r="BP148">
            <v>5580.2792000386917</v>
          </cell>
          <cell r="BQ148">
            <v>2792.0376364956101</v>
          </cell>
          <cell r="BR148">
            <v>979.89453642242677</v>
          </cell>
          <cell r="BS148">
            <v>1762.0899993503849</v>
          </cell>
          <cell r="BT148">
            <v>1762.0810734905519</v>
          </cell>
          <cell r="BU148">
            <v>539.28725116718533</v>
          </cell>
          <cell r="BV148">
            <v>586.24228900000003</v>
          </cell>
          <cell r="BW148">
            <v>18350.301694015219</v>
          </cell>
          <cell r="BX148">
            <v>2947.3747457315098</v>
          </cell>
          <cell r="BY148">
            <v>5537.4494196197074</v>
          </cell>
          <cell r="BZ148">
            <v>12878.522999999999</v>
          </cell>
          <cell r="CA148">
            <v>5471.7787762270154</v>
          </cell>
          <cell r="CB148">
            <v>5914.6134243793458</v>
          </cell>
          <cell r="CC148">
            <v>2967.238678647836</v>
          </cell>
          <cell r="CD148">
            <v>1843.491855538972</v>
          </cell>
          <cell r="CG148">
            <v>308.5</v>
          </cell>
          <cell r="CH148">
            <v>7259.8939655354543</v>
          </cell>
          <cell r="CI148">
            <v>3644.5491788183049</v>
          </cell>
          <cell r="CJ148">
            <v>1330.5105663629499</v>
          </cell>
          <cell r="CK148">
            <v>2315.232153072981</v>
          </cell>
          <cell r="CL148">
            <v>2315.232153072981</v>
          </cell>
          <cell r="CM148">
            <v>845.70485615263442</v>
          </cell>
          <cell r="CN148">
            <v>616.12984399999993</v>
          </cell>
          <cell r="CO148">
            <v>19159.38566647932</v>
          </cell>
          <cell r="CP148">
            <v>2745.3893614222811</v>
          </cell>
          <cell r="CQ148">
            <v>6474.4142495912156</v>
          </cell>
          <cell r="CR148">
            <v>13212.03785327984</v>
          </cell>
          <cell r="CS148">
            <v>5947.346733147805</v>
          </cell>
          <cell r="CT148">
            <v>6289.5765727406506</v>
          </cell>
          <cell r="CU148">
            <v>3544.1872113183699</v>
          </cell>
          <cell r="CV148">
            <v>2106.7370600249269</v>
          </cell>
          <cell r="CY148">
            <v>622.72399999999993</v>
          </cell>
          <cell r="CZ148">
            <v>9050.3519247845943</v>
          </cell>
          <cell r="DA148">
            <v>4498.5304059145292</v>
          </cell>
          <cell r="DB148">
            <v>1664.6247253125571</v>
          </cell>
          <cell r="DC148">
            <v>2892.341117569536</v>
          </cell>
          <cell r="DD148">
            <v>2892.341117569536</v>
          </cell>
          <cell r="DE148">
            <v>967.07206521472483</v>
          </cell>
          <cell r="DF148">
            <v>616.12984399999993</v>
          </cell>
          <cell r="DG148">
            <v>19791.610542965442</v>
          </cell>
          <cell r="DH148">
            <v>1909.055581011959</v>
          </cell>
          <cell r="DI148">
            <v>7666.0721345582624</v>
          </cell>
          <cell r="DJ148">
            <v>13308.730143508439</v>
          </cell>
          <cell r="DK148">
            <v>6482.8793194053251</v>
          </cell>
          <cell r="DL148">
            <v>6289.5765727406506</v>
          </cell>
          <cell r="DM148">
            <v>4380.5209917286911</v>
          </cell>
          <cell r="DN148">
            <v>2419.3742772240262</v>
          </cell>
          <cell r="DQ148">
            <v>431.53947895720478</v>
          </cell>
          <cell r="DR148">
            <v>11274.39272273377</v>
          </cell>
          <cell r="DS148">
            <v>5713.0884724321968</v>
          </cell>
          <cell r="DT148">
            <v>2323.4418333448389</v>
          </cell>
          <cell r="DU148">
            <v>3796.4862806595752</v>
          </cell>
          <cell r="DV148">
            <v>3796.4862806595752</v>
          </cell>
          <cell r="DW148">
            <v>1401.7676705584499</v>
          </cell>
          <cell r="DX148">
            <v>616.12984399999993</v>
          </cell>
          <cell r="DY148">
            <v>20827.210732992709</v>
          </cell>
          <cell r="DZ148">
            <v>1804.5093737417701</v>
          </cell>
          <cell r="EA148">
            <v>8462.2626123250338</v>
          </cell>
          <cell r="EB148">
            <v>13412.96038639331</v>
          </cell>
          <cell r="EC148">
            <v>7414.2492665477239</v>
          </cell>
          <cell r="ED148">
            <v>6289.5765727406506</v>
          </cell>
          <cell r="EE148">
            <v>4485.0671989988796</v>
          </cell>
          <cell r="EF148">
            <v>2269.2349250815068</v>
          </cell>
          <cell r="EI148">
            <v>470.39772341605038</v>
          </cell>
          <cell r="EJ148">
            <v>13161.769477741191</v>
          </cell>
          <cell r="EK148">
            <v>6769.4805686543441</v>
          </cell>
          <cell r="EL148">
            <v>2921.0595395056639</v>
          </cell>
          <cell r="EM148">
            <v>4574.8884520230313</v>
          </cell>
          <cell r="EN148">
            <v>4574.8884520230313</v>
          </cell>
          <cell r="EO148">
            <v>1802.9014592511669</v>
          </cell>
          <cell r="EP148">
            <v>616.12984399999993</v>
          </cell>
          <cell r="EQ148">
            <v>22177.934378849932</v>
          </cell>
          <cell r="ER148">
            <v>2413.4653594756519</v>
          </cell>
          <cell r="ES148">
            <v>8912.1406596912457</v>
          </cell>
          <cell r="ET148">
            <v>13498.76049978007</v>
          </cell>
          <cell r="EU148">
            <v>8679.172799018188</v>
          </cell>
          <cell r="EV148">
            <v>6289.5765727406506</v>
          </cell>
          <cell r="EW148">
            <v>3876.1112132649992</v>
          </cell>
          <cell r="EX148">
            <v>2103.7069598835778</v>
          </cell>
          <cell r="FA148">
            <v>537.97792678070289</v>
          </cell>
          <cell r="FB148">
            <v>14711.43211076286</v>
          </cell>
          <cell r="FC148">
            <v>7640.8099739063637</v>
          </cell>
          <cell r="FD148">
            <v>3440.796798837041</v>
          </cell>
          <cell r="FE148">
            <v>5215.789851114605</v>
          </cell>
          <cell r="FF148">
            <v>5215.789851114605</v>
          </cell>
          <cell r="FG148">
            <v>2220.0900307088782</v>
          </cell>
          <cell r="FH148">
            <v>616.12984399999993</v>
          </cell>
          <cell r="FI148">
            <v>23838.302310365609</v>
          </cell>
          <cell r="FJ148">
            <v>3773.9179280613948</v>
          </cell>
          <cell r="FK148">
            <v>8972.3951151437486</v>
          </cell>
          <cell r="FL148">
            <v>13568.799178883621</v>
          </cell>
          <cell r="FM148">
            <v>10269.502051430311</v>
          </cell>
          <cell r="FN148">
            <v>6289.5765727406506</v>
          </cell>
          <cell r="FO148">
            <v>2515.6586446792548</v>
          </cell>
          <cell r="FP148">
            <v>1835.247507730066</v>
          </cell>
          <cell r="FS148">
            <v>629.76077829675978</v>
          </cell>
          <cell r="FT148">
            <v>16146.768792592809</v>
          </cell>
          <cell r="FU148">
            <v>8470.5288182163204</v>
          </cell>
          <cell r="FV148">
            <v>3868.4074319797269</v>
          </cell>
          <cell r="FW148">
            <v>5816.5795886942678</v>
          </cell>
          <cell r="FX148">
            <v>5816.5795886942678</v>
          </cell>
          <cell r="FY148">
            <v>2664.7141565393731</v>
          </cell>
          <cell r="FZ148">
            <v>616.12984399999993</v>
          </cell>
          <cell r="GA148">
            <v>25820.392130214019</v>
          </cell>
          <cell r="GB148">
            <v>5754.5096745239971</v>
          </cell>
          <cell r="GC148">
            <v>8751.9132011614365</v>
          </cell>
          <cell r="GD148">
            <v>13631.32991104445</v>
          </cell>
          <cell r="GE148">
            <v>12189.061139117901</v>
          </cell>
          <cell r="GF148">
            <v>6289.5765727406506</v>
          </cell>
          <cell r="GG148">
            <v>535.0668982166535</v>
          </cell>
          <cell r="GH148">
            <v>1727.690242732227</v>
          </cell>
          <cell r="GK148">
            <v>745.1550688517832</v>
          </cell>
          <cell r="GL148">
            <v>621.9884364920124</v>
          </cell>
          <cell r="GM148">
            <v>236.64720691731731</v>
          </cell>
          <cell r="GN148">
            <v>-48.950760058309207</v>
          </cell>
          <cell r="GO148">
            <v>66.377062322579789</v>
          </cell>
          <cell r="GP148">
            <v>66.432843638945513</v>
          </cell>
          <cell r="GQ148">
            <v>-75.446619652452071</v>
          </cell>
          <cell r="GR148">
            <v>586.24228900000003</v>
          </cell>
          <cell r="GS148">
            <v>11125.77808573286</v>
          </cell>
          <cell r="GT148">
            <v>3492.4544798593602</v>
          </cell>
          <cell r="GU148">
            <v>2635.3971614201942</v>
          </cell>
          <cell r="GV148">
            <v>6991.7552878801962</v>
          </cell>
          <cell r="GW148">
            <v>4134.0227979384726</v>
          </cell>
          <cell r="GX148">
            <v>3505.9394839411011</v>
          </cell>
          <cell r="GY148">
            <v>13.48500408174095</v>
          </cell>
          <cell r="GZ148">
            <v>213.32967439092661</v>
          </cell>
          <cell r="HC148">
            <v>0</v>
          </cell>
          <cell r="HD148">
            <v>689.09702903380071</v>
          </cell>
          <cell r="HE148">
            <v>272.91608082243761</v>
          </cell>
          <cell r="HF148">
            <v>4.530732067711206</v>
          </cell>
          <cell r="HG148">
            <v>121.4149288320302</v>
          </cell>
          <cell r="HH148">
            <v>121.4153310279647</v>
          </cell>
          <cell r="HI148">
            <v>-40.031022259636458</v>
          </cell>
          <cell r="HJ148">
            <v>586.24228900000003</v>
          </cell>
          <cell r="HK148">
            <v>10819.611545432181</v>
          </cell>
          <cell r="HL148">
            <v>2763.7170000000001</v>
          </cell>
          <cell r="HM148">
            <v>2858.825385905172</v>
          </cell>
          <cell r="HN148">
            <v>6670.2634777330859</v>
          </cell>
          <cell r="HO148">
            <v>4149.3474960790654</v>
          </cell>
          <cell r="HP148">
            <v>3018.1261410343659</v>
          </cell>
          <cell r="HQ148">
            <v>254.40914103436671</v>
          </cell>
          <cell r="HR148">
            <v>280.58450018801312</v>
          </cell>
          <cell r="HU148">
            <v>0</v>
          </cell>
          <cell r="HV148">
            <v>766.30144993746046</v>
          </cell>
          <cell r="HW148">
            <v>328.36480797345968</v>
          </cell>
          <cell r="HX148">
            <v>47.552883603893463</v>
          </cell>
          <cell r="HY148">
            <v>173.79394740767651</v>
          </cell>
          <cell r="HZ148">
            <v>173.78357500828139</v>
          </cell>
          <cell r="IA148">
            <v>29.878779509434331</v>
          </cell>
          <cell r="IB148">
            <v>586.24228900000003</v>
          </cell>
          <cell r="IC148">
            <v>11105.2</v>
          </cell>
          <cell r="ID148">
            <v>2710.8</v>
          </cell>
          <cell r="IE148">
            <v>2959.4</v>
          </cell>
          <cell r="IF148">
            <v>6935.3000000000011</v>
          </cell>
          <cell r="IG148">
            <v>4169.8999999999996</v>
          </cell>
          <cell r="IH148">
            <v>3074.3</v>
          </cell>
          <cell r="II148">
            <v>363.5</v>
          </cell>
          <cell r="IJ148">
            <v>220.40061342229171</v>
          </cell>
          <cell r="IM148">
            <v>0</v>
          </cell>
          <cell r="IN148">
            <v>853.20073502464868</v>
          </cell>
          <cell r="IO148">
            <v>385.29663740288532</v>
          </cell>
          <cell r="IP148">
            <v>98.818516259082941</v>
          </cell>
          <cell r="IQ148">
            <v>229.80277091798681</v>
          </cell>
          <cell r="IR148">
            <v>229.66572247299339</v>
          </cell>
          <cell r="IS148">
            <v>74.832748891715667</v>
          </cell>
          <cell r="IT148">
            <v>586.24228900000003</v>
          </cell>
          <cell r="IU148">
            <v>12049.55036956712</v>
          </cell>
          <cell r="IV148">
            <v>2922.8</v>
          </cell>
          <cell r="IW148">
            <v>3132.0193008641791</v>
          </cell>
          <cell r="IX148">
            <v>7841.4358665534473</v>
          </cell>
          <cell r="IY148">
            <v>4208.114503096489</v>
          </cell>
          <cell r="IZ148">
            <v>3419.893504988524</v>
          </cell>
          <cell r="JA148">
            <v>497.09350498852427</v>
          </cell>
          <cell r="JB148">
            <v>293.27312271626317</v>
          </cell>
          <cell r="JE148">
            <v>0</v>
          </cell>
          <cell r="JF148">
            <v>981.94313911535801</v>
          </cell>
          <cell r="JG148">
            <v>493.48069239166881</v>
          </cell>
          <cell r="JH148">
            <v>157.9319992764529</v>
          </cell>
          <cell r="JI148">
            <v>303.65464175940872</v>
          </cell>
          <cell r="JJ148">
            <v>303.65464175940792</v>
          </cell>
          <cell r="JK148">
            <v>105.3327172228656</v>
          </cell>
          <cell r="JL148">
            <v>586.24228900000003</v>
          </cell>
          <cell r="JM148">
            <v>12438.301959532721</v>
          </cell>
          <cell r="JN148">
            <v>2771.6</v>
          </cell>
          <cell r="JO148">
            <v>3446.7031486986139</v>
          </cell>
          <cell r="JP148">
            <v>8071.8732598637134</v>
          </cell>
          <cell r="JQ148">
            <v>4366.4286964571593</v>
          </cell>
          <cell r="JR148">
            <v>3405.0243240494092</v>
          </cell>
          <cell r="JS148">
            <v>633.42432404940928</v>
          </cell>
          <cell r="JT148">
            <v>228.3887954214006</v>
          </cell>
          <cell r="JW148">
            <v>0</v>
          </cell>
          <cell r="JX148">
            <v>1042.4349938733151</v>
          </cell>
          <cell r="JY148">
            <v>523.77140142029327</v>
          </cell>
          <cell r="JZ148">
            <v>355.18982307517462</v>
          </cell>
          <cell r="KA148">
            <v>515.93079311028555</v>
          </cell>
          <cell r="KB148">
            <v>339.33967565028593</v>
          </cell>
          <cell r="KC148">
            <v>120.86782566663121</v>
          </cell>
          <cell r="KD148">
            <v>586.24228900000003</v>
          </cell>
          <cell r="KE148">
            <v>12656.64619233946</v>
          </cell>
          <cell r="KF148">
            <v>2677.4</v>
          </cell>
          <cell r="KG148">
            <v>3504.473368166914</v>
          </cell>
          <cell r="KH148">
            <v>8065.0159999999996</v>
          </cell>
          <cell r="KI148">
            <v>4591.6296757235759</v>
          </cell>
          <cell r="KJ148">
            <v>3274.1087836703159</v>
          </cell>
          <cell r="KK148">
            <v>596.70878367031628</v>
          </cell>
          <cell r="KL148">
            <v>242.4333190543102</v>
          </cell>
          <cell r="KO148">
            <v>0</v>
          </cell>
          <cell r="KP148">
            <v>1089.1895540485821</v>
          </cell>
          <cell r="KQ148">
            <v>547.11242054058357</v>
          </cell>
          <cell r="KR148">
            <v>163.62093478851389</v>
          </cell>
          <cell r="KS148">
            <v>327.22175635842098</v>
          </cell>
          <cell r="KT148">
            <v>327.22204701165691</v>
          </cell>
          <cell r="KU148">
            <v>94.407251156648172</v>
          </cell>
          <cell r="KV148">
            <v>586.24228900000003</v>
          </cell>
          <cell r="KW148">
            <v>13195.348031952521</v>
          </cell>
          <cell r="KX148">
            <v>2767</v>
          </cell>
          <cell r="KY148">
            <v>3709.5161522151429</v>
          </cell>
          <cell r="KZ148">
            <v>8456.9670000000006</v>
          </cell>
          <cell r="LA148">
            <v>4738.3809154028568</v>
          </cell>
          <cell r="LB148">
            <v>3464.521581380644</v>
          </cell>
          <cell r="LC148">
            <v>697.52158138064442</v>
          </cell>
          <cell r="LD148">
            <v>324.99842863257209</v>
          </cell>
          <cell r="LG148">
            <v>0</v>
          </cell>
          <cell r="LH148">
            <v>1131.175077585699</v>
          </cell>
          <cell r="LI148">
            <v>564.17967160755688</v>
          </cell>
          <cell r="LJ148">
            <v>165.96106578757869</v>
          </cell>
          <cell r="LK148">
            <v>332.07140108456969</v>
          </cell>
          <cell r="LL148">
            <v>332.07093353808682</v>
          </cell>
          <cell r="LM148">
            <v>686.26842156118846</v>
          </cell>
          <cell r="LN148">
            <v>586.24228900000003</v>
          </cell>
          <cell r="LO148">
            <v>14230.176595579949</v>
          </cell>
          <cell r="LP148">
            <v>2613.3000000000002</v>
          </cell>
          <cell r="LQ148">
            <v>4044.553554057115</v>
          </cell>
          <cell r="LR148">
            <v>9134.5429999999997</v>
          </cell>
          <cell r="LS148">
            <v>5095.6332633393904</v>
          </cell>
          <cell r="LT148">
            <v>3819.8993256702179</v>
          </cell>
          <cell r="LU148">
            <v>1206.5993256702179</v>
          </cell>
          <cell r="LV148">
            <v>539.66706745454303</v>
          </cell>
          <cell r="LY148">
            <v>266</v>
          </cell>
          <cell r="LZ148">
            <v>1259.8884080780499</v>
          </cell>
          <cell r="MA148">
            <v>635.4365529758411</v>
          </cell>
          <cell r="MB148">
            <v>212.9045289640579</v>
          </cell>
          <cell r="MC148">
            <v>395.28270922214102</v>
          </cell>
          <cell r="MD148">
            <v>395.28271069196683</v>
          </cell>
          <cell r="ME148">
            <v>110.4106850576773</v>
          </cell>
          <cell r="MF148">
            <v>586.24228900000003</v>
          </cell>
          <cell r="MG148">
            <v>14746.772017138061</v>
          </cell>
          <cell r="MH148">
            <v>2337.4</v>
          </cell>
          <cell r="MI148">
            <v>4256.8315415772086</v>
          </cell>
          <cell r="MJ148">
            <v>9453.7829999999994</v>
          </cell>
          <cell r="MK148">
            <v>5292.9880486107404</v>
          </cell>
          <cell r="ML148">
            <v>4074.696399169889</v>
          </cell>
          <cell r="MM148">
            <v>1737.2963991698889</v>
          </cell>
          <cell r="MN148">
            <v>303.29837544488811</v>
          </cell>
          <cell r="MQ148">
            <v>0</v>
          </cell>
          <cell r="MR148">
            <v>1357.6831429810329</v>
          </cell>
          <cell r="MS148">
            <v>678.34180791589506</v>
          </cell>
          <cell r="MT148">
            <v>238.81583534980319</v>
          </cell>
          <cell r="MU148">
            <v>437.42017589329822</v>
          </cell>
          <cell r="MV148">
            <v>437.42017655220019</v>
          </cell>
          <cell r="MW148">
            <v>114.21129163434161</v>
          </cell>
          <cell r="MX148">
            <v>586.24228900000003</v>
          </cell>
          <cell r="MY148">
            <v>16006.474242814</v>
          </cell>
          <cell r="MZ148">
            <v>2815</v>
          </cell>
          <cell r="NA148">
            <v>4603.3842101363671</v>
          </cell>
          <cell r="NB148">
            <v>10651.681</v>
          </cell>
          <cell r="NC148">
            <v>5354.7926526436931</v>
          </cell>
          <cell r="ND148">
            <v>4794.3460773560328</v>
          </cell>
          <cell r="NE148">
            <v>1979.346077356033</v>
          </cell>
          <cell r="NF148">
            <v>365.31498605067969</v>
          </cell>
          <cell r="NI148">
            <v>50</v>
          </cell>
          <cell r="NJ148">
            <v>1422.10899598579</v>
          </cell>
          <cell r="NK148">
            <v>706.30899598578981</v>
          </cell>
          <cell r="NL148">
            <v>250.10899598578979</v>
          </cell>
          <cell r="NM148">
            <v>442.30899598578981</v>
          </cell>
          <cell r="NN148">
            <v>442.3</v>
          </cell>
          <cell r="NO148">
            <v>118.2000305863517</v>
          </cell>
          <cell r="NP148">
            <v>586.24228900000003</v>
          </cell>
          <cell r="NQ148">
            <v>16388.099999999999</v>
          </cell>
          <cell r="NR148">
            <v>2967</v>
          </cell>
          <cell r="NS148">
            <v>4750.1000000000004</v>
          </cell>
          <cell r="NT148">
            <v>11112.6</v>
          </cell>
          <cell r="NU148">
            <v>5275.5</v>
          </cell>
          <cell r="NV148">
            <v>5176.2</v>
          </cell>
          <cell r="NW148">
            <v>2209.1999999999998</v>
          </cell>
          <cell r="NX148">
            <v>453.49999999999989</v>
          </cell>
          <cell r="OA148">
            <v>0</v>
          </cell>
          <cell r="OB148">
            <v>1540.5986529938191</v>
          </cell>
          <cell r="OC148">
            <v>771.95027961808466</v>
          </cell>
          <cell r="OD148">
            <v>278.06517612277628</v>
          </cell>
          <cell r="OE148">
            <v>487.07811824915632</v>
          </cell>
          <cell r="OF148">
            <v>487.07818624638548</v>
          </cell>
          <cell r="OG148">
            <v>196.465243888815</v>
          </cell>
          <cell r="OH148">
            <v>586.24228900000003</v>
          </cell>
          <cell r="OI148">
            <v>18350.301694015219</v>
          </cell>
          <cell r="OJ148">
            <v>2947.3747457315098</v>
          </cell>
          <cell r="OK148">
            <v>5537.4494196197074</v>
          </cell>
          <cell r="OL148">
            <v>12878.522999999999</v>
          </cell>
          <cell r="OM148">
            <v>5471.7787762270154</v>
          </cell>
          <cell r="ON148">
            <v>5914.6134243793458</v>
          </cell>
          <cell r="OO148">
            <v>2967.238678647836</v>
          </cell>
          <cell r="OP148">
            <v>721.37849404340398</v>
          </cell>
          <cell r="OS148">
            <v>258.5</v>
          </cell>
          <cell r="OT148">
            <v>1678.1738920794569</v>
          </cell>
          <cell r="OU148">
            <v>850.60187783353376</v>
          </cell>
          <cell r="OV148">
            <v>291.85319605699391</v>
          </cell>
          <cell r="OW148">
            <v>520.15608383387189</v>
          </cell>
          <cell r="OX148">
            <v>520.15608383387189</v>
          </cell>
          <cell r="OY148">
            <v>140.26207604619799</v>
          </cell>
          <cell r="OZ148">
            <v>597.25005299999998</v>
          </cell>
          <cell r="PA148">
            <v>18255.065975132849</v>
          </cell>
          <cell r="PB148">
            <v>2950.6151713802101</v>
          </cell>
          <cell r="PC148">
            <v>5551.1527369422474</v>
          </cell>
          <cell r="PD148">
            <v>12711.563</v>
          </cell>
          <cell r="PE148">
            <v>5543.5043853993784</v>
          </cell>
          <cell r="PF148">
            <v>5944.8236923601125</v>
          </cell>
          <cell r="PG148">
            <v>2994.208520979902</v>
          </cell>
          <cell r="PH148">
            <v>441.4</v>
          </cell>
          <cell r="PK148">
            <v>40</v>
          </cell>
          <cell r="PL148">
            <v>1791.1396097833849</v>
          </cell>
          <cell r="PM148">
            <v>911.07298389346568</v>
          </cell>
          <cell r="PN148">
            <v>336.7017835904598</v>
          </cell>
          <cell r="PO148">
            <v>575.73389746182579</v>
          </cell>
          <cell r="PP148">
            <v>575.73389746182499</v>
          </cell>
          <cell r="PQ148">
            <v>186.6050477265288</v>
          </cell>
          <cell r="PR148">
            <v>597.25005299999998</v>
          </cell>
          <cell r="PS148">
            <v>18455.968266088781</v>
          </cell>
          <cell r="PT148">
            <v>2732.550431562679</v>
          </cell>
          <cell r="PU148">
            <v>5774.3279713102529</v>
          </cell>
          <cell r="PV148">
            <v>12800.495999999999</v>
          </cell>
          <cell r="PW148">
            <v>5655.4721090840676</v>
          </cell>
          <cell r="PX148">
            <v>5952.3668013611987</v>
          </cell>
          <cell r="PY148">
            <v>3219.8163697985192</v>
          </cell>
          <cell r="PZ148">
            <v>457.00636146759052</v>
          </cell>
          <cell r="QC148">
            <v>40</v>
          </cell>
          <cell r="QD148">
            <v>1824.155657673414</v>
          </cell>
          <cell r="QE148">
            <v>905.60419290502193</v>
          </cell>
          <cell r="QF148">
            <v>336.4242659460121</v>
          </cell>
          <cell r="QG148">
            <v>586.37707739190705</v>
          </cell>
          <cell r="QH148">
            <v>586.37707739190876</v>
          </cell>
          <cell r="QI148">
            <v>170.01705723628669</v>
          </cell>
          <cell r="QJ148">
            <v>597.25005299999998</v>
          </cell>
          <cell r="QK148">
            <v>19095.991138055859</v>
          </cell>
          <cell r="QL148">
            <v>2958.2499204336532</v>
          </cell>
          <cell r="QM148">
            <v>6046.5053018874914</v>
          </cell>
          <cell r="QN148">
            <v>13371.24</v>
          </cell>
          <cell r="QO148">
            <v>5724.7500580041842</v>
          </cell>
          <cell r="QP148">
            <v>6289.5765727406506</v>
          </cell>
          <cell r="QQ148">
            <v>3331.3266523069979</v>
          </cell>
          <cell r="QR148">
            <v>512.98797723772134</v>
          </cell>
          <cell r="QU148">
            <v>40</v>
          </cell>
          <cell r="QV148">
            <v>1966.4248059991969</v>
          </cell>
          <cell r="QW148">
            <v>977.27012418628397</v>
          </cell>
          <cell r="QX148">
            <v>365.53132076948401</v>
          </cell>
          <cell r="QY148">
            <v>632.96509438537487</v>
          </cell>
          <cell r="QZ148">
            <v>632.96509438537487</v>
          </cell>
          <cell r="RA148">
            <v>348.82067514362052</v>
          </cell>
          <cell r="RB148">
            <v>616.12984399999993</v>
          </cell>
          <cell r="RC148">
            <v>19159.38566647932</v>
          </cell>
          <cell r="RD148">
            <v>2745.3893614222811</v>
          </cell>
          <cell r="RE148">
            <v>6474.4142495912156</v>
          </cell>
          <cell r="RF148">
            <v>13212.03785327984</v>
          </cell>
          <cell r="RG148">
            <v>5947.346733147805</v>
          </cell>
          <cell r="RH148">
            <v>6289.5765727406506</v>
          </cell>
          <cell r="RI148">
            <v>3544.1872113183699</v>
          </cell>
          <cell r="RJ148">
            <v>695.34272131961484</v>
          </cell>
          <cell r="RM148">
            <v>502.72399999999999</v>
          </cell>
          <cell r="RN148">
            <v>2083.420968157985</v>
          </cell>
          <cell r="RO148">
            <v>1025.4574070117219</v>
          </cell>
          <cell r="RP148">
            <v>358.87818245990769</v>
          </cell>
          <cell r="RQ148">
            <v>642.31187531516889</v>
          </cell>
          <cell r="RR148">
            <v>642.31187531516889</v>
          </cell>
          <cell r="RS148">
            <v>176.9977618200364</v>
          </cell>
          <cell r="RT148">
            <v>616.12984399999993</v>
          </cell>
          <cell r="RU148">
            <v>19538.803920880389</v>
          </cell>
          <cell r="RV148">
            <v>2633.9105936495871</v>
          </cell>
          <cell r="RW148">
            <v>6547.4114362502223</v>
          </cell>
          <cell r="RX148">
            <v>13454.45834586087</v>
          </cell>
          <cell r="RY148">
            <v>6084.3444949678405</v>
          </cell>
          <cell r="RZ148">
            <v>6289.5765727406506</v>
          </cell>
          <cell r="SA148">
            <v>3655.6659790910639</v>
          </cell>
          <cell r="SB148">
            <v>356.4308795142677</v>
          </cell>
          <cell r="SE148">
            <v>40</v>
          </cell>
          <cell r="SF148">
            <v>2188.6235618827759</v>
          </cell>
          <cell r="SG148">
            <v>1099.5427480183371</v>
          </cell>
          <cell r="SH148">
            <v>413.50039178497889</v>
          </cell>
          <cell r="SI148">
            <v>705.57774500078244</v>
          </cell>
          <cell r="SJ148">
            <v>705.57774500078244</v>
          </cell>
          <cell r="SK148">
            <v>216.0737053720193</v>
          </cell>
          <cell r="SL148">
            <v>616.12984399999993</v>
          </cell>
          <cell r="SM148">
            <v>19730.002959214111</v>
          </cell>
          <cell r="SN148">
            <v>2634.8664279773539</v>
          </cell>
          <cell r="SO148">
            <v>6732.2695731417534</v>
          </cell>
          <cell r="SP148">
            <v>13469.58367882257</v>
          </cell>
          <cell r="SQ148">
            <v>6260.4182003398601</v>
          </cell>
          <cell r="SR148">
            <v>6289.5765727406506</v>
          </cell>
          <cell r="SS148">
            <v>3654.7101447632958</v>
          </cell>
          <cell r="ST148">
            <v>476.93549010733432</v>
          </cell>
          <cell r="SW148">
            <v>40</v>
          </cell>
          <cell r="SX148">
            <v>2300.693883522827</v>
          </cell>
          <cell r="SY148">
            <v>1142.4523300200949</v>
          </cell>
          <cell r="SZ148">
            <v>414.90868832189079</v>
          </cell>
          <cell r="TA148">
            <v>730.15859698174768</v>
          </cell>
          <cell r="TB148">
            <v>730.15859698174768</v>
          </cell>
          <cell r="TC148">
            <v>221.79933530593101</v>
          </cell>
          <cell r="TD148">
            <v>616.12984399999993</v>
          </cell>
          <cell r="TE148">
            <v>19954.563913632821</v>
          </cell>
          <cell r="TF148">
            <v>2503.713302015472</v>
          </cell>
          <cell r="TG148">
            <v>7041.6470962882486</v>
          </cell>
          <cell r="TH148">
            <v>13512.345297935361</v>
          </cell>
          <cell r="TI148">
            <v>6442.2175356457919</v>
          </cell>
          <cell r="TJ148">
            <v>6289.5765727406506</v>
          </cell>
          <cell r="TK148">
            <v>3785.8632707251791</v>
          </cell>
          <cell r="TL148">
            <v>624.62743180635459</v>
          </cell>
          <cell r="TO148">
            <v>40</v>
          </cell>
          <cell r="TP148">
            <v>2477.6135112210068</v>
          </cell>
          <cell r="TQ148">
            <v>1231.077920864376</v>
          </cell>
          <cell r="TR148">
            <v>477.33746274577982</v>
          </cell>
          <cell r="TS148">
            <v>814.29290027183674</v>
          </cell>
          <cell r="TT148">
            <v>814.29290027183674</v>
          </cell>
          <cell r="TU148">
            <v>352.20126271673809</v>
          </cell>
          <cell r="TV148">
            <v>616.12984399999993</v>
          </cell>
          <cell r="TW148">
            <v>19791.610542965442</v>
          </cell>
          <cell r="TX148">
            <v>1909.055581011959</v>
          </cell>
          <cell r="TY148">
            <v>7666.0721345582624</v>
          </cell>
          <cell r="TZ148">
            <v>13308.730143508439</v>
          </cell>
          <cell r="UA148">
            <v>6482.8793194053251</v>
          </cell>
          <cell r="UB148">
            <v>6289.5765727406506</v>
          </cell>
          <cell r="UC148">
            <v>4380.5209917286911</v>
          </cell>
          <cell r="UD148">
            <v>961.3804757960695</v>
          </cell>
          <cell r="UG148">
            <v>311.53947895720478</v>
          </cell>
          <cell r="UZ148">
            <v>-145.4172074730958</v>
          </cell>
          <cell r="VA148">
            <v>-349.57730135290188</v>
          </cell>
          <cell r="VB148">
            <v>-422.22113812217378</v>
          </cell>
          <cell r="VC148">
            <v>-464.40725293614861</v>
          </cell>
          <cell r="VD148">
            <v>-506.56920043043749</v>
          </cell>
          <cell r="VE148">
            <v>-550.9220645302031</v>
          </cell>
          <cell r="VF148">
            <v>-505.94476359493427</v>
          </cell>
          <cell r="VG148">
            <v>-340.44630084619848</v>
          </cell>
          <cell r="VI148">
            <v>-31.500414036184321</v>
          </cell>
          <cell r="VJ148">
            <v>-38.624789182711211</v>
          </cell>
          <cell r="VK148">
            <v>-44.142197421961441</v>
          </cell>
          <cell r="VL148">
            <v>-31.14980683223882</v>
          </cell>
          <cell r="VM148">
            <v>-69.957260964249997</v>
          </cell>
          <cell r="VN148">
            <v>-98.220040388651938</v>
          </cell>
          <cell r="VO148">
            <v>-87.9</v>
          </cell>
          <cell r="VP148">
            <v>-93.5</v>
          </cell>
          <cell r="VQ148">
            <v>-105.39968298826</v>
          </cell>
          <cell r="VR148">
            <v>-98.7792374744147</v>
          </cell>
          <cell r="VS148">
            <v>-110.15901983378551</v>
          </cell>
          <cell r="VT148">
            <v>-107.88319782571369</v>
          </cell>
          <cell r="VU148">
            <v>-119.81781403264161</v>
          </cell>
          <cell r="VV148">
            <v>-117.2696597117978</v>
          </cell>
          <cell r="VW148">
            <v>-110.30102876676131</v>
          </cell>
          <cell r="VX148">
            <v>-117.018750424948</v>
          </cell>
          <cell r="VY148">
            <v>-108.79041644694971</v>
          </cell>
          <cell r="VZ148">
            <v>-23.728365870156939</v>
          </cell>
          <cell r="WA148">
            <v>-44.913944171740027</v>
          </cell>
          <cell r="WB148">
            <v>-11.935100195867999</v>
          </cell>
          <cell r="WC148">
            <v>-28.21300620918478</v>
          </cell>
          <cell r="AZQ148">
            <v>12482.057075000001</v>
          </cell>
          <cell r="AZR148">
            <v>20.34</v>
          </cell>
          <cell r="AZS148">
            <v>0.5732546705998034</v>
          </cell>
          <cell r="AZT148">
            <v>1.5695913363591669</v>
          </cell>
          <cell r="AZU148">
            <v>12.907059901713261</v>
          </cell>
          <cell r="AZV148">
            <v>5.8300792960750396</v>
          </cell>
          <cell r="AZW148">
            <v>1.5145243294849291</v>
          </cell>
          <cell r="AZX148">
            <v>1.925387850061812</v>
          </cell>
          <cell r="AZY148">
            <v>0.14917323268998231</v>
          </cell>
          <cell r="AZZ148">
            <v>3.4572785268024812E-2</v>
          </cell>
          <cell r="BAA148">
            <v>2.2751173055633549</v>
          </cell>
          <cell r="BAB148">
            <v>8.904512022329115</v>
          </cell>
          <cell r="BAC148">
            <v>4.469165175292332</v>
          </cell>
          <cell r="BAD148">
            <v>1.1813732139233959</v>
          </cell>
          <cell r="BAE148">
            <v>1.6835227177102969</v>
          </cell>
          <cell r="BAF148">
            <v>0.18906400636987911</v>
          </cell>
          <cell r="BAG148">
            <v>3.7685913514864333E-2</v>
          </cell>
          <cell r="BAH148">
            <v>2.9261712880948632</v>
          </cell>
          <cell r="BAI148">
            <v>6.923316308249265</v>
          </cell>
          <cell r="BAJ148">
            <v>3.5756430915886841</v>
          </cell>
          <cell r="BAK148">
            <v>0.84725808157157778</v>
          </cell>
          <cell r="BAL148">
            <v>1.438162064985272</v>
          </cell>
          <cell r="BAM148">
            <v>0.20772733773143859</v>
          </cell>
          <cell r="BAN148">
            <v>4.3100101493543513E-2</v>
          </cell>
          <cell r="BAO148">
            <v>3.6032827371187661</v>
          </cell>
          <cell r="BAP148">
            <v>5.6223202223084892</v>
          </cell>
          <cell r="BAQ148">
            <v>2.8754447835881018</v>
          </cell>
          <cell r="BAR148">
            <v>0.48231595146450612</v>
          </cell>
          <cell r="BAS148">
            <v>1.2154491047851279</v>
          </cell>
          <cell r="BAT148">
            <v>0.21618283141583</v>
          </cell>
          <cell r="BAU148">
            <v>5.0453284623901612E-2</v>
          </cell>
          <cell r="BAV148">
            <v>4.3249230377150392</v>
          </cell>
          <cell r="BAW148">
            <v>4.6842011344324721</v>
          </cell>
          <cell r="BAX148">
            <v>2.2379344724377441</v>
          </cell>
          <cell r="BAY148">
            <v>9.1989955618705418E-2</v>
          </cell>
          <cell r="BAZ148">
            <v>1.0240376131137621</v>
          </cell>
          <cell r="BBA148">
            <v>0.21861520966431169</v>
          </cell>
          <cell r="BBB148">
            <v>5.9698098188017072E-2</v>
          </cell>
        </row>
        <row r="149">
          <cell r="A149" t="str">
            <v>SMTO3</v>
          </cell>
          <cell r="B149" t="str">
            <v>São Martinho</v>
          </cell>
          <cell r="C149" t="str">
            <v>Agribusiness</v>
          </cell>
          <cell r="D149" t="str">
            <v>Leonardo Alencar</v>
          </cell>
          <cell r="E149">
            <v>46058</v>
          </cell>
          <cell r="F149" t="str">
            <v>Neutral</v>
          </cell>
          <cell r="G149" t="b">
            <v>0</v>
          </cell>
          <cell r="H149" t="str">
            <v>BRL</v>
          </cell>
          <cell r="I149" t="str">
            <v>BRL</v>
          </cell>
          <cell r="J149">
            <v>14.8</v>
          </cell>
          <cell r="K149">
            <v>0.13608100000000001</v>
          </cell>
          <cell r="L149">
            <v>8.5252752216136304E-2</v>
          </cell>
          <cell r="M149">
            <v>9.7740587241519156E-2</v>
          </cell>
          <cell r="AF149">
            <v>5719.9530000000004</v>
          </cell>
          <cell r="AG149">
            <v>2420.2640000000001</v>
          </cell>
          <cell r="AH149">
            <v>2412.7020000000002</v>
          </cell>
          <cell r="AI149">
            <v>4045.0606581070479</v>
          </cell>
          <cell r="AJ149">
            <v>3141.951963174155</v>
          </cell>
          <cell r="AK149">
            <v>1480.8679999999999</v>
          </cell>
          <cell r="AL149">
            <v>332.435</v>
          </cell>
          <cell r="AM149">
            <v>17359.145</v>
          </cell>
          <cell r="AN149">
            <v>2972.7669999999998</v>
          </cell>
          <cell r="AO149">
            <v>6771.2089999999998</v>
          </cell>
          <cell r="AP149">
            <v>12040.72</v>
          </cell>
          <cell r="AQ149">
            <v>5318.4250000000002</v>
          </cell>
          <cell r="AR149">
            <v>5888.3490000000002</v>
          </cell>
          <cell r="AS149">
            <v>8895.2000000000007</v>
          </cell>
          <cell r="AT149">
            <v>2471.5630000000001</v>
          </cell>
          <cell r="AU149">
            <v>382.8149999999996</v>
          </cell>
          <cell r="AV149">
            <v>182.61399999999961</v>
          </cell>
          <cell r="AW149">
            <v>807.55700000000002</v>
          </cell>
          <cell r="AX149">
            <v>6627.5659999999998</v>
          </cell>
          <cell r="AY149">
            <v>2037.911000000001</v>
          </cell>
          <cell r="AZ149">
            <v>2076.549</v>
          </cell>
          <cell r="BA149">
            <v>4206.7669999999998</v>
          </cell>
          <cell r="BB149">
            <v>3355.5408590312491</v>
          </cell>
          <cell r="BC149">
            <v>1015.744</v>
          </cell>
          <cell r="BD149">
            <v>332.435</v>
          </cell>
          <cell r="BE149">
            <v>18823.785</v>
          </cell>
          <cell r="BF149">
            <v>3078.2809999999999</v>
          </cell>
          <cell r="BG149">
            <v>7606.567</v>
          </cell>
          <cell r="BH149">
            <v>12911.422</v>
          </cell>
          <cell r="BI149">
            <v>5912.3629999999994</v>
          </cell>
          <cell r="BJ149">
            <v>6623.8829999999998</v>
          </cell>
          <cell r="BK149">
            <v>9665.6540000000005</v>
          </cell>
          <cell r="BL149">
            <v>2528.6759999999999</v>
          </cell>
          <cell r="BM149">
            <v>627.17000000000064</v>
          </cell>
          <cell r="BN149">
            <v>289.22600000000062</v>
          </cell>
          <cell r="BO149">
            <v>375.84</v>
          </cell>
          <cell r="BP149">
            <v>6891.7379999999994</v>
          </cell>
          <cell r="BQ149">
            <v>1675.4469999999999</v>
          </cell>
          <cell r="BR149">
            <v>2531.4850000000001</v>
          </cell>
          <cell r="BS149">
            <v>4888.7289999999994</v>
          </cell>
          <cell r="BT149">
            <v>3070.14641591087</v>
          </cell>
          <cell r="BU149">
            <v>1476.279</v>
          </cell>
          <cell r="BV149">
            <v>332.435</v>
          </cell>
          <cell r="BW149">
            <v>20369.199000000001</v>
          </cell>
          <cell r="BX149">
            <v>3150.7779999999998</v>
          </cell>
          <cell r="BY149">
            <v>8042.8980000000001</v>
          </cell>
          <cell r="BZ149">
            <v>13487.9578</v>
          </cell>
          <cell r="CA149">
            <v>6881.2413999999999</v>
          </cell>
          <cell r="CB149">
            <v>6536.8180000000002</v>
          </cell>
          <cell r="CC149">
            <v>9411.5779999999995</v>
          </cell>
          <cell r="CD149">
            <v>2489.6129999999998</v>
          </cell>
          <cell r="CE149">
            <v>1214.2764</v>
          </cell>
          <cell r="CF149">
            <v>857.12940000000026</v>
          </cell>
          <cell r="CG149">
            <v>140.94999999999999</v>
          </cell>
          <cell r="CH149">
            <v>7162.0339999999997</v>
          </cell>
          <cell r="CI149">
            <v>1785.3019999999999</v>
          </cell>
          <cell r="CJ149">
            <v>1517.3989999999999</v>
          </cell>
          <cell r="CK149">
            <v>3919.578</v>
          </cell>
          <cell r="CL149">
            <v>3445.216433405476</v>
          </cell>
          <cell r="CM149">
            <v>556.73099999999988</v>
          </cell>
          <cell r="CN149">
            <v>332.435</v>
          </cell>
          <cell r="CO149">
            <v>21769.383000000002</v>
          </cell>
          <cell r="CP149">
            <v>3083.0309999999999</v>
          </cell>
          <cell r="CQ149">
            <v>8708.0490000000009</v>
          </cell>
          <cell r="CR149">
            <v>15070.021000000001</v>
          </cell>
          <cell r="CS149">
            <v>6699.3619999999992</v>
          </cell>
          <cell r="CT149">
            <v>8089.4609999999993</v>
          </cell>
          <cell r="CU149">
            <v>10919.914000000001</v>
          </cell>
          <cell r="CV149">
            <v>2782.7240000000002</v>
          </cell>
          <cell r="CW149">
            <v>311.56962117506743</v>
          </cell>
          <cell r="CX149">
            <v>-94.687378824932694</v>
          </cell>
          <cell r="CY149">
            <v>0</v>
          </cell>
          <cell r="CZ149">
            <v>7434.7520043857339</v>
          </cell>
          <cell r="DA149">
            <v>1677.614886271733</v>
          </cell>
          <cell r="DB149">
            <v>1050.267314339849</v>
          </cell>
          <cell r="DC149">
            <v>3512.8170195041662</v>
          </cell>
          <cell r="DD149">
            <v>3156.728283066946</v>
          </cell>
          <cell r="DE149">
            <v>254.39381200717389</v>
          </cell>
          <cell r="DF149">
            <v>332.435</v>
          </cell>
          <cell r="DG149">
            <v>22702.6680778888</v>
          </cell>
          <cell r="DH149">
            <v>3697.5201540730618</v>
          </cell>
          <cell r="DI149">
            <v>8619.2048680732551</v>
          </cell>
          <cell r="DJ149">
            <v>15687.028884596521</v>
          </cell>
          <cell r="DK149">
            <v>7015.6391932922816</v>
          </cell>
          <cell r="DL149">
            <v>8616.0030000000006</v>
          </cell>
          <cell r="DM149">
            <v>10995.12</v>
          </cell>
          <cell r="DN149">
            <v>2830.09476589936</v>
          </cell>
          <cell r="DO149">
            <v>-227.4639248207732</v>
          </cell>
          <cell r="DP149">
            <v>-626.10822721204647</v>
          </cell>
          <cell r="DQ149">
            <v>-29.007381285109251</v>
          </cell>
          <cell r="DR149">
            <v>7414.1871988672801</v>
          </cell>
          <cell r="DS149">
            <v>1379.2016197353189</v>
          </cell>
          <cell r="DT149">
            <v>734.40378329343002</v>
          </cell>
          <cell r="DU149">
            <v>3529.302463534767</v>
          </cell>
          <cell r="DV149">
            <v>2960.7625647415671</v>
          </cell>
          <cell r="DW149">
            <v>113.7863703015128</v>
          </cell>
          <cell r="DX149">
            <v>332.435</v>
          </cell>
          <cell r="DY149">
            <v>23066.078446279069</v>
          </cell>
          <cell r="DZ149">
            <v>3610.827660306732</v>
          </cell>
          <cell r="EA149">
            <v>8242.0580389265542</v>
          </cell>
          <cell r="EB149">
            <v>15970.78879377573</v>
          </cell>
          <cell r="EC149">
            <v>7095.2896525033411</v>
          </cell>
          <cell r="ED149">
            <v>8616.0030000000006</v>
          </cell>
          <cell r="EE149">
            <v>10995.12</v>
          </cell>
          <cell r="EF149">
            <v>2558.298888821434</v>
          </cell>
          <cell r="EG149">
            <v>355.21201544522489</v>
          </cell>
          <cell r="EH149">
            <v>-52.556582675876029</v>
          </cell>
          <cell r="EI149">
            <v>34.135911090453831</v>
          </cell>
          <cell r="EJ149">
            <v>8690.8393520156387</v>
          </cell>
          <cell r="EK149">
            <v>1625.861751379696</v>
          </cell>
          <cell r="EL149">
            <v>863.30617893418025</v>
          </cell>
          <cell r="EM149">
            <v>3754.8391864924201</v>
          </cell>
          <cell r="EN149">
            <v>3146.4804318513252</v>
          </cell>
          <cell r="EO149">
            <v>221.42086510977029</v>
          </cell>
          <cell r="EP149">
            <v>332.435</v>
          </cell>
          <cell r="EQ149">
            <v>23722.11539209152</v>
          </cell>
          <cell r="ER149">
            <v>3293.8598052895659</v>
          </cell>
          <cell r="ES149">
            <v>7888.6151273080031</v>
          </cell>
          <cell r="ET149">
            <v>16460.760090755859</v>
          </cell>
          <cell r="EU149">
            <v>7261.3553013356704</v>
          </cell>
          <cell r="EV149">
            <v>8616.0030000000006</v>
          </cell>
          <cell r="EW149">
            <v>10995.12</v>
          </cell>
          <cell r="EX149">
            <v>2629.4399856111181</v>
          </cell>
          <cell r="EY149">
            <v>115.23658161879101</v>
          </cell>
          <cell r="EZ149">
            <v>-261.61263873972348</v>
          </cell>
          <cell r="FA149">
            <v>55.355216277442572</v>
          </cell>
          <cell r="FB149">
            <v>9422.794129898195</v>
          </cell>
          <cell r="FC149">
            <v>1687.4757722069769</v>
          </cell>
          <cell r="FD149">
            <v>816.04319615119402</v>
          </cell>
          <cell r="FE149">
            <v>3857.8369693566669</v>
          </cell>
          <cell r="FF149">
            <v>3198.2413802637939</v>
          </cell>
          <cell r="FG149">
            <v>139.47597486039129</v>
          </cell>
          <cell r="FH149">
            <v>332.435</v>
          </cell>
          <cell r="FI149">
            <v>24138.4408548764</v>
          </cell>
          <cell r="FJ149">
            <v>2940.41745990867</v>
          </cell>
          <cell r="FK149">
            <v>7582.6898891316314</v>
          </cell>
          <cell r="FL149">
            <v>16877.085553540732</v>
          </cell>
          <cell r="FM149">
            <v>7261.3553013356704</v>
          </cell>
          <cell r="FN149">
            <v>8616.0030000000006</v>
          </cell>
          <cell r="FO149">
            <v>10995.12</v>
          </cell>
          <cell r="FP149">
            <v>2750.7197172565702</v>
          </cell>
          <cell r="FQ149">
            <v>192.9947960646407</v>
          </cell>
          <cell r="FR149">
            <v>-213.9663705205046</v>
          </cell>
          <cell r="FS149">
            <v>139.47597486039129</v>
          </cell>
          <cell r="FT149">
            <v>9907.3399654372897</v>
          </cell>
          <cell r="FU149">
            <v>1928.0897397630181</v>
          </cell>
          <cell r="FV149">
            <v>997.82511389189722</v>
          </cell>
          <cell r="FW149">
            <v>4013.119235459319</v>
          </cell>
          <cell r="FX149">
            <v>3319.6054378787089</v>
          </cell>
          <cell r="FY149">
            <v>254.7416725850677</v>
          </cell>
          <cell r="FZ149">
            <v>332.435</v>
          </cell>
          <cell r="GA149">
            <v>24479.977062851649</v>
          </cell>
          <cell r="GB149">
            <v>2644.8443426155682</v>
          </cell>
          <cell r="GC149">
            <v>7337.2665408702378</v>
          </cell>
          <cell r="GD149">
            <v>17218.621761515991</v>
          </cell>
          <cell r="GE149">
            <v>7261.3553013356704</v>
          </cell>
          <cell r="GF149">
            <v>8616.0030000000006</v>
          </cell>
          <cell r="GG149">
            <v>10995.12</v>
          </cell>
          <cell r="GH149">
            <v>2798.2130960138111</v>
          </cell>
          <cell r="GI149">
            <v>399.70674468829537</v>
          </cell>
          <cell r="GJ149">
            <v>-40.831444708035008</v>
          </cell>
          <cell r="GK149">
            <v>254.7416725850677</v>
          </cell>
          <cell r="GL149">
            <v>1287.779</v>
          </cell>
          <cell r="GM149">
            <v>491.125</v>
          </cell>
          <cell r="GN149">
            <v>372.16800000000001</v>
          </cell>
          <cell r="GO149">
            <v>740.54652083081987</v>
          </cell>
          <cell r="GP149">
            <v>688.30657408421393</v>
          </cell>
          <cell r="GQ149">
            <v>190.09100000000001</v>
          </cell>
          <cell r="GR149">
            <v>332.435</v>
          </cell>
          <cell r="GS149">
            <v>13108.357</v>
          </cell>
          <cell r="GT149">
            <v>1326.25</v>
          </cell>
          <cell r="GU149">
            <v>5920.1790000000001</v>
          </cell>
          <cell r="GV149">
            <v>8631.9560000000001</v>
          </cell>
          <cell r="GW149">
            <v>4476.4009999999998</v>
          </cell>
          <cell r="GX149">
            <v>3750.502</v>
          </cell>
          <cell r="GY149">
            <v>5642.7720000000008</v>
          </cell>
          <cell r="GZ149">
            <v>452.22500000000002</v>
          </cell>
          <cell r="HA149">
            <v>-285.75799999999981</v>
          </cell>
          <cell r="HB149">
            <v>-311.96199999999982</v>
          </cell>
          <cell r="HC149">
            <v>0</v>
          </cell>
          <cell r="HD149">
            <v>1417.8050000000001</v>
          </cell>
          <cell r="HE149">
            <v>628.78100000000006</v>
          </cell>
          <cell r="HF149">
            <v>544.76700000000005</v>
          </cell>
          <cell r="HG149">
            <v>903.08555417873413</v>
          </cell>
          <cell r="HH149">
            <v>790.09372956429922</v>
          </cell>
          <cell r="HI149">
            <v>368.41199999999998</v>
          </cell>
          <cell r="HJ149">
            <v>332.435</v>
          </cell>
          <cell r="HK149">
            <v>13815.356</v>
          </cell>
          <cell r="HL149">
            <v>1351.3340000000001</v>
          </cell>
          <cell r="HM149">
            <v>5752.06</v>
          </cell>
          <cell r="HN149">
            <v>9329.6129999999994</v>
          </cell>
          <cell r="HO149">
            <v>4485.7429999999986</v>
          </cell>
          <cell r="HP149">
            <v>4602.7960000000003</v>
          </cell>
          <cell r="HQ149">
            <v>6391.0609999999997</v>
          </cell>
          <cell r="HR149">
            <v>482.31000000000012</v>
          </cell>
          <cell r="HS149">
            <v>-662.80200000000036</v>
          </cell>
          <cell r="HT149">
            <v>-681.81100000000038</v>
          </cell>
          <cell r="HU149">
            <v>299.99299999999999</v>
          </cell>
          <cell r="HV149">
            <v>1531.7329999999999</v>
          </cell>
          <cell r="HW149">
            <v>703.0569999999999</v>
          </cell>
          <cell r="HX149">
            <v>1036.7059999999999</v>
          </cell>
          <cell r="HY149">
            <v>1445.295583097494</v>
          </cell>
          <cell r="HZ149">
            <v>892.79573290587314</v>
          </cell>
          <cell r="IA149">
            <v>696.93799999999987</v>
          </cell>
          <cell r="IB149">
            <v>332.435</v>
          </cell>
          <cell r="IC149">
            <v>14398.278</v>
          </cell>
          <cell r="ID149">
            <v>1502.94</v>
          </cell>
          <cell r="IE149">
            <v>6122.3559999999998</v>
          </cell>
          <cell r="IF149">
            <v>9556.1189999999988</v>
          </cell>
          <cell r="IG149">
            <v>4842.1589999999997</v>
          </cell>
          <cell r="IH149">
            <v>4883.232</v>
          </cell>
          <cell r="II149">
            <v>6598.3449999999993</v>
          </cell>
          <cell r="IJ149">
            <v>695.26</v>
          </cell>
          <cell r="IK149">
            <v>800.89500000000044</v>
          </cell>
          <cell r="IL149">
            <v>722.14200000000039</v>
          </cell>
          <cell r="IM149">
            <v>507.56400000000002</v>
          </cell>
          <cell r="IN149">
            <v>1482.636</v>
          </cell>
          <cell r="IO149">
            <v>597.30099999999993</v>
          </cell>
          <cell r="IP149">
            <v>459.06099999999992</v>
          </cell>
          <cell r="IQ149">
            <v>956.13300000000004</v>
          </cell>
          <cell r="IR149">
            <v>770.75592661976896</v>
          </cell>
          <cell r="IS149">
            <v>225.42699999999991</v>
          </cell>
          <cell r="IT149">
            <v>332.435</v>
          </cell>
          <cell r="IU149">
            <v>17359.145</v>
          </cell>
          <cell r="IV149">
            <v>2972.7669999999998</v>
          </cell>
          <cell r="IW149">
            <v>6771.2089999999998</v>
          </cell>
          <cell r="IX149">
            <v>12040.72</v>
          </cell>
          <cell r="IY149">
            <v>5318.4250000000002</v>
          </cell>
          <cell r="IZ149">
            <v>5888.3490000000002</v>
          </cell>
          <cell r="JA149">
            <v>8895.2000000000007</v>
          </cell>
          <cell r="JB149">
            <v>841.76800000000003</v>
          </cell>
          <cell r="JC149">
            <v>530.47999999999934</v>
          </cell>
          <cell r="JD149">
            <v>454.24499999999932</v>
          </cell>
          <cell r="JE149">
            <v>0</v>
          </cell>
          <cell r="JF149">
            <v>1697.4590000000001</v>
          </cell>
          <cell r="JG149">
            <v>581.06200000000013</v>
          </cell>
          <cell r="JH149">
            <v>515.82000000000016</v>
          </cell>
          <cell r="JI149">
            <v>1031.001</v>
          </cell>
          <cell r="JJ149">
            <v>875.69400241447124</v>
          </cell>
          <cell r="JK149">
            <v>221.57900000000009</v>
          </cell>
          <cell r="JL149">
            <v>332.435</v>
          </cell>
          <cell r="JM149">
            <v>17964.462</v>
          </cell>
          <cell r="JN149">
            <v>2829.3969999999999</v>
          </cell>
          <cell r="JO149">
            <v>6898.625</v>
          </cell>
          <cell r="JP149">
            <v>12581.873</v>
          </cell>
          <cell r="JQ149">
            <v>5382.5889999999999</v>
          </cell>
          <cell r="JR149">
            <v>6032.9670000000006</v>
          </cell>
          <cell r="JS149">
            <v>9184.9060000000009</v>
          </cell>
          <cell r="JT149">
            <v>573.50099999999998</v>
          </cell>
          <cell r="JU149">
            <v>-85.145999999999844</v>
          </cell>
          <cell r="JV149">
            <v>-199.1929999999999</v>
          </cell>
          <cell r="JW149">
            <v>0</v>
          </cell>
          <cell r="JX149">
            <v>1581.7950000000001</v>
          </cell>
          <cell r="JY149">
            <v>533.55100000000016</v>
          </cell>
          <cell r="JZ149">
            <v>439.08500000000021</v>
          </cell>
          <cell r="KA149">
            <v>880.37900000000002</v>
          </cell>
          <cell r="KB149">
            <v>787.71364536273916</v>
          </cell>
          <cell r="KC149">
            <v>212.59600000000009</v>
          </cell>
          <cell r="KD149">
            <v>332.435</v>
          </cell>
          <cell r="KE149">
            <v>18067.006000000001</v>
          </cell>
          <cell r="KF149">
            <v>1875.1579999999999</v>
          </cell>
          <cell r="KG149">
            <v>6811.348</v>
          </cell>
          <cell r="KH149">
            <v>12614.984</v>
          </cell>
          <cell r="KI149">
            <v>5452.0219999999999</v>
          </cell>
          <cell r="KJ149">
            <v>6100.3019999999997</v>
          </cell>
          <cell r="KK149">
            <v>9304.0010000000002</v>
          </cell>
          <cell r="KL149">
            <v>501.74200000000002</v>
          </cell>
          <cell r="KM149">
            <v>-1021.476</v>
          </cell>
          <cell r="KN149">
            <v>-1055.8389999999999</v>
          </cell>
          <cell r="KO149">
            <v>235.84100000000001</v>
          </cell>
          <cell r="KP149">
            <v>1534.0940000000001</v>
          </cell>
          <cell r="KQ149">
            <v>466.11300000000011</v>
          </cell>
          <cell r="KR149">
            <v>803.41700000000003</v>
          </cell>
          <cell r="KS149">
            <v>1323.104</v>
          </cell>
          <cell r="KT149">
            <v>774.99369999360022</v>
          </cell>
          <cell r="KU149">
            <v>429.69200000000001</v>
          </cell>
          <cell r="KV149">
            <v>332.435</v>
          </cell>
          <cell r="KW149">
            <v>18855.766</v>
          </cell>
          <cell r="KX149">
            <v>2691.0459999999998</v>
          </cell>
          <cell r="KY149">
            <v>7001.558</v>
          </cell>
          <cell r="KZ149">
            <v>13067.040999999999</v>
          </cell>
          <cell r="LA149">
            <v>5788.7250000000004</v>
          </cell>
          <cell r="LB149">
            <v>6675.7089999999998</v>
          </cell>
          <cell r="LC149">
            <v>9724.9289999999983</v>
          </cell>
          <cell r="LD149">
            <v>653.88699999999994</v>
          </cell>
          <cell r="LE149">
            <v>585.83800000000053</v>
          </cell>
          <cell r="LF149">
            <v>499.17900000000049</v>
          </cell>
          <cell r="LG149">
            <v>139.999</v>
          </cell>
          <cell r="LH149">
            <v>1814.2180000000001</v>
          </cell>
          <cell r="LI149">
            <v>457.18500000000017</v>
          </cell>
          <cell r="LJ149">
            <v>318.22700000000009</v>
          </cell>
          <cell r="LK149">
            <v>972.2829999999999</v>
          </cell>
          <cell r="LL149">
            <v>917.13951126043844</v>
          </cell>
          <cell r="LM149">
            <v>151.87700000000009</v>
          </cell>
          <cell r="LN149">
            <v>332.435</v>
          </cell>
          <cell r="LO149">
            <v>18823.785</v>
          </cell>
          <cell r="LP149">
            <v>3078.2809999999999</v>
          </cell>
          <cell r="LQ149">
            <v>7606.567</v>
          </cell>
          <cell r="LR149">
            <v>12911.422</v>
          </cell>
          <cell r="LS149">
            <v>5912.3629999999994</v>
          </cell>
          <cell r="LT149">
            <v>6623.8829999999998</v>
          </cell>
          <cell r="LU149">
            <v>9665.6540000000005</v>
          </cell>
          <cell r="LV149">
            <v>799.54600000000005</v>
          </cell>
          <cell r="LW149">
            <v>1147.954</v>
          </cell>
          <cell r="LX149">
            <v>1045.079</v>
          </cell>
          <cell r="LY149">
            <v>0</v>
          </cell>
          <cell r="LZ149">
            <v>1342.587</v>
          </cell>
          <cell r="MA149">
            <v>510.98899999999998</v>
          </cell>
          <cell r="MB149">
            <v>380.49</v>
          </cell>
          <cell r="MC149">
            <v>800.62300000000005</v>
          </cell>
          <cell r="MD149">
            <v>557.26144532343562</v>
          </cell>
          <cell r="ME149">
            <v>220.26800000000009</v>
          </cell>
          <cell r="MF149">
            <v>332.435</v>
          </cell>
          <cell r="MG149">
            <v>18970.984</v>
          </cell>
          <cell r="MH149">
            <v>2370.27</v>
          </cell>
          <cell r="MI149">
            <v>7339.6540000000005</v>
          </cell>
          <cell r="MJ149">
            <v>12892.048000000001</v>
          </cell>
          <cell r="MK149">
            <v>6078.9359999999997</v>
          </cell>
          <cell r="ML149">
            <v>5922.8009999999986</v>
          </cell>
          <cell r="MM149">
            <v>9055.6980000000003</v>
          </cell>
          <cell r="MN149">
            <v>451.108</v>
          </cell>
          <cell r="MO149">
            <v>-182.16300000000069</v>
          </cell>
          <cell r="MP149">
            <v>-290.18500000000068</v>
          </cell>
          <cell r="MQ149">
            <v>0</v>
          </cell>
          <cell r="MR149">
            <v>1534.989</v>
          </cell>
          <cell r="MS149">
            <v>481.99</v>
          </cell>
          <cell r="MT149">
            <v>857.84400000000005</v>
          </cell>
          <cell r="MU149">
            <v>1277.472</v>
          </cell>
          <cell r="MV149">
            <v>654.95798321750829</v>
          </cell>
          <cell r="MW149">
            <v>418.09400000000011</v>
          </cell>
          <cell r="MX149">
            <v>332.435</v>
          </cell>
          <cell r="MY149">
            <v>19137.14</v>
          </cell>
          <cell r="MZ149">
            <v>1613.0039999999999</v>
          </cell>
          <cell r="NA149">
            <v>7234.0259999999998</v>
          </cell>
          <cell r="NB149">
            <v>12969.797</v>
          </cell>
          <cell r="NC149">
            <v>6167.3429999999998</v>
          </cell>
          <cell r="ND149">
            <v>6042.4180000000006</v>
          </cell>
          <cell r="NE149">
            <v>9140.0810000000019</v>
          </cell>
          <cell r="NF149">
            <v>423.26</v>
          </cell>
          <cell r="NG149">
            <v>-444.43299999999931</v>
          </cell>
          <cell r="NH149">
            <v>-511.72599999999932</v>
          </cell>
          <cell r="NI149">
            <v>408.16500000000002</v>
          </cell>
          <cell r="NJ149">
            <v>1592.4010000000001</v>
          </cell>
          <cell r="NK149">
            <v>339.95100000000002</v>
          </cell>
          <cell r="NL149">
            <v>233.65600000000001</v>
          </cell>
          <cell r="NM149">
            <v>777.36899999999991</v>
          </cell>
          <cell r="NN149">
            <v>703.84545677786105</v>
          </cell>
          <cell r="NO149">
            <v>210.63499999999999</v>
          </cell>
          <cell r="NP149">
            <v>332.435</v>
          </cell>
          <cell r="NQ149">
            <v>19492.875</v>
          </cell>
          <cell r="NR149">
            <v>1617.8030000000001</v>
          </cell>
          <cell r="NS149">
            <v>7369.0150000000003</v>
          </cell>
          <cell r="NT149">
            <v>13013.315000000001</v>
          </cell>
          <cell r="NU149">
            <v>6479.5599999999986</v>
          </cell>
          <cell r="NV149">
            <v>6399.5959999999995</v>
          </cell>
          <cell r="NW149">
            <v>9533.2950000000001</v>
          </cell>
          <cell r="NX149">
            <v>584.80799999999999</v>
          </cell>
          <cell r="NY149">
            <v>-623.15699999999913</v>
          </cell>
          <cell r="NZ149">
            <v>-733.66999999999916</v>
          </cell>
          <cell r="OA149">
            <v>0</v>
          </cell>
          <cell r="OB149">
            <v>2421.761</v>
          </cell>
          <cell r="OC149">
            <v>342.51699999999983</v>
          </cell>
          <cell r="OD149">
            <v>1059.4949999999999</v>
          </cell>
          <cell r="OE149">
            <v>2033.2650000000001</v>
          </cell>
          <cell r="OF149">
            <v>1154.0815305920651</v>
          </cell>
          <cell r="OG149">
            <v>627.28199999999981</v>
          </cell>
          <cell r="OH149">
            <v>332.435</v>
          </cell>
          <cell r="OI149">
            <v>20369.199000000001</v>
          </cell>
          <cell r="OJ149">
            <v>3150.7779999999998</v>
          </cell>
          <cell r="OK149">
            <v>8042.8980000000001</v>
          </cell>
          <cell r="OL149">
            <v>13487.9578</v>
          </cell>
          <cell r="OM149">
            <v>6881.2413999999999</v>
          </cell>
          <cell r="ON149">
            <v>6536.8180000000002</v>
          </cell>
          <cell r="OO149">
            <v>9411.5779999999995</v>
          </cell>
          <cell r="OP149">
            <v>1030.4369999999999</v>
          </cell>
          <cell r="OQ149">
            <v>2464.029399999999</v>
          </cell>
          <cell r="OR149">
            <v>2392.710399999999</v>
          </cell>
          <cell r="OS149">
            <v>-267.21499999999997</v>
          </cell>
          <cell r="OT149">
            <v>1643.7090000000001</v>
          </cell>
          <cell r="OU149">
            <v>512.17000000000007</v>
          </cell>
          <cell r="OV149">
            <v>363.61900000000003</v>
          </cell>
          <cell r="OW149">
            <v>811.61199999999997</v>
          </cell>
          <cell r="OX149">
            <v>672.33872907326656</v>
          </cell>
          <cell r="OY149">
            <v>106.32</v>
          </cell>
          <cell r="OZ149">
            <v>332.435</v>
          </cell>
          <cell r="PA149">
            <v>21645.460999999999</v>
          </cell>
          <cell r="PB149">
            <v>3428.0970000000002</v>
          </cell>
          <cell r="PC149">
            <v>8026.8069999999998</v>
          </cell>
          <cell r="PD149">
            <v>15166.504999999999</v>
          </cell>
          <cell r="PE149">
            <v>6478.9560000000001</v>
          </cell>
          <cell r="PF149">
            <v>7536.8179999999993</v>
          </cell>
          <cell r="PG149">
            <v>10460.281000000001</v>
          </cell>
          <cell r="PH149">
            <v>577.02299999999991</v>
          </cell>
          <cell r="PI149">
            <v>50.117600000000039</v>
          </cell>
          <cell r="PJ149">
            <v>-47.430399999999977</v>
          </cell>
          <cell r="PK149">
            <v>0</v>
          </cell>
          <cell r="PL149">
            <v>1958.412</v>
          </cell>
          <cell r="PM149">
            <v>567.846</v>
          </cell>
          <cell r="PN149">
            <v>417.16099999999989</v>
          </cell>
          <cell r="PO149">
            <v>945.66899999999998</v>
          </cell>
          <cell r="PP149">
            <v>943.10771275539298</v>
          </cell>
          <cell r="PQ149">
            <v>187.44900000000001</v>
          </cell>
          <cell r="PR149">
            <v>332.435</v>
          </cell>
          <cell r="PS149">
            <v>21205.84</v>
          </cell>
          <cell r="PT149">
            <v>2584.8829999999998</v>
          </cell>
          <cell r="PU149">
            <v>7813.6490000000003</v>
          </cell>
          <cell r="PV149">
            <v>14638.16</v>
          </cell>
          <cell r="PW149">
            <v>6567.6800000000012</v>
          </cell>
          <cell r="PX149">
            <v>7359.1849999999986</v>
          </cell>
          <cell r="PY149">
            <v>10229.534</v>
          </cell>
          <cell r="PZ149">
            <v>470.19200000000001</v>
          </cell>
          <cell r="QA149">
            <v>-728.67100000000028</v>
          </cell>
          <cell r="QB149">
            <v>-808.28800000000024</v>
          </cell>
          <cell r="QC149">
            <v>0</v>
          </cell>
          <cell r="QD149">
            <v>1822.338</v>
          </cell>
          <cell r="QE149">
            <v>428.30700000000002</v>
          </cell>
          <cell r="QF149">
            <v>477.43799999999999</v>
          </cell>
          <cell r="QG149">
            <v>1144.7650000000001</v>
          </cell>
          <cell r="QH149">
            <v>1058.3579915768159</v>
          </cell>
          <cell r="QI149">
            <v>157.92099999999999</v>
          </cell>
          <cell r="QJ149">
            <v>332.435</v>
          </cell>
          <cell r="QK149">
            <v>22315.804</v>
          </cell>
          <cell r="QL149">
            <v>3245.7220000000002</v>
          </cell>
          <cell r="QM149">
            <v>7890.5169999999998</v>
          </cell>
          <cell r="QN149">
            <v>15799.581</v>
          </cell>
          <cell r="QO149">
            <v>6516.223</v>
          </cell>
          <cell r="QP149">
            <v>8457.0259999999998</v>
          </cell>
          <cell r="QQ149">
            <v>11317.329</v>
          </cell>
          <cell r="QR149">
            <v>642.41499999999996</v>
          </cell>
          <cell r="QS149">
            <v>-56.039000000000641</v>
          </cell>
          <cell r="QT149">
            <v>-186.45900000000071</v>
          </cell>
          <cell r="QU149">
            <v>0</v>
          </cell>
          <cell r="QV149">
            <v>1737.575</v>
          </cell>
          <cell r="QW149">
            <v>276.97899999999998</v>
          </cell>
          <cell r="QX149">
            <v>259.18099999999998</v>
          </cell>
          <cell r="QY149">
            <v>1017.532</v>
          </cell>
          <cell r="QZ149">
            <v>771.41200000000003</v>
          </cell>
          <cell r="RA149">
            <v>105.041</v>
          </cell>
          <cell r="RB149">
            <v>332.435</v>
          </cell>
          <cell r="RC149">
            <v>21769.383000000002</v>
          </cell>
          <cell r="RD149">
            <v>3083.0309999999999</v>
          </cell>
          <cell r="RE149">
            <v>8708.0490000000009</v>
          </cell>
          <cell r="RF149">
            <v>15070.021000000001</v>
          </cell>
          <cell r="RG149">
            <v>6699.3619999999992</v>
          </cell>
          <cell r="RH149">
            <v>8089.4609999999993</v>
          </cell>
          <cell r="RI149">
            <v>10919.914000000001</v>
          </cell>
          <cell r="RJ149">
            <v>1093.0940000000001</v>
          </cell>
          <cell r="RK149">
            <v>1046.162021175068</v>
          </cell>
          <cell r="RL149">
            <v>947.49002117506825</v>
          </cell>
          <cell r="RM149">
            <v>0</v>
          </cell>
          <cell r="RN149">
            <v>1857.1610000000001</v>
          </cell>
          <cell r="RO149">
            <v>432.55200000000008</v>
          </cell>
          <cell r="RP149">
            <v>331</v>
          </cell>
          <cell r="RQ149">
            <v>877.62400000000002</v>
          </cell>
          <cell r="RR149">
            <v>805.02538713286469</v>
          </cell>
          <cell r="RS149">
            <v>62.829000000000143</v>
          </cell>
          <cell r="RT149">
            <v>332.435</v>
          </cell>
          <cell r="RU149">
            <v>21912.196</v>
          </cell>
          <cell r="RV149">
            <v>2790.212</v>
          </cell>
          <cell r="RW149">
            <v>8532.3809999999994</v>
          </cell>
          <cell r="RX149">
            <v>14977.880999999999</v>
          </cell>
          <cell r="RY149">
            <v>6934.3149999999996</v>
          </cell>
          <cell r="RZ149">
            <v>7728.5150000000003</v>
          </cell>
          <cell r="SA149">
            <v>10324.102000000001</v>
          </cell>
          <cell r="SB149">
            <v>443.35300000000001</v>
          </cell>
          <cell r="SC149">
            <v>-177.2020000000006</v>
          </cell>
          <cell r="SD149">
            <v>-301.62900000000059</v>
          </cell>
          <cell r="SE149">
            <v>0</v>
          </cell>
          <cell r="SF149">
            <v>1738.644</v>
          </cell>
          <cell r="SG149">
            <v>531.81099999999992</v>
          </cell>
          <cell r="SH149">
            <v>331</v>
          </cell>
          <cell r="SI149">
            <v>884.46</v>
          </cell>
          <cell r="SJ149">
            <v>816.891824370515</v>
          </cell>
          <cell r="SK149">
            <v>176.41599999999991</v>
          </cell>
          <cell r="SL149">
            <v>332.435</v>
          </cell>
          <cell r="SM149">
            <v>22657.137999999999</v>
          </cell>
          <cell r="SN149">
            <v>3129.9050000000002</v>
          </cell>
          <cell r="SO149">
            <v>8319.3860000000004</v>
          </cell>
          <cell r="SP149">
            <v>15685.655000000001</v>
          </cell>
          <cell r="SQ149">
            <v>6971.4829999999993</v>
          </cell>
          <cell r="SR149">
            <v>8616.0030000000006</v>
          </cell>
          <cell r="SS149">
            <v>10995.12</v>
          </cell>
          <cell r="ST149">
            <v>501.32200000000012</v>
          </cell>
          <cell r="SU149">
            <v>-796.85799999999938</v>
          </cell>
          <cell r="SV149">
            <v>-863.08699999999942</v>
          </cell>
          <cell r="SW149">
            <v>0</v>
          </cell>
          <cell r="SX149">
            <v>1712.693610776819</v>
          </cell>
          <cell r="SY149">
            <v>440.68026588782209</v>
          </cell>
          <cell r="SZ149">
            <v>306.50870097585607</v>
          </cell>
          <cell r="TA149">
            <v>933.68471837705317</v>
          </cell>
          <cell r="TB149">
            <v>840.63692364524945</v>
          </cell>
          <cell r="TC149">
            <v>111.840082957538</v>
          </cell>
          <cell r="TD149">
            <v>332.435</v>
          </cell>
          <cell r="TE149">
            <v>22616.41529619947</v>
          </cell>
          <cell r="TF149">
            <v>3601.3749879548368</v>
          </cell>
          <cell r="TG149">
            <v>8280.1849740507441</v>
          </cell>
          <cell r="TH149">
            <v>15533.092213241929</v>
          </cell>
          <cell r="TI149">
            <v>7083.3230829575377</v>
          </cell>
          <cell r="TJ149">
            <v>8616.0030000000006</v>
          </cell>
          <cell r="TK149">
            <v>10995.12</v>
          </cell>
          <cell r="TL149">
            <v>625.81737208491347</v>
          </cell>
          <cell r="TM149">
            <v>577.89437631428154</v>
          </cell>
          <cell r="TN149">
            <v>471.46998795483722</v>
          </cell>
          <cell r="TO149">
            <v>0</v>
          </cell>
          <cell r="TP149">
            <v>2126.2533936089139</v>
          </cell>
          <cell r="TQ149">
            <v>272.57162038391112</v>
          </cell>
          <cell r="TR149">
            <v>72.859613363992366</v>
          </cell>
          <cell r="TS149">
            <v>817.04830112711215</v>
          </cell>
          <cell r="TT149">
            <v>694.17414791831652</v>
          </cell>
          <cell r="TU149">
            <v>-96.691270950364157</v>
          </cell>
          <cell r="TV149">
            <v>332.435</v>
          </cell>
          <cell r="TW149">
            <v>22702.6680778888</v>
          </cell>
          <cell r="TX149">
            <v>3697.5201540730618</v>
          </cell>
          <cell r="TY149">
            <v>8619.2048680732551</v>
          </cell>
          <cell r="TZ149">
            <v>15687.028884596521</v>
          </cell>
          <cell r="UA149">
            <v>7015.6391932922816</v>
          </cell>
          <cell r="UB149">
            <v>8616.0030000000006</v>
          </cell>
          <cell r="UC149">
            <v>10995.12</v>
          </cell>
          <cell r="UD149">
            <v>1259.602393814446</v>
          </cell>
          <cell r="UE149">
            <v>168.7016988649452</v>
          </cell>
          <cell r="UF149">
            <v>67.137784833116285</v>
          </cell>
          <cell r="UG149">
            <v>-29.007381285109251</v>
          </cell>
          <cell r="AZQ149">
            <v>4986.8473458999997</v>
          </cell>
          <cell r="AZR149">
            <v>15.45</v>
          </cell>
          <cell r="AZS149">
            <v>-4.2071197411003181E-2</v>
          </cell>
          <cell r="AZT149">
            <v>0.76524376797621763</v>
          </cell>
          <cell r="AZU149">
            <v>19.60286418350211</v>
          </cell>
          <cell r="AZV149">
            <v>5.0628264179812739</v>
          </cell>
          <cell r="AZW149">
            <v>3.4830745677349211</v>
          </cell>
          <cell r="AZX149">
            <v>0.71081867360966489</v>
          </cell>
          <cell r="AZY149">
            <v>3.626095997787375E-2</v>
          </cell>
          <cell r="AZZ149">
            <v>5.8167774694282623E-3</v>
          </cell>
          <cell r="BAA149">
            <v>0.34228155970795132</v>
          </cell>
          <cell r="BAB149">
            <v>43.826403221104421</v>
          </cell>
          <cell r="BAC149">
            <v>5.3979226622973062</v>
          </cell>
          <cell r="BAD149">
            <v>3.7136108551682261</v>
          </cell>
          <cell r="BAE149">
            <v>0.70283914965198824</v>
          </cell>
          <cell r="BAF149">
            <v>1.6036888678866969E-2</v>
          </cell>
          <cell r="BAG149">
            <v>6.8451886979293856E-3</v>
          </cell>
          <cell r="BAH149">
            <v>0.66605762061687335</v>
          </cell>
          <cell r="BAI149">
            <v>22.522029906385519</v>
          </cell>
          <cell r="BAJ149">
            <v>5.079315664612774</v>
          </cell>
          <cell r="BAK149">
            <v>3.4944186808531001</v>
          </cell>
          <cell r="BAL149">
            <v>0.68676536802746835</v>
          </cell>
          <cell r="BAM149">
            <v>3.0493049289165301E-2</v>
          </cell>
          <cell r="BAN149">
            <v>1.110024278624722E-2</v>
          </cell>
          <cell r="BAO149">
            <v>0.41955863510277602</v>
          </cell>
          <cell r="BAP149">
            <v>35.754167345964717</v>
          </cell>
          <cell r="BAQ149">
            <v>4.9971110512558603</v>
          </cell>
          <cell r="BAR149">
            <v>3.43786434252599</v>
          </cell>
          <cell r="BAS149">
            <v>0.68676536802746835</v>
          </cell>
          <cell r="BAT149">
            <v>1.9207981027279549E-2</v>
          </cell>
          <cell r="BAU149">
            <v>2.7968767677451229E-2</v>
          </cell>
          <cell r="BAV149">
            <v>0.76629016976271358</v>
          </cell>
          <cell r="BAW149">
            <v>19.576095639533438</v>
          </cell>
          <cell r="BAX149">
            <v>4.8144177508375154</v>
          </cell>
          <cell r="BAY149">
            <v>3.3121767649067628</v>
          </cell>
          <cell r="BAZ149">
            <v>0.68676536802746835</v>
          </cell>
          <cell r="BBA149">
            <v>3.5081835554611959E-2</v>
          </cell>
          <cell r="BBB149">
            <v>5.1082709157822287E-2</v>
          </cell>
        </row>
        <row r="150">
          <cell r="A150" t="str">
            <v>SOJA3</v>
          </cell>
          <cell r="B150" t="str">
            <v>Boa Safra</v>
          </cell>
          <cell r="C150" t="str">
            <v>Agribusiness</v>
          </cell>
          <cell r="D150" t="str">
            <v>Leonardo Alencar</v>
          </cell>
          <cell r="E150">
            <v>46100</v>
          </cell>
          <cell r="F150" t="str">
            <v>Buy</v>
          </cell>
          <cell r="G150" t="b">
            <v>0</v>
          </cell>
          <cell r="H150" t="str">
            <v>BRL</v>
          </cell>
          <cell r="I150" t="str">
            <v>BRL</v>
          </cell>
          <cell r="J150">
            <v>11.8</v>
          </cell>
          <cell r="K150">
            <v>0.17380000000000001</v>
          </cell>
          <cell r="L150">
            <v>0.1116578129442608</v>
          </cell>
          <cell r="M150">
            <v>0.13808949514724819</v>
          </cell>
          <cell r="AF150">
            <v>1771.4549999999999</v>
          </cell>
          <cell r="AG150">
            <v>233.28599999999989</v>
          </cell>
          <cell r="AH150">
            <v>186.72499999999999</v>
          </cell>
          <cell r="AI150">
            <v>190.41199999999981</v>
          </cell>
          <cell r="AJ150">
            <v>190.41199999999981</v>
          </cell>
          <cell r="AK150">
            <v>175.66299999999981</v>
          </cell>
          <cell r="AL150">
            <v>135.322</v>
          </cell>
          <cell r="AM150">
            <v>1449.473</v>
          </cell>
          <cell r="AN150">
            <v>321.733</v>
          </cell>
          <cell r="AO150">
            <v>448.81900000000002</v>
          </cell>
          <cell r="AP150">
            <v>492.35199999999998</v>
          </cell>
          <cell r="AQ150">
            <v>957.12119999999993</v>
          </cell>
          <cell r="AR150">
            <v>293.73700000000002</v>
          </cell>
          <cell r="AS150">
            <v>-27.995999999999981</v>
          </cell>
          <cell r="AT150">
            <v>206.178</v>
          </cell>
          <cell r="AU150">
            <v>-93.085999999999956</v>
          </cell>
          <cell r="AV150">
            <v>-87.576999999999941</v>
          </cell>
          <cell r="AW150">
            <v>4.7</v>
          </cell>
          <cell r="AX150">
            <v>2078.7489999999998</v>
          </cell>
          <cell r="AY150">
            <v>307.90699999999958</v>
          </cell>
          <cell r="AZ150">
            <v>253.07399999999959</v>
          </cell>
          <cell r="BA150">
            <v>258.62899999999962</v>
          </cell>
          <cell r="BB150">
            <v>258.62899999999962</v>
          </cell>
          <cell r="BC150">
            <v>301.50099999999998</v>
          </cell>
          <cell r="BD150">
            <v>135.322</v>
          </cell>
          <cell r="BE150">
            <v>2636.6486</v>
          </cell>
          <cell r="BF150">
            <v>701.86700000000008</v>
          </cell>
          <cell r="BG150">
            <v>665.274</v>
          </cell>
          <cell r="BH150">
            <v>1503.4416000000001</v>
          </cell>
          <cell r="BI150">
            <v>1133.2070000000001</v>
          </cell>
          <cell r="BJ150">
            <v>1209.9675999999999</v>
          </cell>
          <cell r="BK150">
            <v>508.10059999999987</v>
          </cell>
          <cell r="BL150">
            <v>219.792</v>
          </cell>
          <cell r="BM150">
            <v>-88.998000000000161</v>
          </cell>
          <cell r="BN150">
            <v>-88.32300000000015</v>
          </cell>
          <cell r="BO150">
            <v>36.728999999999999</v>
          </cell>
          <cell r="BP150">
            <v>1840.739</v>
          </cell>
          <cell r="BQ150">
            <v>223.30899999999991</v>
          </cell>
          <cell r="BR150">
            <v>144.8059999999999</v>
          </cell>
          <cell r="BS150">
            <v>183.45400000000001</v>
          </cell>
          <cell r="BT150">
            <v>183.45400000000001</v>
          </cell>
          <cell r="BU150">
            <v>96.417000000000002</v>
          </cell>
          <cell r="BV150">
            <v>135.322</v>
          </cell>
          <cell r="BW150">
            <v>3044.3503999999989</v>
          </cell>
          <cell r="BX150">
            <v>573.31799999999998</v>
          </cell>
          <cell r="BY150">
            <v>802.23400000000004</v>
          </cell>
          <cell r="BZ150">
            <v>1090.0804000000001</v>
          </cell>
          <cell r="CA150">
            <v>1954.27</v>
          </cell>
          <cell r="CB150">
            <v>806.76340000000005</v>
          </cell>
          <cell r="CC150">
            <v>233.44540000000009</v>
          </cell>
          <cell r="CD150">
            <v>177</v>
          </cell>
          <cell r="CE150">
            <v>-292.5630000000001</v>
          </cell>
          <cell r="CF150">
            <v>-262.21100000000001</v>
          </cell>
          <cell r="CG150">
            <v>57.902000000000001</v>
          </cell>
          <cell r="CH150">
            <v>2255.3984579602729</v>
          </cell>
          <cell r="CI150">
            <v>293.99554035037249</v>
          </cell>
          <cell r="CJ150">
            <v>133.04734798957949</v>
          </cell>
          <cell r="CK150">
            <v>162.4421917283874</v>
          </cell>
          <cell r="CL150">
            <v>162.4421917283874</v>
          </cell>
          <cell r="CM150">
            <v>25.94142117803182</v>
          </cell>
          <cell r="CN150">
            <v>135.322</v>
          </cell>
          <cell r="CO150">
            <v>4301.946389903761</v>
          </cell>
          <cell r="CP150">
            <v>1184.8884045283539</v>
          </cell>
          <cell r="CQ150">
            <v>803.29815626119182</v>
          </cell>
          <cell r="CR150">
            <v>2281.9529687257291</v>
          </cell>
          <cell r="CS150">
            <v>2019.9934211780319</v>
          </cell>
          <cell r="CT150">
            <v>1749.6554000000001</v>
          </cell>
          <cell r="CU150">
            <v>564.76699547164571</v>
          </cell>
          <cell r="CV150">
            <v>49.040999999999997</v>
          </cell>
          <cell r="CW150">
            <v>-94.505611883160611</v>
          </cell>
          <cell r="CX150">
            <v>-88.111595471645728</v>
          </cell>
          <cell r="CY150">
            <v>57.567999999999998</v>
          </cell>
          <cell r="CZ150">
            <v>2427.062225447115</v>
          </cell>
          <cell r="DA150">
            <v>342.75927152258942</v>
          </cell>
          <cell r="DB150">
            <v>172.5916253394366</v>
          </cell>
          <cell r="DC150">
            <v>231.00453238820589</v>
          </cell>
          <cell r="DD150">
            <v>231.00453238820589</v>
          </cell>
          <cell r="DE150">
            <v>86.931315509804222</v>
          </cell>
          <cell r="DF150">
            <v>135.322</v>
          </cell>
          <cell r="DG150">
            <v>4387.002665293272</v>
          </cell>
          <cell r="DH150">
            <v>1267.0529048049891</v>
          </cell>
          <cell r="DI150">
            <v>794.88524921242254</v>
          </cell>
          <cell r="DJ150">
            <v>2301.6376665615348</v>
          </cell>
          <cell r="DK150">
            <v>2085.3649987317372</v>
          </cell>
          <cell r="DL150">
            <v>1749.6554000000001</v>
          </cell>
          <cell r="DM150">
            <v>482.60249519501082</v>
          </cell>
          <cell r="DN150">
            <v>50</v>
          </cell>
          <cell r="DO150">
            <v>176.29085602588421</v>
          </cell>
          <cell r="DP150">
            <v>103.7242382327339</v>
          </cell>
          <cell r="DQ150">
            <v>21.559737956098829</v>
          </cell>
          <cell r="DR150">
            <v>2566.402476602751</v>
          </cell>
          <cell r="DS150">
            <v>372.03510075312101</v>
          </cell>
          <cell r="DT150">
            <v>192.28711226429451</v>
          </cell>
          <cell r="DU150">
            <v>254.44712734403069</v>
          </cell>
          <cell r="DV150">
            <v>254.44712734403069</v>
          </cell>
          <cell r="DW150">
            <v>124.0724127720043</v>
          </cell>
          <cell r="DX150">
            <v>135.322</v>
          </cell>
          <cell r="DY150">
            <v>4475.8751718989179</v>
          </cell>
          <cell r="DZ150">
            <v>1362.5585934455851</v>
          </cell>
          <cell r="EA150">
            <v>782.72523413268641</v>
          </cell>
          <cell r="EB150">
            <v>2297.617912852626</v>
          </cell>
          <cell r="EC150">
            <v>2178.257259046291</v>
          </cell>
          <cell r="ED150">
            <v>1749.6554000000001</v>
          </cell>
          <cell r="EE150">
            <v>387.0968065544148</v>
          </cell>
          <cell r="EF150">
            <v>50</v>
          </cell>
          <cell r="EG150">
            <v>175.01064822500251</v>
          </cell>
          <cell r="EH150">
            <v>126.6858410980465</v>
          </cell>
          <cell r="EI150">
            <v>31.1801524574506</v>
          </cell>
          <cell r="EJ150">
            <v>2955.0432907952809</v>
          </cell>
          <cell r="EK150">
            <v>439.81190151880719</v>
          </cell>
          <cell r="EL150">
            <v>240.26105951796069</v>
          </cell>
          <cell r="EM150">
            <v>312.14726399431379</v>
          </cell>
          <cell r="EN150">
            <v>312.14726399431379</v>
          </cell>
          <cell r="EO150">
            <v>151.75365777115351</v>
          </cell>
          <cell r="EP150">
            <v>135.322</v>
          </cell>
          <cell r="EQ150">
            <v>4506.3428667404723</v>
          </cell>
          <cell r="ER150">
            <v>1304.2389294066179</v>
          </cell>
          <cell r="ES150">
            <v>788.31422950837452</v>
          </cell>
          <cell r="ET150">
            <v>2328.0856076941809</v>
          </cell>
          <cell r="EU150">
            <v>2178.257259046291</v>
          </cell>
          <cell r="EV150">
            <v>1749.6554000000001</v>
          </cell>
          <cell r="EW150">
            <v>445.4164705933822</v>
          </cell>
          <cell r="EX150">
            <v>77.475199852041172</v>
          </cell>
          <cell r="EY150">
            <v>155.16133822526041</v>
          </cell>
          <cell r="EZ150">
            <v>93.433993732186224</v>
          </cell>
          <cell r="FA150">
            <v>151.75365777115351</v>
          </cell>
          <cell r="FB150">
            <v>3224.6668507191412</v>
          </cell>
          <cell r="FC150">
            <v>479.94114461780418</v>
          </cell>
          <cell r="FD150">
            <v>265.99076980659493</v>
          </cell>
          <cell r="FE150">
            <v>344.43600318810923</v>
          </cell>
          <cell r="FF150">
            <v>344.43600318810923</v>
          </cell>
          <cell r="FG150">
            <v>168.91459864534599</v>
          </cell>
          <cell r="FH150">
            <v>135.322</v>
          </cell>
          <cell r="FI150">
            <v>4528.1345371064144</v>
          </cell>
          <cell r="FJ150">
            <v>1217.868411648024</v>
          </cell>
          <cell r="FK150">
            <v>789.70392176709629</v>
          </cell>
          <cell r="FL150">
            <v>2349.877278060123</v>
          </cell>
          <cell r="FM150">
            <v>2178.257259046291</v>
          </cell>
          <cell r="FN150">
            <v>1749.6554000000001</v>
          </cell>
          <cell r="FO150">
            <v>531.78698835197565</v>
          </cell>
          <cell r="FP150">
            <v>79.834925640236037</v>
          </cell>
          <cell r="FQ150">
            <v>149.81179346352849</v>
          </cell>
          <cell r="FR150">
            <v>82.544080886752482</v>
          </cell>
          <cell r="FS150">
            <v>168.91459864534599</v>
          </cell>
          <cell r="FT150">
            <v>3519.240022818331</v>
          </cell>
          <cell r="FU150">
            <v>523.7837466402284</v>
          </cell>
          <cell r="FV150">
            <v>294.25754472498068</v>
          </cell>
          <cell r="FW150">
            <v>379.86874665549431</v>
          </cell>
          <cell r="FX150">
            <v>379.86874665549431</v>
          </cell>
          <cell r="FY150">
            <v>185.9669380169675</v>
          </cell>
          <cell r="FZ150">
            <v>135.322</v>
          </cell>
          <cell r="GA150">
            <v>4551.9426993710485</v>
          </cell>
          <cell r="GB150">
            <v>1128.352246230048</v>
          </cell>
          <cell r="GC150">
            <v>786.37556224009211</v>
          </cell>
          <cell r="GD150">
            <v>2373.685440324758</v>
          </cell>
          <cell r="GE150">
            <v>2178.257259046291</v>
          </cell>
          <cell r="GF150">
            <v>1749.6554000000001</v>
          </cell>
          <cell r="GG150">
            <v>621.30315376995145</v>
          </cell>
          <cell r="GH150">
            <v>82.282842403509463</v>
          </cell>
          <cell r="GI150">
            <v>171.92368436283411</v>
          </cell>
          <cell r="GJ150">
            <v>96.450772598991733</v>
          </cell>
          <cell r="GK150">
            <v>185.9669380169675</v>
          </cell>
          <cell r="GL150">
            <v>74.506</v>
          </cell>
          <cell r="GM150">
            <v>-10.281000000000009</v>
          </cell>
          <cell r="GN150">
            <v>-17.195000000000011</v>
          </cell>
          <cell r="GO150">
            <v>-16.632000000000009</v>
          </cell>
          <cell r="GP150">
            <v>-16.632000000000009</v>
          </cell>
          <cell r="GQ150">
            <v>-7.3870000000000067</v>
          </cell>
          <cell r="GR150">
            <v>135.322</v>
          </cell>
          <cell r="GS150">
            <v>994.09300000000007</v>
          </cell>
          <cell r="GT150">
            <v>149.202</v>
          </cell>
          <cell r="GU150">
            <v>252.87100000000001</v>
          </cell>
          <cell r="GV150">
            <v>348.65699999999998</v>
          </cell>
          <cell r="GW150">
            <v>645.43600000000004</v>
          </cell>
          <cell r="GX150">
            <v>130.66</v>
          </cell>
          <cell r="GY150">
            <v>-18.542000000000002</v>
          </cell>
          <cell r="GZ150">
            <v>74.316000000000003</v>
          </cell>
          <cell r="HA150">
            <v>-169.29300000000001</v>
          </cell>
          <cell r="HB150">
            <v>-163.61799999999999</v>
          </cell>
          <cell r="HC150">
            <v>0</v>
          </cell>
          <cell r="HD150">
            <v>125.316</v>
          </cell>
          <cell r="HE150">
            <v>11.28100000000002</v>
          </cell>
          <cell r="HF150">
            <v>6.5870000000000211</v>
          </cell>
          <cell r="HG150">
            <v>7.1480000000000068</v>
          </cell>
          <cell r="HH150">
            <v>7.1480000000000068</v>
          </cell>
          <cell r="HI150">
            <v>6.1990000000000061</v>
          </cell>
          <cell r="HJ150">
            <v>135.322</v>
          </cell>
          <cell r="HK150">
            <v>1621.067</v>
          </cell>
          <cell r="HL150">
            <v>83.876000000000005</v>
          </cell>
          <cell r="HM150">
            <v>319.52199999999999</v>
          </cell>
          <cell r="HN150">
            <v>969.03099999999995</v>
          </cell>
          <cell r="HO150">
            <v>652.03600000000006</v>
          </cell>
          <cell r="HP150">
            <v>395.63900000000001</v>
          </cell>
          <cell r="HQ150">
            <v>311.76299999999998</v>
          </cell>
          <cell r="HR150">
            <v>25.841999999999999</v>
          </cell>
          <cell r="HS150">
            <v>-602.06700000000001</v>
          </cell>
          <cell r="HT150">
            <v>-599.91100000000006</v>
          </cell>
          <cell r="HU150">
            <v>0</v>
          </cell>
          <cell r="HV150">
            <v>881.52599999999995</v>
          </cell>
          <cell r="HW150">
            <v>101.0329999999999</v>
          </cell>
          <cell r="HX150">
            <v>93.642999999999901</v>
          </cell>
          <cell r="HY150">
            <v>94.3569999999999</v>
          </cell>
          <cell r="HZ150">
            <v>94.3569999999999</v>
          </cell>
          <cell r="IA150">
            <v>85.938999999999908</v>
          </cell>
          <cell r="IB150">
            <v>135.322</v>
          </cell>
          <cell r="IC150">
            <v>1675.617</v>
          </cell>
          <cell r="ID150">
            <v>396.53399999999999</v>
          </cell>
          <cell r="IE150">
            <v>435.06200000000001</v>
          </cell>
          <cell r="IF150">
            <v>876.47500000000002</v>
          </cell>
          <cell r="IG150">
            <v>799.14199999999994</v>
          </cell>
          <cell r="IH150">
            <v>483.19099999999997</v>
          </cell>
          <cell r="II150">
            <v>86.656999999999925</v>
          </cell>
          <cell r="IJ150">
            <v>83.24199999999999</v>
          </cell>
          <cell r="IK150">
            <v>371.7589999999999</v>
          </cell>
          <cell r="IL150">
            <v>359.93799999999987</v>
          </cell>
          <cell r="IM150">
            <v>0</v>
          </cell>
          <cell r="IN150">
            <v>690.10700000000008</v>
          </cell>
          <cell r="IO150">
            <v>131.25299999999999</v>
          </cell>
          <cell r="IP150">
            <v>103.6900000000001</v>
          </cell>
          <cell r="IQ150">
            <v>105.5389999999999</v>
          </cell>
          <cell r="IR150">
            <v>105.5389999999999</v>
          </cell>
          <cell r="IS150">
            <v>90.911999999999949</v>
          </cell>
          <cell r="IT150">
            <v>135.322</v>
          </cell>
          <cell r="IU150">
            <v>1449.473</v>
          </cell>
          <cell r="IV150">
            <v>321.733</v>
          </cell>
          <cell r="IW150">
            <v>448.81900000000002</v>
          </cell>
          <cell r="IX150">
            <v>492.35199999999998</v>
          </cell>
          <cell r="IY150">
            <v>957.12119999999993</v>
          </cell>
          <cell r="IZ150">
            <v>293.73700000000002</v>
          </cell>
          <cell r="JA150">
            <v>-27.995999999999981</v>
          </cell>
          <cell r="JB150">
            <v>22.778000000000009</v>
          </cell>
          <cell r="JC150">
            <v>306.51500000000021</v>
          </cell>
          <cell r="JD150">
            <v>316.01400000000018</v>
          </cell>
          <cell r="JE150">
            <v>4.7</v>
          </cell>
          <cell r="JF150">
            <v>115.81399999999999</v>
          </cell>
          <cell r="JG150">
            <v>-25.178999999999998</v>
          </cell>
          <cell r="JH150">
            <v>-35.802999999999997</v>
          </cell>
          <cell r="JI150">
            <v>-32.174999999999997</v>
          </cell>
          <cell r="JJ150">
            <v>-32.174999999999997</v>
          </cell>
          <cell r="JK150">
            <v>-19.143999999999998</v>
          </cell>
          <cell r="JL150">
            <v>135.322</v>
          </cell>
          <cell r="JM150">
            <v>1657.0930000000001</v>
          </cell>
          <cell r="JN150">
            <v>307.59899999999999</v>
          </cell>
          <cell r="JO150">
            <v>514.97400000000005</v>
          </cell>
          <cell r="JP150">
            <v>672.673</v>
          </cell>
          <cell r="JQ150">
            <v>984.42000000000007</v>
          </cell>
          <cell r="JR150">
            <v>372.86</v>
          </cell>
          <cell r="JS150">
            <v>65.261000000000024</v>
          </cell>
          <cell r="JT150">
            <v>60.866</v>
          </cell>
          <cell r="JU150">
            <v>-177.37202500000001</v>
          </cell>
          <cell r="JV150">
            <v>-169.94200000000001</v>
          </cell>
          <cell r="JW150">
            <v>0</v>
          </cell>
          <cell r="JX150">
            <v>134.398</v>
          </cell>
          <cell r="JY150">
            <v>52.027999999999992</v>
          </cell>
          <cell r="JZ150">
            <v>37.262999999999991</v>
          </cell>
          <cell r="KA150">
            <v>10.629</v>
          </cell>
          <cell r="KB150">
            <v>10.629</v>
          </cell>
          <cell r="KC150">
            <v>17.632000000000001</v>
          </cell>
          <cell r="KD150">
            <v>135.322</v>
          </cell>
          <cell r="KE150">
            <v>2142.5680000000002</v>
          </cell>
          <cell r="KF150">
            <v>280.49799999999999</v>
          </cell>
          <cell r="KG150">
            <v>560.76599999999996</v>
          </cell>
          <cell r="KH150">
            <v>1097.3409999999999</v>
          </cell>
          <cell r="KI150">
            <v>1045.2270000000001</v>
          </cell>
          <cell r="KJ150">
            <v>646.33100000000002</v>
          </cell>
          <cell r="KK150">
            <v>365.83300000000003</v>
          </cell>
          <cell r="KL150">
            <v>66.554000000000002</v>
          </cell>
          <cell r="KM150">
            <v>-531.60900000000004</v>
          </cell>
          <cell r="KN150">
            <v>-536.93600000000004</v>
          </cell>
          <cell r="KO150">
            <v>1.597</v>
          </cell>
          <cell r="KP150">
            <v>986.70699999999999</v>
          </cell>
          <cell r="KQ150">
            <v>134.869</v>
          </cell>
          <cell r="KR150">
            <v>126.587</v>
          </cell>
          <cell r="KS150">
            <v>139.28399999999999</v>
          </cell>
          <cell r="KT150">
            <v>139.28399999999999</v>
          </cell>
          <cell r="KU150">
            <v>101.238</v>
          </cell>
          <cell r="KV150">
            <v>135.322</v>
          </cell>
          <cell r="KW150">
            <v>2510.377</v>
          </cell>
          <cell r="KX150">
            <v>796.76400000000001</v>
          </cell>
          <cell r="KY150">
            <v>640.65499999999997</v>
          </cell>
          <cell r="KZ150">
            <v>1266.6369999999999</v>
          </cell>
          <cell r="LA150">
            <v>1243.7159999999999</v>
          </cell>
          <cell r="LB150">
            <v>716.22699999999998</v>
          </cell>
          <cell r="LC150">
            <v>-80.537000000000035</v>
          </cell>
          <cell r="LD150">
            <v>65.501000000000005</v>
          </cell>
          <cell r="LE150">
            <v>302.95200000000011</v>
          </cell>
          <cell r="LF150">
            <v>301.58300000000008</v>
          </cell>
          <cell r="LG150">
            <v>0</v>
          </cell>
          <cell r="LH150">
            <v>841.8299999999997</v>
          </cell>
          <cell r="LI150">
            <v>146.1889999999996</v>
          </cell>
          <cell r="LJ150">
            <v>125.0269999999996</v>
          </cell>
          <cell r="LK150">
            <v>140.89099999999959</v>
          </cell>
          <cell r="LL150">
            <v>140.89099999999959</v>
          </cell>
          <cell r="LM150">
            <v>201.77500000000001</v>
          </cell>
          <cell r="LN150">
            <v>135.322</v>
          </cell>
          <cell r="LO150">
            <v>2636.6486</v>
          </cell>
          <cell r="LP150">
            <v>701.86700000000008</v>
          </cell>
          <cell r="LQ150">
            <v>665.274</v>
          </cell>
          <cell r="LR150">
            <v>1503.4416000000001</v>
          </cell>
          <cell r="LS150">
            <v>1133.2070000000001</v>
          </cell>
          <cell r="LT150">
            <v>1209.9675999999999</v>
          </cell>
          <cell r="LU150">
            <v>508.10059999999987</v>
          </cell>
          <cell r="LV150">
            <v>26.870999999999999</v>
          </cell>
          <cell r="LW150">
            <v>317.03102499999977</v>
          </cell>
          <cell r="LX150">
            <v>316.97199999999981</v>
          </cell>
          <cell r="LY150">
            <v>35.131999999999998</v>
          </cell>
          <cell r="LZ150">
            <v>69.072000000000017</v>
          </cell>
          <cell r="MA150">
            <v>-7.7589999999999861</v>
          </cell>
          <cell r="MB150">
            <v>-28.19199999999999</v>
          </cell>
          <cell r="MC150">
            <v>-29.204000000000001</v>
          </cell>
          <cell r="MD150">
            <v>-29.204000000000001</v>
          </cell>
          <cell r="ME150">
            <v>-5.8440000000000012</v>
          </cell>
          <cell r="MF150">
            <v>135.322</v>
          </cell>
          <cell r="MG150">
            <v>2936.9225999999999</v>
          </cell>
          <cell r="MH150">
            <v>702.07399999999996</v>
          </cell>
          <cell r="MI150">
            <v>661.66499999999996</v>
          </cell>
          <cell r="MJ150">
            <v>1469.4096</v>
          </cell>
          <cell r="MK150">
            <v>1467.5129999999999</v>
          </cell>
          <cell r="ML150">
            <v>1133.0766000000001</v>
          </cell>
          <cell r="MM150">
            <v>431.00260000000009</v>
          </cell>
          <cell r="MN150">
            <v>6.8630000000000004</v>
          </cell>
          <cell r="MO150">
            <v>-199.20999999999989</v>
          </cell>
          <cell r="MP150">
            <v>-165.78299999999979</v>
          </cell>
          <cell r="MQ150">
            <v>13.896000000000001</v>
          </cell>
          <cell r="MR150">
            <v>87.571999999999974</v>
          </cell>
          <cell r="MS150">
            <v>31.529999999999969</v>
          </cell>
          <cell r="MT150">
            <v>13.05399999999997</v>
          </cell>
          <cell r="MU150">
            <v>7.1950000000000003</v>
          </cell>
          <cell r="MV150">
            <v>7.1950000000000003</v>
          </cell>
          <cell r="MW150">
            <v>7.1920000000000002</v>
          </cell>
          <cell r="MX150">
            <v>135.322</v>
          </cell>
          <cell r="MY150">
            <v>3505.5702000000001</v>
          </cell>
          <cell r="MZ150">
            <v>822.48099999999999</v>
          </cell>
          <cell r="NA150">
            <v>729.90099999999995</v>
          </cell>
          <cell r="NB150">
            <v>1719.8722</v>
          </cell>
          <cell r="NC150">
            <v>1785.6980000000001</v>
          </cell>
          <cell r="ND150">
            <v>1275.8851999999999</v>
          </cell>
          <cell r="NE150">
            <v>453.40420000000017</v>
          </cell>
          <cell r="NF150">
            <v>87.245999999999995</v>
          </cell>
          <cell r="NG150">
            <v>-435.178</v>
          </cell>
          <cell r="NH150">
            <v>-431.20299999999997</v>
          </cell>
          <cell r="NI150">
            <v>15.541</v>
          </cell>
          <cell r="NJ150">
            <v>727.38000000000011</v>
          </cell>
          <cell r="NK150">
            <v>96.822000000000003</v>
          </cell>
          <cell r="NL150">
            <v>74.516999999999996</v>
          </cell>
          <cell r="NM150">
            <v>74.085999999999999</v>
          </cell>
          <cell r="NN150">
            <v>74.085999999999999</v>
          </cell>
          <cell r="NO150">
            <v>35.037999999999997</v>
          </cell>
          <cell r="NP150">
            <v>135.322</v>
          </cell>
          <cell r="NQ150">
            <v>3203.828</v>
          </cell>
          <cell r="NR150">
            <v>451.84300000000002</v>
          </cell>
          <cell r="NS150">
            <v>785.15</v>
          </cell>
          <cell r="NT150">
            <v>1312.588</v>
          </cell>
          <cell r="NU150">
            <v>1891.24</v>
          </cell>
          <cell r="NV150">
            <v>736.96199999999999</v>
          </cell>
          <cell r="NW150">
            <v>285.11900000000003</v>
          </cell>
          <cell r="NX150">
            <v>49.554000000000023</v>
          </cell>
          <cell r="NY150">
            <v>1.009000000000057</v>
          </cell>
          <cell r="NZ150">
            <v>-2.0619999999999439</v>
          </cell>
          <cell r="OA150">
            <v>10.407999999999999</v>
          </cell>
          <cell r="OB150">
            <v>956.7149999999998</v>
          </cell>
          <cell r="OC150">
            <v>102.71599999999989</v>
          </cell>
          <cell r="OD150">
            <v>85.426999999999893</v>
          </cell>
          <cell r="OE150">
            <v>131.37700000000001</v>
          </cell>
          <cell r="OF150">
            <v>131.37700000000001</v>
          </cell>
          <cell r="OG150">
            <v>60.030999999999999</v>
          </cell>
          <cell r="OH150">
            <v>135.322</v>
          </cell>
          <cell r="OI150">
            <v>3044.3503999999989</v>
          </cell>
          <cell r="OJ150">
            <v>573.31799999999998</v>
          </cell>
          <cell r="OK150">
            <v>802.23400000000004</v>
          </cell>
          <cell r="OL150">
            <v>1090.0804000000001</v>
          </cell>
          <cell r="OM150">
            <v>1954.27</v>
          </cell>
          <cell r="ON150">
            <v>806.76340000000005</v>
          </cell>
          <cell r="OO150">
            <v>233.44540000000009</v>
          </cell>
          <cell r="OP150">
            <v>33.336999999999989</v>
          </cell>
          <cell r="OQ150">
            <v>340.8159999999998</v>
          </cell>
          <cell r="OR150">
            <v>336.83699999999982</v>
          </cell>
          <cell r="OS150">
            <v>18.056999999999999</v>
          </cell>
          <cell r="OT150">
            <v>131.21700000000001</v>
          </cell>
          <cell r="OU150">
            <v>12.14300000000001</v>
          </cell>
          <cell r="OV150">
            <v>-14.13899999999999</v>
          </cell>
          <cell r="OW150">
            <v>-28.579000000000001</v>
          </cell>
          <cell r="OX150">
            <v>-28.579000000000001</v>
          </cell>
          <cell r="OY150">
            <v>0.71799999999999997</v>
          </cell>
          <cell r="OZ150">
            <v>135.322</v>
          </cell>
          <cell r="PA150">
            <v>3843.5605999999998</v>
          </cell>
          <cell r="PB150">
            <v>881.2360000000001</v>
          </cell>
          <cell r="PC150">
            <v>799.25199999999995</v>
          </cell>
          <cell r="PD150">
            <v>1879.5935999999999</v>
          </cell>
          <cell r="PE150">
            <v>1963.9670000000001</v>
          </cell>
          <cell r="PF150">
            <v>1229.3756000000001</v>
          </cell>
          <cell r="PG150">
            <v>348.13959999999969</v>
          </cell>
          <cell r="PH150">
            <v>4.9729999999999999</v>
          </cell>
          <cell r="PI150">
            <v>-168.58600000000001</v>
          </cell>
          <cell r="PJ150">
            <v>-141.08500000000001</v>
          </cell>
          <cell r="PK150">
            <v>8.8879999999999999</v>
          </cell>
          <cell r="PL150">
            <v>125.124</v>
          </cell>
          <cell r="PM150">
            <v>47.202000000000012</v>
          </cell>
          <cell r="PN150">
            <v>7.8840000000000154</v>
          </cell>
          <cell r="PO150">
            <v>10.461</v>
          </cell>
          <cell r="PP150">
            <v>10.461</v>
          </cell>
          <cell r="PQ150">
            <v>5.6280000000000001</v>
          </cell>
          <cell r="PR150">
            <v>135.322</v>
          </cell>
          <cell r="PS150">
            <v>3958.8011999999999</v>
          </cell>
          <cell r="PT150">
            <v>559.39200000000005</v>
          </cell>
          <cell r="PU150">
            <v>799.851</v>
          </cell>
          <cell r="PV150">
            <v>1989.2722000000001</v>
          </cell>
          <cell r="PW150">
            <v>1969.529</v>
          </cell>
          <cell r="PX150">
            <v>1286.0942</v>
          </cell>
          <cell r="PY150">
            <v>726.70219999999995</v>
          </cell>
          <cell r="PZ150">
            <v>7.1309999999999993</v>
          </cell>
          <cell r="QA150">
            <v>-505.8</v>
          </cell>
          <cell r="QB150">
            <v>-495.16500000000002</v>
          </cell>
          <cell r="QC150">
            <v>23.698</v>
          </cell>
          <cell r="QD150">
            <v>1131.096</v>
          </cell>
          <cell r="QE150">
            <v>148.20100000000019</v>
          </cell>
          <cell r="QF150">
            <v>98.443000000000239</v>
          </cell>
          <cell r="QG150">
            <v>113.66200000000001</v>
          </cell>
          <cell r="QH150">
            <v>113.66200000000001</v>
          </cell>
          <cell r="QI150">
            <v>35.024999999999999</v>
          </cell>
          <cell r="QJ150">
            <v>135.322</v>
          </cell>
          <cell r="QK150">
            <v>4458.6934000000001</v>
          </cell>
          <cell r="QL150">
            <v>897.74800000000005</v>
          </cell>
          <cell r="QM150">
            <v>819.33699999999999</v>
          </cell>
          <cell r="QN150">
            <v>2423.2703999999999</v>
          </cell>
          <cell r="QO150">
            <v>2035.423</v>
          </cell>
          <cell r="QP150">
            <v>1749.6554000000001</v>
          </cell>
          <cell r="QQ150">
            <v>851.90739999999983</v>
          </cell>
          <cell r="QR150">
            <v>26.937000000000001</v>
          </cell>
          <cell r="QS150">
            <v>272.38800000000009</v>
          </cell>
          <cell r="QT150">
            <v>260.9980000000001</v>
          </cell>
          <cell r="QU150">
            <v>24.981999999999999</v>
          </cell>
          <cell r="QV150">
            <v>867.96145796027304</v>
          </cell>
          <cell r="QW150">
            <v>86.449540350372217</v>
          </cell>
          <cell r="QX150">
            <v>40.859347989579213</v>
          </cell>
          <cell r="QY150">
            <v>66.898191728387388</v>
          </cell>
          <cell r="QZ150">
            <v>66.898191728387388</v>
          </cell>
          <cell r="RA150">
            <v>-15.429578821968169</v>
          </cell>
          <cell r="RB150">
            <v>135.322</v>
          </cell>
          <cell r="RC150">
            <v>4301.946389903761</v>
          </cell>
          <cell r="RD150">
            <v>1184.8884045283539</v>
          </cell>
          <cell r="RE150">
            <v>803.29815626119182</v>
          </cell>
          <cell r="RF150">
            <v>2281.9529687257291</v>
          </cell>
          <cell r="RG150">
            <v>2019.9934211780319</v>
          </cell>
          <cell r="RH150">
            <v>1749.6554000000001</v>
          </cell>
          <cell r="RI150">
            <v>564.76699547164571</v>
          </cell>
          <cell r="RJ150">
            <v>10</v>
          </cell>
          <cell r="RK150">
            <v>307.49238811683932</v>
          </cell>
          <cell r="RL150">
            <v>287.14040452835422</v>
          </cell>
          <cell r="RM150">
            <v>0</v>
          </cell>
          <cell r="RN150">
            <v>101.5513446696315</v>
          </cell>
          <cell r="RO150">
            <v>-24.6847773087832</v>
          </cell>
          <cell r="RP150">
            <v>-51.130802321948337</v>
          </cell>
          <cell r="RQ150">
            <v>-45.886726390617618</v>
          </cell>
          <cell r="RR150">
            <v>-45.886726390617618</v>
          </cell>
          <cell r="RS150">
            <v>-70.121648928734047</v>
          </cell>
          <cell r="RT150">
            <v>135.322</v>
          </cell>
          <cell r="RU150">
            <v>4602.7224959852156</v>
          </cell>
          <cell r="RV150">
            <v>1217.829826034407</v>
          </cell>
          <cell r="RW150">
            <v>810.55408032986111</v>
          </cell>
          <cell r="RX150">
            <v>2652.850723735919</v>
          </cell>
          <cell r="RY150">
            <v>1949.8717722492979</v>
          </cell>
          <cell r="RZ150">
            <v>1749.6554000000001</v>
          </cell>
          <cell r="SA150">
            <v>531.82557396559264</v>
          </cell>
          <cell r="SB150">
            <v>12.5</v>
          </cell>
          <cell r="SC150">
            <v>51.932268112838841</v>
          </cell>
          <cell r="SD150">
            <v>32.941421506053132</v>
          </cell>
          <cell r="SE150">
            <v>0</v>
          </cell>
          <cell r="SF150">
            <v>123.11905224575391</v>
          </cell>
          <cell r="SG150">
            <v>21.979076390706599</v>
          </cell>
          <cell r="SH150">
            <v>-16.01772415725527</v>
          </cell>
          <cell r="SI150">
            <v>-9.2066401154638626</v>
          </cell>
          <cell r="SJ150">
            <v>-9.2066401154638626</v>
          </cell>
          <cell r="SK150">
            <v>-15.424939210252401</v>
          </cell>
          <cell r="SL150">
            <v>135.322</v>
          </cell>
          <cell r="SM150">
            <v>4436.7818681581139</v>
          </cell>
          <cell r="SN150">
            <v>1077.6899404516739</v>
          </cell>
          <cell r="SO150">
            <v>816.24299628806966</v>
          </cell>
          <cell r="SP150">
            <v>2502.3350351190688</v>
          </cell>
          <cell r="SQ150">
            <v>1934.446833039045</v>
          </cell>
          <cell r="SR150">
            <v>1749.6554000000001</v>
          </cell>
          <cell r="SS150">
            <v>671.96545954832595</v>
          </cell>
          <cell r="ST150">
            <v>12.5</v>
          </cell>
          <cell r="SU150">
            <v>-140.73267052973611</v>
          </cell>
          <cell r="SV150">
            <v>-140.1398855827332</v>
          </cell>
          <cell r="SW150">
            <v>0</v>
          </cell>
          <cell r="SX150">
            <v>1125.394690200588</v>
          </cell>
          <cell r="SY150">
            <v>149.38814427952741</v>
          </cell>
          <cell r="SZ150">
            <v>96.587322433992398</v>
          </cell>
          <cell r="TA150">
            <v>110.63515535970519</v>
          </cell>
          <cell r="TB150">
            <v>110.63515535970519</v>
          </cell>
          <cell r="TC150">
            <v>61.217412515981238</v>
          </cell>
          <cell r="TD150">
            <v>135.322</v>
          </cell>
          <cell r="TE150">
            <v>4408.9415530809019</v>
          </cell>
          <cell r="TF150">
            <v>861.89911819641247</v>
          </cell>
          <cell r="TG150">
            <v>814.69516336235677</v>
          </cell>
          <cell r="TH150">
            <v>2420.9294840903731</v>
          </cell>
          <cell r="TI150">
            <v>1988.0120689905291</v>
          </cell>
          <cell r="TJ150">
            <v>1749.6554000000001</v>
          </cell>
          <cell r="TK150">
            <v>887.7562818035874</v>
          </cell>
          <cell r="TL150">
            <v>12.5</v>
          </cell>
          <cell r="TM150">
            <v>-183.59180554121821</v>
          </cell>
          <cell r="TN150">
            <v>-208.13864569076381</v>
          </cell>
          <cell r="TO150">
            <v>7.6521765644976556</v>
          </cell>
          <cell r="TP150">
            <v>1076.997138331142</v>
          </cell>
          <cell r="TQ150">
            <v>196.07682816113859</v>
          </cell>
          <cell r="TR150">
            <v>143.15282938464779</v>
          </cell>
          <cell r="TS150">
            <v>175.4627435345821</v>
          </cell>
          <cell r="TT150">
            <v>175.4627435345821</v>
          </cell>
          <cell r="TU150">
            <v>111.26049113280941</v>
          </cell>
          <cell r="TV150">
            <v>135.322</v>
          </cell>
          <cell r="TW150">
            <v>4387.002665293272</v>
          </cell>
          <cell r="TX150">
            <v>1267.0529048049891</v>
          </cell>
          <cell r="TY150">
            <v>794.88524921242254</v>
          </cell>
          <cell r="TZ150">
            <v>2301.6376665615348</v>
          </cell>
          <cell r="UA150">
            <v>2085.3649987317372</v>
          </cell>
          <cell r="UB150">
            <v>1749.6554000000001</v>
          </cell>
          <cell r="UC150">
            <v>482.60249519501082</v>
          </cell>
          <cell r="UD150">
            <v>12.5</v>
          </cell>
          <cell r="UE150">
            <v>448.68306398399972</v>
          </cell>
          <cell r="UF150">
            <v>419.06134800017782</v>
          </cell>
          <cell r="UG150">
            <v>13.907561391601179</v>
          </cell>
          <cell r="AZQ150">
            <v>852.01386391999995</v>
          </cell>
          <cell r="AZR150">
            <v>6.04</v>
          </cell>
          <cell r="AZS150">
            <v>0.95364238410596047</v>
          </cell>
          <cell r="AZT150">
            <v>0.64240341932430955</v>
          </cell>
          <cell r="AZU150">
            <v>9.8010004671321092</v>
          </cell>
          <cell r="AZV150">
            <v>5.7774466384589029</v>
          </cell>
          <cell r="AZW150">
            <v>2.0891473002962191</v>
          </cell>
          <cell r="AZX150">
            <v>0.40856821920295577</v>
          </cell>
          <cell r="AZY150">
            <v>4.1686378913366968E-2</v>
          </cell>
          <cell r="AZZ150">
            <v>2.5304444996828351E-2</v>
          </cell>
          <cell r="BAA150">
            <v>0.91686800942939262</v>
          </cell>
          <cell r="BAB150">
            <v>6.8670693580019471</v>
          </cell>
          <cell r="BAC150">
            <v>4.8698159158191183</v>
          </cell>
          <cell r="BAD150">
            <v>1.5213251200554221</v>
          </cell>
          <cell r="BAE150">
            <v>0.391144737556407</v>
          </cell>
          <cell r="BAF150">
            <v>5.6959485504630911E-2</v>
          </cell>
          <cell r="BAG150">
            <v>3.6595827577259092E-2</v>
          </cell>
          <cell r="BAH150">
            <v>1.121426359137121</v>
          </cell>
          <cell r="BAI150">
            <v>5.6144535587066224</v>
          </cell>
          <cell r="BAJ150">
            <v>4.1564687061841958</v>
          </cell>
          <cell r="BAK150">
            <v>1.4269433756801919</v>
          </cell>
          <cell r="BAL150">
            <v>0.391144737556407</v>
          </cell>
          <cell r="BAM150">
            <v>6.9667463354441447E-2</v>
          </cell>
          <cell r="BAN150">
            <v>0.17811172352637031</v>
          </cell>
          <cell r="BAO150">
            <v>1.2482419609919011</v>
          </cell>
          <cell r="BAP150">
            <v>5.0440510811554704</v>
          </cell>
          <cell r="BAQ150">
            <v>4.0175848037472166</v>
          </cell>
          <cell r="BAR150">
            <v>1.543935545151321</v>
          </cell>
          <cell r="BAS150">
            <v>0.391144737556407</v>
          </cell>
          <cell r="BAT150">
            <v>7.7545752662521644E-2</v>
          </cell>
          <cell r="BAU150">
            <v>0.19825334516059739</v>
          </cell>
          <cell r="BAV150">
            <v>1.374255021481855</v>
          </cell>
          <cell r="BAW150">
            <v>4.58153407807501</v>
          </cell>
          <cell r="BAX150">
            <v>3.8784896906144088</v>
          </cell>
          <cell r="BAY150">
            <v>1.635573232175944</v>
          </cell>
          <cell r="BAZ150">
            <v>0.391144737556407</v>
          </cell>
          <cell r="BBA150">
            <v>8.5374184910734396E-2</v>
          </cell>
          <cell r="BBB150">
            <v>0.21826750231663949</v>
          </cell>
        </row>
        <row r="151">
          <cell r="A151" t="str">
            <v>STNE</v>
          </cell>
          <cell r="B151" t="str">
            <v>StoneCo.</v>
          </cell>
          <cell r="C151" t="str">
            <v>Financials Non-Banks</v>
          </cell>
          <cell r="D151" t="str">
            <v>Bernardo Guttmann</v>
          </cell>
          <cell r="E151">
            <v>45957</v>
          </cell>
          <cell r="F151" t="str">
            <v>Buy</v>
          </cell>
          <cell r="G151" t="b">
            <v>0</v>
          </cell>
          <cell r="H151" t="str">
            <v>BRL</v>
          </cell>
          <cell r="I151" t="str">
            <v>USD</v>
          </cell>
          <cell r="J151">
            <v>23.2</v>
          </cell>
          <cell r="K151">
            <v>0.168716787198774</v>
          </cell>
          <cell r="AX151">
            <v>0</v>
          </cell>
          <cell r="AY151">
            <v>0</v>
          </cell>
          <cell r="AZ151">
            <v>0</v>
          </cell>
          <cell r="BC151">
            <v>0</v>
          </cell>
          <cell r="BD151">
            <v>0</v>
          </cell>
          <cell r="BE151">
            <v>48693.560999999987</v>
          </cell>
          <cell r="BF151">
            <v>2176.4160000000002</v>
          </cell>
          <cell r="BG151">
            <v>10539.825999999999</v>
          </cell>
          <cell r="BH151">
            <v>34017.601000000002</v>
          </cell>
          <cell r="BI151">
            <v>14675.96</v>
          </cell>
          <cell r="BL151">
            <v>0</v>
          </cell>
          <cell r="BO151">
            <v>0</v>
          </cell>
          <cell r="BP151">
            <v>12049.616</v>
          </cell>
          <cell r="BQ151">
            <v>5556.8780000000024</v>
          </cell>
          <cell r="BR151">
            <v>-1072.489</v>
          </cell>
          <cell r="BU151">
            <v>-1537.4290000000001</v>
          </cell>
          <cell r="BV151">
            <v>293.125</v>
          </cell>
          <cell r="BW151">
            <v>54813.462999999989</v>
          </cell>
          <cell r="BX151">
            <v>5227.6540000000005</v>
          </cell>
          <cell r="BY151">
            <v>7367.85</v>
          </cell>
          <cell r="BZ151">
            <v>42986.180999999997</v>
          </cell>
          <cell r="CA151">
            <v>11827.281999999999</v>
          </cell>
          <cell r="CD151">
            <v>1585.7439999999999</v>
          </cell>
          <cell r="CG151">
            <v>0</v>
          </cell>
          <cell r="CH151">
            <v>14278.9605820095</v>
          </cell>
          <cell r="CI151">
            <v>6342.5473032240479</v>
          </cell>
          <cell r="CJ151">
            <v>2862.8684309545069</v>
          </cell>
          <cell r="CM151">
            <v>2387.6653946550941</v>
          </cell>
          <cell r="CN151">
            <v>269.23099999999999</v>
          </cell>
          <cell r="CO151">
            <v>59318.68410440252</v>
          </cell>
          <cell r="CP151">
            <v>8342.6162345184293</v>
          </cell>
          <cell r="CQ151">
            <v>4065.3538094761311</v>
          </cell>
          <cell r="CR151">
            <v>46702.525808411192</v>
          </cell>
          <cell r="CS151">
            <v>12616.15329599132</v>
          </cell>
          <cell r="CV151">
            <v>-1126.3460539755681</v>
          </cell>
          <cell r="CY151">
            <v>322.20509866377358</v>
          </cell>
          <cell r="CZ151">
            <v>15516.026303734519</v>
          </cell>
          <cell r="DA151">
            <v>7445.6571276124914</v>
          </cell>
          <cell r="DB151">
            <v>3725.4195613010702</v>
          </cell>
          <cell r="DE151">
            <v>3081.752111072245</v>
          </cell>
          <cell r="DF151">
            <v>269.23099999999999</v>
          </cell>
          <cell r="DG151">
            <v>68289.163877051149</v>
          </cell>
          <cell r="DH151">
            <v>14676.629374995749</v>
          </cell>
          <cell r="DI151">
            <v>4412.2319829210373</v>
          </cell>
          <cell r="DJ151">
            <v>53669.866708862872</v>
          </cell>
          <cell r="DK151">
            <v>14619.29216818828</v>
          </cell>
          <cell r="DN151">
            <v>-1211.375042545048</v>
          </cell>
          <cell r="DQ151">
            <v>1078.613238875286</v>
          </cell>
          <cell r="DR151">
            <v>17135.999311692522</v>
          </cell>
          <cell r="DS151">
            <v>9249.2159114913957</v>
          </cell>
          <cell r="DT151">
            <v>5229.9110295565624</v>
          </cell>
          <cell r="DW151">
            <v>4290.9323193747714</v>
          </cell>
          <cell r="DX151">
            <v>269.23099999999999</v>
          </cell>
          <cell r="DY151">
            <v>77643.464939036799</v>
          </cell>
          <cell r="DZ151">
            <v>18031.740910524139</v>
          </cell>
          <cell r="EA151">
            <v>4574.4080600059333</v>
          </cell>
          <cell r="EB151">
            <v>60449.608379223653</v>
          </cell>
          <cell r="EC151">
            <v>17193.851559813149</v>
          </cell>
          <cell r="EF151">
            <v>-653.63616728520481</v>
          </cell>
          <cell r="EI151">
            <v>1716.3729277499101</v>
          </cell>
          <cell r="EJ151">
            <v>18738.304910931209</v>
          </cell>
          <cell r="EK151">
            <v>10790.40962211539</v>
          </cell>
          <cell r="EL151">
            <v>6475.278619806405</v>
          </cell>
          <cell r="EO151">
            <v>5275.2600126469788</v>
          </cell>
          <cell r="EP151">
            <v>269.23099999999999</v>
          </cell>
          <cell r="EQ151">
            <v>86689.755924793892</v>
          </cell>
          <cell r="ER151">
            <v>22877.098692630909</v>
          </cell>
          <cell r="ES151">
            <v>4642.0768944233087</v>
          </cell>
          <cell r="ET151">
            <v>67122.032359289617</v>
          </cell>
          <cell r="EU151">
            <v>19567.718565504281</v>
          </cell>
          <cell r="EX151">
            <v>-327.36174883121578</v>
          </cell>
          <cell r="FA151">
            <v>2901.3930069558392</v>
          </cell>
          <cell r="FB151">
            <v>19713.732634131851</v>
          </cell>
          <cell r="FC151">
            <v>11427.075076662069</v>
          </cell>
          <cell r="FD151">
            <v>6906.1945408942611</v>
          </cell>
          <cell r="FG151">
            <v>5614.459274919981</v>
          </cell>
          <cell r="FH151">
            <v>269.23099999999999</v>
          </cell>
          <cell r="FI151">
            <v>92361.446041695395</v>
          </cell>
          <cell r="FJ151">
            <v>26987.815659647451</v>
          </cell>
          <cell r="FK151">
            <v>4687.2507168379798</v>
          </cell>
          <cell r="FL151">
            <v>71109.38469371511</v>
          </cell>
          <cell r="FM151">
            <v>21252.05634798028</v>
          </cell>
          <cell r="FP151">
            <v>-273.60666479659392</v>
          </cell>
          <cell r="FS151">
            <v>3930.1214924439869</v>
          </cell>
          <cell r="FT151">
            <v>20128.56786326029</v>
          </cell>
          <cell r="FU151">
            <v>11566.946113739439</v>
          </cell>
          <cell r="FV151">
            <v>6920.0543056426604</v>
          </cell>
          <cell r="FY151">
            <v>5625.7267079873654</v>
          </cell>
          <cell r="FZ151">
            <v>269.23099999999999</v>
          </cell>
          <cell r="GA151">
            <v>97470.358172800596</v>
          </cell>
          <cell r="GB151">
            <v>30779.758534858331</v>
          </cell>
          <cell r="GC151">
            <v>4722.198043912369</v>
          </cell>
          <cell r="GD151">
            <v>75374.437818622187</v>
          </cell>
          <cell r="GE151">
            <v>22095.915354178382</v>
          </cell>
          <cell r="GH151">
            <v>-279.3641580926859</v>
          </cell>
          <cell r="GK151">
            <v>4781.8677017892614</v>
          </cell>
          <cell r="JF151">
            <v>0</v>
          </cell>
          <cell r="JG151">
            <v>0</v>
          </cell>
          <cell r="JH151">
            <v>0</v>
          </cell>
          <cell r="JK151">
            <v>0</v>
          </cell>
          <cell r="JL151">
            <v>0</v>
          </cell>
          <cell r="JM151">
            <v>40511.358</v>
          </cell>
          <cell r="JN151">
            <v>1855.5709999999999</v>
          </cell>
          <cell r="JO151">
            <v>10527.268</v>
          </cell>
          <cell r="JP151">
            <v>27121.737000000001</v>
          </cell>
          <cell r="JQ151">
            <v>13389.620999999999</v>
          </cell>
          <cell r="JT151">
            <v>0</v>
          </cell>
          <cell r="JW151">
            <v>0</v>
          </cell>
          <cell r="JX151">
            <v>0</v>
          </cell>
          <cell r="JY151">
            <v>0</v>
          </cell>
          <cell r="JZ151">
            <v>0</v>
          </cell>
          <cell r="KC151">
            <v>0</v>
          </cell>
          <cell r="KD151">
            <v>0</v>
          </cell>
          <cell r="KE151">
            <v>40750.701000000001</v>
          </cell>
          <cell r="KF151">
            <v>2202.7130000000002</v>
          </cell>
          <cell r="KG151">
            <v>10504.903</v>
          </cell>
          <cell r="KH151">
            <v>26996.758999999998</v>
          </cell>
          <cell r="KI151">
            <v>13753.941999999999</v>
          </cell>
          <cell r="KL151">
            <v>0</v>
          </cell>
          <cell r="KO151">
            <v>0</v>
          </cell>
          <cell r="KP151">
            <v>0</v>
          </cell>
          <cell r="KQ151">
            <v>0</v>
          </cell>
          <cell r="KR151">
            <v>0</v>
          </cell>
          <cell r="KU151">
            <v>0</v>
          </cell>
          <cell r="KV151">
            <v>0</v>
          </cell>
          <cell r="KW151">
            <v>43833.413</v>
          </cell>
          <cell r="KX151">
            <v>3693.0720000000001</v>
          </cell>
          <cell r="KY151">
            <v>10503.155000000001</v>
          </cell>
          <cell r="KZ151">
            <v>29664.608</v>
          </cell>
          <cell r="LA151">
            <v>14168.805</v>
          </cell>
          <cell r="LD151">
            <v>0</v>
          </cell>
          <cell r="LG151">
            <v>0</v>
          </cell>
          <cell r="LH151">
            <v>0</v>
          </cell>
          <cell r="LI151">
            <v>0</v>
          </cell>
          <cell r="LJ151">
            <v>0</v>
          </cell>
          <cell r="LM151">
            <v>0</v>
          </cell>
          <cell r="LN151">
            <v>0</v>
          </cell>
          <cell r="LO151">
            <v>48693.560999999987</v>
          </cell>
          <cell r="LP151">
            <v>2176.4160000000002</v>
          </cell>
          <cell r="LQ151">
            <v>10539.825999999999</v>
          </cell>
          <cell r="LR151">
            <v>34017.601000000002</v>
          </cell>
          <cell r="LS151">
            <v>14675.96</v>
          </cell>
          <cell r="LV151">
            <v>0</v>
          </cell>
          <cell r="LY151">
            <v>0</v>
          </cell>
          <cell r="LZ151">
            <v>2779.5940000000001</v>
          </cell>
          <cell r="MA151">
            <v>1230.1010000000001</v>
          </cell>
          <cell r="MB151">
            <v>451.4310000000001</v>
          </cell>
          <cell r="ME151">
            <v>349.45600000000007</v>
          </cell>
          <cell r="MF151">
            <v>309.11900000000003</v>
          </cell>
          <cell r="MG151">
            <v>51612.384999999987</v>
          </cell>
          <cell r="MH151">
            <v>4988.3320000000003</v>
          </cell>
          <cell r="MI151">
            <v>10575.966</v>
          </cell>
          <cell r="MJ151">
            <v>36607.752</v>
          </cell>
          <cell r="MK151">
            <v>15004.633</v>
          </cell>
          <cell r="MN151">
            <v>2700.3879999999999</v>
          </cell>
          <cell r="MQ151">
            <v>0</v>
          </cell>
          <cell r="MR151">
            <v>2911.8449999999998</v>
          </cell>
          <cell r="MS151">
            <v>1371.556</v>
          </cell>
          <cell r="MT151">
            <v>641.00200000000029</v>
          </cell>
          <cell r="MW151">
            <v>499.34100000000029</v>
          </cell>
          <cell r="MX151">
            <v>307.82900000000001</v>
          </cell>
          <cell r="MY151">
            <v>52699.742999999988</v>
          </cell>
          <cell r="MZ151">
            <v>4743.2359999999999</v>
          </cell>
          <cell r="NA151">
            <v>10712.369000000001</v>
          </cell>
          <cell r="NB151">
            <v>37480.944000000003</v>
          </cell>
          <cell r="NC151">
            <v>15218.799000000001</v>
          </cell>
          <cell r="NF151">
            <v>-71.023999999999972</v>
          </cell>
          <cell r="NI151">
            <v>0</v>
          </cell>
          <cell r="NJ151">
            <v>3062.482</v>
          </cell>
          <cell r="NK151">
            <v>1434.252</v>
          </cell>
          <cell r="NL151">
            <v>683.89400000000035</v>
          </cell>
          <cell r="NO151">
            <v>556.77000000000032</v>
          </cell>
          <cell r="NP151">
            <v>297.02199999999999</v>
          </cell>
          <cell r="NQ151">
            <v>51925.684000000008</v>
          </cell>
          <cell r="NR151">
            <v>4013.279</v>
          </cell>
          <cell r="NS151">
            <v>10791.664000000001</v>
          </cell>
          <cell r="NT151">
            <v>36596.706999999988</v>
          </cell>
          <cell r="NU151">
            <v>15328.977000000001</v>
          </cell>
          <cell r="NX151">
            <v>-566.9839999999997</v>
          </cell>
          <cell r="OA151">
            <v>0</v>
          </cell>
          <cell r="OB151">
            <v>3295.6950000000011</v>
          </cell>
          <cell r="OC151">
            <v>1520.969000000001</v>
          </cell>
          <cell r="OD151">
            <v>-2848.8159999999998</v>
          </cell>
          <cell r="OG151">
            <v>-2942.9960000000001</v>
          </cell>
          <cell r="OH151">
            <v>293.125</v>
          </cell>
          <cell r="OI151">
            <v>54813.462999999989</v>
          </cell>
          <cell r="OJ151">
            <v>5227.6540000000005</v>
          </cell>
          <cell r="OK151">
            <v>7367.85</v>
          </cell>
          <cell r="OL151">
            <v>42986.180999999997</v>
          </cell>
          <cell r="OM151">
            <v>11827.281999999999</v>
          </cell>
          <cell r="OP151">
            <v>-476.63600000000008</v>
          </cell>
          <cell r="OS151">
            <v>0</v>
          </cell>
          <cell r="OT151">
            <v>3360.8020000000001</v>
          </cell>
          <cell r="OU151">
            <v>1488.0440000000001</v>
          </cell>
          <cell r="OV151">
            <v>628.03699999999992</v>
          </cell>
          <cell r="OY151">
            <v>511.67799999999988</v>
          </cell>
          <cell r="OZ151">
            <v>279.84500000000003</v>
          </cell>
          <cell r="PA151">
            <v>53933.91</v>
          </cell>
          <cell r="PB151">
            <v>5650.3620000000001</v>
          </cell>
          <cell r="PC151">
            <v>7439.7649999999994</v>
          </cell>
          <cell r="PD151">
            <v>42466.735999999997</v>
          </cell>
          <cell r="PE151">
            <v>11467.174000000001</v>
          </cell>
          <cell r="PH151">
            <v>79.291000000000011</v>
          </cell>
          <cell r="PK151">
            <v>0</v>
          </cell>
          <cell r="PL151">
            <v>3500.9180000000001</v>
          </cell>
          <cell r="PM151">
            <v>1558.681</v>
          </cell>
          <cell r="PN151">
            <v>691.29900000000009</v>
          </cell>
          <cell r="PQ151">
            <v>587.16700000000014</v>
          </cell>
          <cell r="PR151">
            <v>269.23099999999999</v>
          </cell>
          <cell r="PS151">
            <v>55155.724000000002</v>
          </cell>
          <cell r="PT151">
            <v>5185.5789999999997</v>
          </cell>
          <cell r="PU151">
            <v>3810.61</v>
          </cell>
          <cell r="PV151">
            <v>43536.411999999997</v>
          </cell>
          <cell r="PW151">
            <v>11619.312</v>
          </cell>
          <cell r="PZ151">
            <v>-398.68099999999998</v>
          </cell>
          <cell r="QC151">
            <v>0</v>
          </cell>
          <cell r="QD151">
            <v>3646.0606256639858</v>
          </cell>
          <cell r="QE151">
            <v>1658.249570264629</v>
          </cell>
          <cell r="QF151">
            <v>774.68473466916191</v>
          </cell>
          <cell r="QI151">
            <v>642.9883297754044</v>
          </cell>
          <cell r="QJ151">
            <v>269.23099999999999</v>
          </cell>
          <cell r="QK151">
            <v>54883.601967061579</v>
          </cell>
          <cell r="QL151">
            <v>7209.4618087696317</v>
          </cell>
          <cell r="QM151">
            <v>3943.7010994017792</v>
          </cell>
          <cell r="QN151">
            <v>42751.817719730017</v>
          </cell>
          <cell r="QO151">
            <v>12131.779247331549</v>
          </cell>
          <cell r="QR151">
            <v>-415.20969537142651</v>
          </cell>
          <cell r="QU151">
            <v>160.7470824438511</v>
          </cell>
          <cell r="QV151">
            <v>3771.1799563455111</v>
          </cell>
          <cell r="QW151">
            <v>1637.572732959419</v>
          </cell>
          <cell r="QX151">
            <v>768.84769628534514</v>
          </cell>
          <cell r="RA151">
            <v>645.83206487968994</v>
          </cell>
          <cell r="RB151">
            <v>269.23099999999999</v>
          </cell>
          <cell r="RC151">
            <v>59318.68410440252</v>
          </cell>
          <cell r="RD151">
            <v>8342.6162345184293</v>
          </cell>
          <cell r="RE151">
            <v>4065.3538094761311</v>
          </cell>
          <cell r="RF151">
            <v>46702.525808411192</v>
          </cell>
          <cell r="RG151">
            <v>12616.15329599132</v>
          </cell>
          <cell r="RJ151">
            <v>-391.74635860414122</v>
          </cell>
          <cell r="RM151">
            <v>161.45801621992251</v>
          </cell>
          <cell r="RN151">
            <v>3571.3821879386442</v>
          </cell>
          <cell r="RO151">
            <v>1601.664567892765</v>
          </cell>
          <cell r="RP151">
            <v>730.72738093669545</v>
          </cell>
          <cell r="RS151">
            <v>607.60827172670236</v>
          </cell>
          <cell r="RT151">
            <v>269.23099999999999</v>
          </cell>
          <cell r="RU151">
            <v>57842.855513395283</v>
          </cell>
          <cell r="RV151">
            <v>10914.70716733424</v>
          </cell>
          <cell r="RW151">
            <v>4166.1180087595076</v>
          </cell>
          <cell r="RX151">
            <v>44831.751840781602</v>
          </cell>
          <cell r="RY151">
            <v>13011.09867261368</v>
          </cell>
          <cell r="SB151">
            <v>-335.27774667584077</v>
          </cell>
          <cell r="SE151">
            <v>212.66289510434581</v>
          </cell>
          <cell r="SF151">
            <v>3702.1243768141671</v>
          </cell>
          <cell r="SG151">
            <v>1709.5407933720739</v>
          </cell>
          <cell r="SH151">
            <v>816.01332149722975</v>
          </cell>
          <cell r="SK151">
            <v>676.48448475294572</v>
          </cell>
          <cell r="SL151">
            <v>269.23099999999999</v>
          </cell>
          <cell r="SM151">
            <v>60228.063593446321</v>
          </cell>
          <cell r="SN151">
            <v>13562.481485186099</v>
          </cell>
          <cell r="SO151">
            <v>4256.339363118901</v>
          </cell>
          <cell r="SP151">
            <v>46777.245005743207</v>
          </cell>
          <cell r="SQ151">
            <v>13450.813587703091</v>
          </cell>
          <cell r="ST151">
            <v>-310.53044732890748</v>
          </cell>
          <cell r="SW151">
            <v>236.769569663531</v>
          </cell>
          <cell r="SX151">
            <v>3904.3026480157382</v>
          </cell>
          <cell r="SY151">
            <v>1923.1955220954401</v>
          </cell>
          <cell r="SZ151">
            <v>961.10707393752762</v>
          </cell>
          <cell r="TC151">
            <v>794.36611656828768</v>
          </cell>
          <cell r="TD151">
            <v>269.23099999999999</v>
          </cell>
          <cell r="TE151">
            <v>63087.98861505479</v>
          </cell>
          <cell r="TF151">
            <v>14159.46538365702</v>
          </cell>
          <cell r="TG151">
            <v>4337.2598339357019</v>
          </cell>
          <cell r="TH151">
            <v>49120.832051582307</v>
          </cell>
          <cell r="TI151">
            <v>13967.15156347248</v>
          </cell>
          <cell r="TL151">
            <v>-288.44592969561819</v>
          </cell>
          <cell r="TO151">
            <v>278.02814079890072</v>
          </cell>
          <cell r="TP151">
            <v>4338.2170909659753</v>
          </cell>
          <cell r="TQ151">
            <v>2211.2562442522099</v>
          </cell>
          <cell r="TR151">
            <v>1217.571784929617</v>
          </cell>
          <cell r="TU151">
            <v>1003.29323802431</v>
          </cell>
          <cell r="TV151">
            <v>269.23099999999999</v>
          </cell>
          <cell r="TW151">
            <v>68289.163877051149</v>
          </cell>
          <cell r="TX151">
            <v>14676.629374995749</v>
          </cell>
          <cell r="TY151">
            <v>4412.2319829210373</v>
          </cell>
          <cell r="TZ151">
            <v>53669.866708862872</v>
          </cell>
          <cell r="UA151">
            <v>14619.29216818828</v>
          </cell>
          <cell r="UD151">
            <v>-277.12091884468168</v>
          </cell>
          <cell r="UG151">
            <v>351.15263330850843</v>
          </cell>
          <cell r="UH151">
            <v>21301.17334659582</v>
          </cell>
          <cell r="UI151">
            <v>12277.413126325449</v>
          </cell>
          <cell r="UJ151">
            <v>7390.7318365490446</v>
          </cell>
          <cell r="UM151">
            <v>6008.3686699601894</v>
          </cell>
          <cell r="UN151">
            <v>269.23099999999999</v>
          </cell>
          <cell r="UO151">
            <v>104422.56725350799</v>
          </cell>
          <cell r="UP151">
            <v>34282.366924174821</v>
          </cell>
          <cell r="UQ151">
            <v>4747.3620664078817</v>
          </cell>
          <cell r="UR151">
            <v>81425.391598835515</v>
          </cell>
          <cell r="US151">
            <v>22997.170654672409</v>
          </cell>
          <cell r="UV151">
            <v>-295.63873588939128</v>
          </cell>
          <cell r="UY151">
            <v>5107.1133694661603</v>
          </cell>
          <cell r="ACP151">
            <v>0</v>
          </cell>
          <cell r="ACT151">
            <v>0.19556735742695441</v>
          </cell>
          <cell r="ACX151">
            <v>0.21273489014494201</v>
          </cell>
          <cell r="ADB151">
            <v>0.22270920453090651</v>
          </cell>
          <cell r="ADF151">
            <v>0.235203508138151</v>
          </cell>
          <cell r="ADJ151">
            <v>0.24915157017456779</v>
          </cell>
          <cell r="ADN151">
            <v>0.25376309425158022</v>
          </cell>
          <cell r="ADR151">
            <v>0.24957822448870731</v>
          </cell>
          <cell r="AEH151">
            <v>0</v>
          </cell>
          <cell r="AEL151">
            <v>0</v>
          </cell>
          <cell r="AEP151">
            <v>0</v>
          </cell>
          <cell r="AET151">
            <v>0</v>
          </cell>
          <cell r="AEX151">
            <v>0</v>
          </cell>
          <cell r="AFB151">
            <v>0.1799965201727855</v>
          </cell>
          <cell r="AFF151">
            <v>0.19366741590074479</v>
          </cell>
          <cell r="AFJ151">
            <v>0.19556735742695441</v>
          </cell>
          <cell r="AFN151">
            <v>0.22931428752632749</v>
          </cell>
          <cell r="AFR151">
            <v>0.2297213598836983</v>
          </cell>
          <cell r="AFV151">
            <v>0.22620430471738881</v>
          </cell>
          <cell r="AFZ151">
            <v>0.21273489014494201</v>
          </cell>
          <cell r="AIC151">
            <v>0</v>
          </cell>
          <cell r="AID151">
            <v>0</v>
          </cell>
          <cell r="AIE151">
            <v>0</v>
          </cell>
          <cell r="AIF151">
            <v>0.19556735742695441</v>
          </cell>
          <cell r="AIG151">
            <v>0.21273489014494201</v>
          </cell>
          <cell r="AIH151">
            <v>0.22270920453090659</v>
          </cell>
          <cell r="AII151">
            <v>0.23520350813815111</v>
          </cell>
          <cell r="AIJ151">
            <v>0.24915157017456779</v>
          </cell>
          <cell r="AIK151">
            <v>0.25376309425158028</v>
          </cell>
          <cell r="AIL151">
            <v>0</v>
          </cell>
          <cell r="AIM151">
            <v>0</v>
          </cell>
          <cell r="AIN151">
            <v>0</v>
          </cell>
          <cell r="AIO151">
            <v>0</v>
          </cell>
          <cell r="AIP151">
            <v>0</v>
          </cell>
          <cell r="AIQ151">
            <v>0.1799965201727855</v>
          </cell>
          <cell r="AIR151">
            <v>0.19366741590074479</v>
          </cell>
          <cell r="AIS151">
            <v>0.19556735742695441</v>
          </cell>
          <cell r="AIT151">
            <v>0.22931428752632749</v>
          </cell>
          <cell r="AIU151">
            <v>0.2297213598836983</v>
          </cell>
          <cell r="AIV151">
            <v>0.22620430471738881</v>
          </cell>
          <cell r="AIW151">
            <v>0.21273489014494201</v>
          </cell>
          <cell r="APF151">
            <v>0.2495782244887074</v>
          </cell>
          <cell r="APV151">
            <v>0</v>
          </cell>
          <cell r="APW151">
            <v>0</v>
          </cell>
          <cell r="APY151">
            <v>0</v>
          </cell>
          <cell r="APZ151">
            <v>0</v>
          </cell>
          <cell r="AQB151">
            <v>0</v>
          </cell>
          <cell r="AQC151">
            <v>0</v>
          </cell>
          <cell r="AQE151">
            <v>0</v>
          </cell>
          <cell r="AQF151">
            <v>0</v>
          </cell>
          <cell r="AQG151">
            <v>0</v>
          </cell>
          <cell r="AQH151">
            <v>0</v>
          </cell>
          <cell r="AQI151">
            <v>0.16636862445601161</v>
          </cell>
          <cell r="AQJ151">
            <v>0.1809729983207142</v>
          </cell>
          <cell r="AQK151">
            <v>0.18945812071597151</v>
          </cell>
          <cell r="AQL151">
            <v>0.2000869911574481</v>
          </cell>
          <cell r="AQM151">
            <v>0.21195256998080819</v>
          </cell>
          <cell r="AQN151">
            <v>0.21587558109796201</v>
          </cell>
          <cell r="AQO151">
            <v>0.21231552365720649</v>
          </cell>
          <cell r="AQP151">
            <v>0</v>
          </cell>
          <cell r="AQQ151">
            <v>0</v>
          </cell>
          <cell r="AQR151">
            <v>0</v>
          </cell>
          <cell r="AQS151">
            <v>0</v>
          </cell>
          <cell r="AQT151">
            <v>0</v>
          </cell>
          <cell r="AQU151">
            <v>0</v>
          </cell>
          <cell r="AQV151">
            <v>0</v>
          </cell>
          <cell r="AQW151">
            <v>0</v>
          </cell>
          <cell r="AQX151">
            <v>0</v>
          </cell>
          <cell r="AQY151">
            <v>0.1531225551237507</v>
          </cell>
          <cell r="AQZ151">
            <v>0.1647523493146941</v>
          </cell>
          <cell r="ARA151">
            <v>0.16636862445601161</v>
          </cell>
          <cell r="ARB151">
            <v>0.1950770470379494</v>
          </cell>
          <cell r="ARC151">
            <v>0.1954233423964431</v>
          </cell>
          <cell r="ARD151">
            <v>0.19243139303509141</v>
          </cell>
          <cell r="ARE151">
            <v>0.1809729983207142</v>
          </cell>
          <cell r="AZQ151">
            <v>2587.94832464</v>
          </cell>
          <cell r="AZR151">
            <v>10.52</v>
          </cell>
          <cell r="AZS151">
            <v>1.20532319391635</v>
          </cell>
          <cell r="AZT151">
            <v>11.446498029841459</v>
          </cell>
          <cell r="AZU151">
            <v>4.273901251207433</v>
          </cell>
          <cell r="AZX151">
            <v>0.90093993962876429</v>
          </cell>
          <cell r="AZY151">
            <v>0.21080036404075481</v>
          </cell>
          <cell r="AZZ151">
            <v>8.1892392787765153E-2</v>
          </cell>
          <cell r="BAA151">
            <v>15.937734953904901</v>
          </cell>
          <cell r="BAB151">
            <v>3.069520379976995</v>
          </cell>
          <cell r="BAE151">
            <v>0.7660357051242308</v>
          </cell>
          <cell r="BAF151">
            <v>0.2495620195654058</v>
          </cell>
          <cell r="BAG151">
            <v>0.13031351823212139</v>
          </cell>
          <cell r="BAH151">
            <v>19.593806109426399</v>
          </cell>
          <cell r="BAI151">
            <v>2.4967687226499242</v>
          </cell>
          <cell r="BAL151">
            <v>0.67310372230322302</v>
          </cell>
          <cell r="BAM151">
            <v>0.26958993686400812</v>
          </cell>
          <cell r="BAN151">
            <v>0.2202847204110529</v>
          </cell>
          <cell r="BAO151">
            <v>20.8536880036845</v>
          </cell>
          <cell r="BAP151">
            <v>2.345925681972381</v>
          </cell>
          <cell r="BAS151">
            <v>0.61975669496446417</v>
          </cell>
          <cell r="BAT151">
            <v>0.26418428329894578</v>
          </cell>
          <cell r="BAU151">
            <v>0.29838967422508539</v>
          </cell>
          <cell r="BAV151">
            <v>20.895538433491559</v>
          </cell>
          <cell r="BAW151">
            <v>2.3412271671004889</v>
          </cell>
          <cell r="BAZ151">
            <v>0.59608773804123649</v>
          </cell>
          <cell r="BBA151">
            <v>0.25460482708282678</v>
          </cell>
          <cell r="BBB151">
            <v>0.36305746488184187</v>
          </cell>
        </row>
        <row r="152">
          <cell r="A152" t="str">
            <v>STOC34</v>
          </cell>
          <cell r="B152" t="str">
            <v>StoneCo.</v>
          </cell>
          <cell r="C152" t="str">
            <v>Financials Non-Banks</v>
          </cell>
          <cell r="D152" t="str">
            <v>Bernardo Guttmann</v>
          </cell>
          <cell r="E152">
            <v>45957</v>
          </cell>
          <cell r="F152" t="str">
            <v>Buy</v>
          </cell>
          <cell r="G152" t="b">
            <v>0</v>
          </cell>
          <cell r="H152" t="str">
            <v>BRL</v>
          </cell>
          <cell r="I152" t="str">
            <v>BRL</v>
          </cell>
          <cell r="J152">
            <v>124.8</v>
          </cell>
          <cell r="K152">
            <v>0.168716787198774</v>
          </cell>
          <cell r="AX152">
            <v>0</v>
          </cell>
          <cell r="AY152">
            <v>0</v>
          </cell>
          <cell r="AZ152">
            <v>0</v>
          </cell>
          <cell r="BC152">
            <v>0</v>
          </cell>
          <cell r="BD152">
            <v>0</v>
          </cell>
          <cell r="BE152">
            <v>48693.560999999987</v>
          </cell>
          <cell r="BF152">
            <v>2176.4160000000002</v>
          </cell>
          <cell r="BG152">
            <v>10539.825999999999</v>
          </cell>
          <cell r="BH152">
            <v>34017.601000000002</v>
          </cell>
          <cell r="BI152">
            <v>14675.96</v>
          </cell>
          <cell r="BL152">
            <v>0</v>
          </cell>
          <cell r="BO152">
            <v>0</v>
          </cell>
          <cell r="BP152">
            <v>12049.616</v>
          </cell>
          <cell r="BQ152">
            <v>5556.8780000000024</v>
          </cell>
          <cell r="BR152">
            <v>-1072.489</v>
          </cell>
          <cell r="BU152">
            <v>-1537.4290000000001</v>
          </cell>
          <cell r="BV152">
            <v>293.125</v>
          </cell>
          <cell r="BW152">
            <v>54813.462999999989</v>
          </cell>
          <cell r="BX152">
            <v>5227.6540000000005</v>
          </cell>
          <cell r="BY152">
            <v>7367.85</v>
          </cell>
          <cell r="BZ152">
            <v>42986.180999999997</v>
          </cell>
          <cell r="CA152">
            <v>11827.281999999999</v>
          </cell>
          <cell r="CD152">
            <v>1585.7439999999999</v>
          </cell>
          <cell r="CG152">
            <v>0</v>
          </cell>
          <cell r="CH152">
            <v>14278.9605820095</v>
          </cell>
          <cell r="CI152">
            <v>6342.5473032240479</v>
          </cell>
          <cell r="CJ152">
            <v>2862.8684309545069</v>
          </cell>
          <cell r="CM152">
            <v>2387.6653946550941</v>
          </cell>
          <cell r="CN152">
            <v>269.23099999999999</v>
          </cell>
          <cell r="CO152">
            <v>59318.68410440252</v>
          </cell>
          <cell r="CP152">
            <v>8342.6162345184293</v>
          </cell>
          <cell r="CQ152">
            <v>4065.3538094761311</v>
          </cell>
          <cell r="CR152">
            <v>46702.525808411192</v>
          </cell>
          <cell r="CS152">
            <v>12616.15329599132</v>
          </cell>
          <cell r="CV152">
            <v>-1126.3460539755681</v>
          </cell>
          <cell r="CY152">
            <v>322.20509866377358</v>
          </cell>
          <cell r="CZ152">
            <v>15516.026303734519</v>
          </cell>
          <cell r="DA152">
            <v>7445.6571276124914</v>
          </cell>
          <cell r="DB152">
            <v>3725.4195613010702</v>
          </cell>
          <cell r="DE152">
            <v>3081.752111072245</v>
          </cell>
          <cell r="DF152">
            <v>269.23099999999999</v>
          </cell>
          <cell r="DG152">
            <v>68289.163877051149</v>
          </cell>
          <cell r="DH152">
            <v>14676.629374995749</v>
          </cell>
          <cell r="DI152">
            <v>4412.2319829210373</v>
          </cell>
          <cell r="DJ152">
            <v>53669.866708862872</v>
          </cell>
          <cell r="DK152">
            <v>14619.29216818828</v>
          </cell>
          <cell r="DN152">
            <v>-1211.375042545048</v>
          </cell>
          <cell r="DQ152">
            <v>1078.613238875286</v>
          </cell>
          <cell r="DR152">
            <v>17135.999311692522</v>
          </cell>
          <cell r="DS152">
            <v>9249.2159114913957</v>
          </cell>
          <cell r="DT152">
            <v>5229.9110295565624</v>
          </cell>
          <cell r="DW152">
            <v>4290.9323193747714</v>
          </cell>
          <cell r="DX152">
            <v>269.23099999999999</v>
          </cell>
          <cell r="DY152">
            <v>77643.464939036799</v>
          </cell>
          <cell r="DZ152">
            <v>18031.740910524139</v>
          </cell>
          <cell r="EA152">
            <v>4574.4080600059333</v>
          </cell>
          <cell r="EB152">
            <v>60449.608379223653</v>
          </cell>
          <cell r="EC152">
            <v>17193.851559813149</v>
          </cell>
          <cell r="EF152">
            <v>-653.63616728520481</v>
          </cell>
          <cell r="EI152">
            <v>1716.3729277499101</v>
          </cell>
          <cell r="EJ152">
            <v>18738.304910931209</v>
          </cell>
          <cell r="EK152">
            <v>10790.40962211539</v>
          </cell>
          <cell r="EL152">
            <v>6475.278619806405</v>
          </cell>
          <cell r="EO152">
            <v>5275.2600126469788</v>
          </cell>
          <cell r="EP152">
            <v>269.23099999999999</v>
          </cell>
          <cell r="EQ152">
            <v>86689.755924793892</v>
          </cell>
          <cell r="ER152">
            <v>22877.098692630909</v>
          </cell>
          <cell r="ES152">
            <v>4642.0768944233087</v>
          </cell>
          <cell r="ET152">
            <v>67122.032359289617</v>
          </cell>
          <cell r="EU152">
            <v>19567.718565504281</v>
          </cell>
          <cell r="EX152">
            <v>-327.36174883121578</v>
          </cell>
          <cell r="FA152">
            <v>2901.3930069558392</v>
          </cell>
          <cell r="FB152">
            <v>19713.732634131851</v>
          </cell>
          <cell r="FC152">
            <v>11427.075076662069</v>
          </cell>
          <cell r="FD152">
            <v>6906.1945408942611</v>
          </cell>
          <cell r="FG152">
            <v>5614.459274919981</v>
          </cell>
          <cell r="FH152">
            <v>269.23099999999999</v>
          </cell>
          <cell r="FI152">
            <v>92361.446041695395</v>
          </cell>
          <cell r="FJ152">
            <v>26987.815659647451</v>
          </cell>
          <cell r="FK152">
            <v>4687.2507168379798</v>
          </cell>
          <cell r="FL152">
            <v>71109.38469371511</v>
          </cell>
          <cell r="FM152">
            <v>21252.05634798028</v>
          </cell>
          <cell r="FP152">
            <v>-273.60666479659392</v>
          </cell>
          <cell r="FS152">
            <v>3930.1214924439869</v>
          </cell>
          <cell r="FT152">
            <v>20128.56786326029</v>
          </cell>
          <cell r="FU152">
            <v>11566.946113739439</v>
          </cell>
          <cell r="FV152">
            <v>6920.0543056426604</v>
          </cell>
          <cell r="FY152">
            <v>5625.7267079873654</v>
          </cell>
          <cell r="FZ152">
            <v>269.23099999999999</v>
          </cell>
          <cell r="GA152">
            <v>97470.358172800596</v>
          </cell>
          <cell r="GB152">
            <v>30779.758534858331</v>
          </cell>
          <cell r="GC152">
            <v>4722.198043912369</v>
          </cell>
          <cell r="GD152">
            <v>75374.437818622187</v>
          </cell>
          <cell r="GE152">
            <v>22095.915354178382</v>
          </cell>
          <cell r="GH152">
            <v>-279.3641580926859</v>
          </cell>
          <cell r="GK152">
            <v>4781.8677017892614</v>
          </cell>
          <cell r="JF152">
            <v>0</v>
          </cell>
          <cell r="JG152">
            <v>0</v>
          </cell>
          <cell r="JH152">
            <v>0</v>
          </cell>
          <cell r="JK152">
            <v>0</v>
          </cell>
          <cell r="JL152">
            <v>0</v>
          </cell>
          <cell r="JM152">
            <v>40511.358</v>
          </cell>
          <cell r="JN152">
            <v>1855.5709999999999</v>
          </cell>
          <cell r="JO152">
            <v>10527.268</v>
          </cell>
          <cell r="JP152">
            <v>27121.737000000001</v>
          </cell>
          <cell r="JQ152">
            <v>13389.620999999999</v>
          </cell>
          <cell r="JT152">
            <v>0</v>
          </cell>
          <cell r="JW152">
            <v>0</v>
          </cell>
          <cell r="JX152">
            <v>0</v>
          </cell>
          <cell r="JY152">
            <v>0</v>
          </cell>
          <cell r="JZ152">
            <v>0</v>
          </cell>
          <cell r="KC152">
            <v>0</v>
          </cell>
          <cell r="KD152">
            <v>0</v>
          </cell>
          <cell r="KE152">
            <v>40750.701000000001</v>
          </cell>
          <cell r="KF152">
            <v>2202.7130000000002</v>
          </cell>
          <cell r="KG152">
            <v>10504.903</v>
          </cell>
          <cell r="KH152">
            <v>26996.758999999998</v>
          </cell>
          <cell r="KI152">
            <v>13753.941999999999</v>
          </cell>
          <cell r="KL152">
            <v>0</v>
          </cell>
          <cell r="KO152">
            <v>0</v>
          </cell>
          <cell r="KP152">
            <v>0</v>
          </cell>
          <cell r="KQ152">
            <v>0</v>
          </cell>
          <cell r="KR152">
            <v>0</v>
          </cell>
          <cell r="KU152">
            <v>0</v>
          </cell>
          <cell r="KV152">
            <v>0</v>
          </cell>
          <cell r="KW152">
            <v>43833.413</v>
          </cell>
          <cell r="KX152">
            <v>3693.0720000000001</v>
          </cell>
          <cell r="KY152">
            <v>10503.155000000001</v>
          </cell>
          <cell r="KZ152">
            <v>29664.608</v>
          </cell>
          <cell r="LA152">
            <v>14168.805</v>
          </cell>
          <cell r="LD152">
            <v>0</v>
          </cell>
          <cell r="LG152">
            <v>0</v>
          </cell>
          <cell r="LH152">
            <v>0</v>
          </cell>
          <cell r="LI152">
            <v>0</v>
          </cell>
          <cell r="LJ152">
            <v>0</v>
          </cell>
          <cell r="LM152">
            <v>0</v>
          </cell>
          <cell r="LN152">
            <v>0</v>
          </cell>
          <cell r="LO152">
            <v>48693.560999999987</v>
          </cell>
          <cell r="LP152">
            <v>2176.4160000000002</v>
          </cell>
          <cell r="LQ152">
            <v>10539.825999999999</v>
          </cell>
          <cell r="LR152">
            <v>34017.601000000002</v>
          </cell>
          <cell r="LS152">
            <v>14675.96</v>
          </cell>
          <cell r="LV152">
            <v>0</v>
          </cell>
          <cell r="LY152">
            <v>0</v>
          </cell>
          <cell r="LZ152">
            <v>2779.5940000000001</v>
          </cell>
          <cell r="MA152">
            <v>1230.1010000000001</v>
          </cell>
          <cell r="MB152">
            <v>451.4310000000001</v>
          </cell>
          <cell r="ME152">
            <v>349.45600000000007</v>
          </cell>
          <cell r="MF152">
            <v>309.11900000000003</v>
          </cell>
          <cell r="MG152">
            <v>51612.384999999987</v>
          </cell>
          <cell r="MH152">
            <v>4988.3320000000003</v>
          </cell>
          <cell r="MI152">
            <v>10575.966</v>
          </cell>
          <cell r="MJ152">
            <v>36607.752</v>
          </cell>
          <cell r="MK152">
            <v>15004.633</v>
          </cell>
          <cell r="MN152">
            <v>2700.3879999999999</v>
          </cell>
          <cell r="MQ152">
            <v>0</v>
          </cell>
          <cell r="MR152">
            <v>2911.8449999999998</v>
          </cell>
          <cell r="MS152">
            <v>1371.556</v>
          </cell>
          <cell r="MT152">
            <v>641.00200000000029</v>
          </cell>
          <cell r="MW152">
            <v>499.34100000000029</v>
          </cell>
          <cell r="MX152">
            <v>307.82900000000001</v>
          </cell>
          <cell r="MY152">
            <v>52699.742999999988</v>
          </cell>
          <cell r="MZ152">
            <v>4743.2359999999999</v>
          </cell>
          <cell r="NA152">
            <v>10712.369000000001</v>
          </cell>
          <cell r="NB152">
            <v>37480.944000000003</v>
          </cell>
          <cell r="NC152">
            <v>15218.799000000001</v>
          </cell>
          <cell r="NF152">
            <v>-71.023999999999972</v>
          </cell>
          <cell r="NI152">
            <v>0</v>
          </cell>
          <cell r="NJ152">
            <v>3062.482</v>
          </cell>
          <cell r="NK152">
            <v>1434.252</v>
          </cell>
          <cell r="NL152">
            <v>683.89400000000035</v>
          </cell>
          <cell r="NO152">
            <v>556.77000000000032</v>
          </cell>
          <cell r="NP152">
            <v>297.02199999999999</v>
          </cell>
          <cell r="NQ152">
            <v>51925.684000000008</v>
          </cell>
          <cell r="NR152">
            <v>4013.279</v>
          </cell>
          <cell r="NS152">
            <v>10791.664000000001</v>
          </cell>
          <cell r="NT152">
            <v>36596.706999999988</v>
          </cell>
          <cell r="NU152">
            <v>15328.977000000001</v>
          </cell>
          <cell r="NX152">
            <v>-566.9839999999997</v>
          </cell>
          <cell r="OA152">
            <v>0</v>
          </cell>
          <cell r="OB152">
            <v>3295.6950000000011</v>
          </cell>
          <cell r="OC152">
            <v>1520.969000000001</v>
          </cell>
          <cell r="OD152">
            <v>-2848.8159999999998</v>
          </cell>
          <cell r="OG152">
            <v>-2942.9960000000001</v>
          </cell>
          <cell r="OH152">
            <v>293.125</v>
          </cell>
          <cell r="OI152">
            <v>54813.462999999989</v>
          </cell>
          <cell r="OJ152">
            <v>5227.6540000000005</v>
          </cell>
          <cell r="OK152">
            <v>7367.85</v>
          </cell>
          <cell r="OL152">
            <v>42986.180999999997</v>
          </cell>
          <cell r="OM152">
            <v>11827.281999999999</v>
          </cell>
          <cell r="OP152">
            <v>-476.63600000000008</v>
          </cell>
          <cell r="OS152">
            <v>0</v>
          </cell>
          <cell r="OT152">
            <v>3360.8020000000001</v>
          </cell>
          <cell r="OU152">
            <v>1488.0440000000001</v>
          </cell>
          <cell r="OV152">
            <v>628.03699999999992</v>
          </cell>
          <cell r="OY152">
            <v>511.67799999999988</v>
          </cell>
          <cell r="OZ152">
            <v>279.84500000000003</v>
          </cell>
          <cell r="PA152">
            <v>53933.91</v>
          </cell>
          <cell r="PB152">
            <v>5650.3620000000001</v>
          </cell>
          <cell r="PC152">
            <v>7439.7649999999994</v>
          </cell>
          <cell r="PD152">
            <v>42466.735999999997</v>
          </cell>
          <cell r="PE152">
            <v>11467.174000000001</v>
          </cell>
          <cell r="PH152">
            <v>79.291000000000011</v>
          </cell>
          <cell r="PK152">
            <v>0</v>
          </cell>
          <cell r="PL152">
            <v>3500.9180000000001</v>
          </cell>
          <cell r="PM152">
            <v>1558.681</v>
          </cell>
          <cell r="PN152">
            <v>691.29900000000009</v>
          </cell>
          <cell r="PQ152">
            <v>587.16700000000014</v>
          </cell>
          <cell r="PR152">
            <v>269.23099999999999</v>
          </cell>
          <cell r="PS152">
            <v>55155.724000000002</v>
          </cell>
          <cell r="PT152">
            <v>5185.5789999999997</v>
          </cell>
          <cell r="PU152">
            <v>3810.61</v>
          </cell>
          <cell r="PV152">
            <v>43536.411999999997</v>
          </cell>
          <cell r="PW152">
            <v>11619.312</v>
          </cell>
          <cell r="PZ152">
            <v>-398.68099999999998</v>
          </cell>
          <cell r="QC152">
            <v>0</v>
          </cell>
          <cell r="QD152">
            <v>3646.0606256639858</v>
          </cell>
          <cell r="QE152">
            <v>1658.249570264629</v>
          </cell>
          <cell r="QF152">
            <v>774.68473466916191</v>
          </cell>
          <cell r="QI152">
            <v>642.9883297754044</v>
          </cell>
          <cell r="QJ152">
            <v>269.23099999999999</v>
          </cell>
          <cell r="QK152">
            <v>54883.601967061579</v>
          </cell>
          <cell r="QL152">
            <v>7209.4618087696317</v>
          </cell>
          <cell r="QM152">
            <v>3943.7010994017792</v>
          </cell>
          <cell r="QN152">
            <v>42751.817719730017</v>
          </cell>
          <cell r="QO152">
            <v>12131.779247331549</v>
          </cell>
          <cell r="QR152">
            <v>-415.20969537142651</v>
          </cell>
          <cell r="QU152">
            <v>160.7470824438511</v>
          </cell>
          <cell r="QV152">
            <v>3771.1799563455111</v>
          </cell>
          <cell r="QW152">
            <v>1637.572732959419</v>
          </cell>
          <cell r="QX152">
            <v>768.84769628534514</v>
          </cell>
          <cell r="RA152">
            <v>645.83206487968994</v>
          </cell>
          <cell r="RB152">
            <v>269.23099999999999</v>
          </cell>
          <cell r="RC152">
            <v>59318.68410440252</v>
          </cell>
          <cell r="RD152">
            <v>8342.6162345184293</v>
          </cell>
          <cell r="RE152">
            <v>4065.3538094761311</v>
          </cell>
          <cell r="RF152">
            <v>46702.525808411192</v>
          </cell>
          <cell r="RG152">
            <v>12616.15329599132</v>
          </cell>
          <cell r="RJ152">
            <v>-391.74635860414122</v>
          </cell>
          <cell r="RM152">
            <v>161.45801621992251</v>
          </cell>
          <cell r="RN152">
            <v>3571.3821879386442</v>
          </cell>
          <cell r="RO152">
            <v>1601.664567892765</v>
          </cell>
          <cell r="RP152">
            <v>730.72738093669545</v>
          </cell>
          <cell r="RS152">
            <v>607.60827172670236</v>
          </cell>
          <cell r="RT152">
            <v>269.23099999999999</v>
          </cell>
          <cell r="RU152">
            <v>57842.855513395283</v>
          </cell>
          <cell r="RV152">
            <v>10914.70716733424</v>
          </cell>
          <cell r="RW152">
            <v>4166.1180087595076</v>
          </cell>
          <cell r="RX152">
            <v>44831.751840781602</v>
          </cell>
          <cell r="RY152">
            <v>13011.09867261368</v>
          </cell>
          <cell r="SB152">
            <v>-335.27774667584077</v>
          </cell>
          <cell r="SE152">
            <v>212.66289510434581</v>
          </cell>
          <cell r="SF152">
            <v>3702.1243768141671</v>
          </cell>
          <cell r="SG152">
            <v>1709.5407933720739</v>
          </cell>
          <cell r="SH152">
            <v>816.01332149722975</v>
          </cell>
          <cell r="SK152">
            <v>676.48448475294572</v>
          </cell>
          <cell r="SL152">
            <v>269.23099999999999</v>
          </cell>
          <cell r="SM152">
            <v>60228.063593446321</v>
          </cell>
          <cell r="SN152">
            <v>13562.481485186099</v>
          </cell>
          <cell r="SO152">
            <v>4256.339363118901</v>
          </cell>
          <cell r="SP152">
            <v>46777.245005743207</v>
          </cell>
          <cell r="SQ152">
            <v>13450.813587703091</v>
          </cell>
          <cell r="ST152">
            <v>-310.53044732890748</v>
          </cell>
          <cell r="SW152">
            <v>236.769569663531</v>
          </cell>
          <cell r="SX152">
            <v>3904.3026480157382</v>
          </cell>
          <cell r="SY152">
            <v>1923.1955220954401</v>
          </cell>
          <cell r="SZ152">
            <v>961.10707393752762</v>
          </cell>
          <cell r="TC152">
            <v>794.36611656828768</v>
          </cell>
          <cell r="TD152">
            <v>269.23099999999999</v>
          </cell>
          <cell r="TE152">
            <v>63087.98861505479</v>
          </cell>
          <cell r="TF152">
            <v>14159.46538365702</v>
          </cell>
          <cell r="TG152">
            <v>4337.2598339357019</v>
          </cell>
          <cell r="TH152">
            <v>49120.832051582307</v>
          </cell>
          <cell r="TI152">
            <v>13967.15156347248</v>
          </cell>
          <cell r="TL152">
            <v>-288.44592969561819</v>
          </cell>
          <cell r="TO152">
            <v>278.02814079890072</v>
          </cell>
          <cell r="TP152">
            <v>4338.2170909659753</v>
          </cell>
          <cell r="TQ152">
            <v>2211.2562442522099</v>
          </cell>
          <cell r="TR152">
            <v>1217.571784929617</v>
          </cell>
          <cell r="TU152">
            <v>1003.29323802431</v>
          </cell>
          <cell r="TV152">
            <v>269.23099999999999</v>
          </cell>
          <cell r="TW152">
            <v>68289.163877051149</v>
          </cell>
          <cell r="TX152">
            <v>14676.629374995749</v>
          </cell>
          <cell r="TY152">
            <v>4412.2319829210373</v>
          </cell>
          <cell r="TZ152">
            <v>53669.866708862872</v>
          </cell>
          <cell r="UA152">
            <v>14619.29216818828</v>
          </cell>
          <cell r="UD152">
            <v>-277.12091884468168</v>
          </cell>
          <cell r="UG152">
            <v>351.15263330850843</v>
          </cell>
          <cell r="UH152">
            <v>21301.17334659582</v>
          </cell>
          <cell r="UI152">
            <v>12277.413126325449</v>
          </cell>
          <cell r="UJ152">
            <v>7390.7318365490446</v>
          </cell>
          <cell r="UM152">
            <v>6008.3686699601894</v>
          </cell>
          <cell r="UN152">
            <v>269.23099999999999</v>
          </cell>
          <cell r="UO152">
            <v>104422.56725350799</v>
          </cell>
          <cell r="UP152">
            <v>34282.366924174821</v>
          </cell>
          <cell r="UQ152">
            <v>4747.3620664078817</v>
          </cell>
          <cell r="UR152">
            <v>81425.391598835515</v>
          </cell>
          <cell r="US152">
            <v>22997.170654672409</v>
          </cell>
          <cell r="UV152">
            <v>-295.63873588939128</v>
          </cell>
          <cell r="UY152">
            <v>5107.1133694661603</v>
          </cell>
          <cell r="ACP152">
            <v>0</v>
          </cell>
          <cell r="ACT152">
            <v>0.19556735742695441</v>
          </cell>
          <cell r="ACX152">
            <v>0.21273489014494201</v>
          </cell>
          <cell r="ADB152">
            <v>0.22270920453090651</v>
          </cell>
          <cell r="ADF152">
            <v>0.235203508138151</v>
          </cell>
          <cell r="ADJ152">
            <v>0.24915157017456779</v>
          </cell>
          <cell r="ADN152">
            <v>0.25376309425158022</v>
          </cell>
          <cell r="ADR152">
            <v>0.24957822448870731</v>
          </cell>
          <cell r="AEH152">
            <v>0</v>
          </cell>
          <cell r="AEL152">
            <v>0</v>
          </cell>
          <cell r="AEP152">
            <v>0</v>
          </cell>
          <cell r="AET152">
            <v>0</v>
          </cell>
          <cell r="AEX152">
            <v>0</v>
          </cell>
          <cell r="AFB152">
            <v>0.1799965201727855</v>
          </cell>
          <cell r="AFF152">
            <v>0.19366741590074479</v>
          </cell>
          <cell r="AFJ152">
            <v>0.19556735742695441</v>
          </cell>
          <cell r="AFN152">
            <v>0.22931428752632749</v>
          </cell>
          <cell r="AFR152">
            <v>0.2297213598836983</v>
          </cell>
          <cell r="AFV152">
            <v>0.22620430471738881</v>
          </cell>
          <cell r="AFZ152">
            <v>0.21273489014494201</v>
          </cell>
          <cell r="AIC152">
            <v>0</v>
          </cell>
          <cell r="AID152">
            <v>0</v>
          </cell>
          <cell r="AIE152">
            <v>0</v>
          </cell>
          <cell r="AIF152">
            <v>0.19556735742695441</v>
          </cell>
          <cell r="AIG152">
            <v>0.21273489014494201</v>
          </cell>
          <cell r="AIH152">
            <v>0.22270920453090659</v>
          </cell>
          <cell r="AII152">
            <v>0.23520350813815111</v>
          </cell>
          <cell r="AIJ152">
            <v>0.24915157017456779</v>
          </cell>
          <cell r="AIK152">
            <v>0.25376309425158028</v>
          </cell>
          <cell r="AIL152">
            <v>0</v>
          </cell>
          <cell r="AIM152">
            <v>0</v>
          </cell>
          <cell r="AIN152">
            <v>0</v>
          </cell>
          <cell r="AIO152">
            <v>0</v>
          </cell>
          <cell r="AIP152">
            <v>0</v>
          </cell>
          <cell r="AIQ152">
            <v>0.1799965201727855</v>
          </cell>
          <cell r="AIR152">
            <v>0.19366741590074479</v>
          </cell>
          <cell r="AIS152">
            <v>0.19556735742695441</v>
          </cell>
          <cell r="AIT152">
            <v>0.22931428752632749</v>
          </cell>
          <cell r="AIU152">
            <v>0.2297213598836983</v>
          </cell>
          <cell r="AIV152">
            <v>0.22620430471738881</v>
          </cell>
          <cell r="AIW152">
            <v>0.21273489014494201</v>
          </cell>
          <cell r="APF152">
            <v>0.2495782244887074</v>
          </cell>
          <cell r="APV152">
            <v>0</v>
          </cell>
          <cell r="APW152">
            <v>0</v>
          </cell>
          <cell r="APY152">
            <v>0</v>
          </cell>
          <cell r="APZ152">
            <v>0</v>
          </cell>
          <cell r="AQB152">
            <v>0</v>
          </cell>
          <cell r="AQC152">
            <v>0</v>
          </cell>
          <cell r="AQE152">
            <v>0</v>
          </cell>
          <cell r="AQF152">
            <v>0</v>
          </cell>
          <cell r="AQG152">
            <v>0</v>
          </cell>
          <cell r="AQH152">
            <v>0</v>
          </cell>
          <cell r="AQI152">
            <v>0.16636862445601161</v>
          </cell>
          <cell r="AQJ152">
            <v>0.1809729983207142</v>
          </cell>
          <cell r="AQK152">
            <v>0.18945812071597151</v>
          </cell>
          <cell r="AQL152">
            <v>0.2000869911574481</v>
          </cell>
          <cell r="AQM152">
            <v>0.21195256998080819</v>
          </cell>
          <cell r="AQN152">
            <v>0.21587558109796201</v>
          </cell>
          <cell r="AQO152">
            <v>0.21231552365720649</v>
          </cell>
          <cell r="AQP152">
            <v>0</v>
          </cell>
          <cell r="AQQ152">
            <v>0</v>
          </cell>
          <cell r="AQR152">
            <v>0</v>
          </cell>
          <cell r="AQS152">
            <v>0</v>
          </cell>
          <cell r="AQT152">
            <v>0</v>
          </cell>
          <cell r="AQU152">
            <v>0</v>
          </cell>
          <cell r="AQV152">
            <v>0</v>
          </cell>
          <cell r="AQW152">
            <v>0</v>
          </cell>
          <cell r="AQX152">
            <v>0</v>
          </cell>
          <cell r="AQY152">
            <v>0.1531225551237507</v>
          </cell>
          <cell r="AQZ152">
            <v>0.1647523493146941</v>
          </cell>
          <cell r="ARA152">
            <v>0.16636862445601161</v>
          </cell>
          <cell r="ARB152">
            <v>0.1950770470379494</v>
          </cell>
          <cell r="ARC152">
            <v>0.1954233423964431</v>
          </cell>
          <cell r="ARD152">
            <v>0.19243139303509141</v>
          </cell>
          <cell r="ARE152">
            <v>0.1809729983207142</v>
          </cell>
          <cell r="AZQ152">
            <v>2587.94832464</v>
          </cell>
          <cell r="AZR152">
            <v>56.68</v>
          </cell>
          <cell r="AZS152">
            <v>1.201834862385321</v>
          </cell>
          <cell r="AZT152">
            <v>11.446498029841459</v>
          </cell>
          <cell r="AZU152">
            <v>0.8397652476141455</v>
          </cell>
          <cell r="AZX152">
            <v>0.17702281990583649</v>
          </cell>
          <cell r="AZY152">
            <v>0.21080036404075481</v>
          </cell>
          <cell r="AZZ152">
            <v>0.41678314385405202</v>
          </cell>
          <cell r="BAA152">
            <v>15.937734953904901</v>
          </cell>
          <cell r="BAB152">
            <v>0.60312028529433626</v>
          </cell>
          <cell r="BAE152">
            <v>0.15051591643891829</v>
          </cell>
          <cell r="BAF152">
            <v>0.2495620195654058</v>
          </cell>
          <cell r="BAG152">
            <v>0.66321761969055859</v>
          </cell>
          <cell r="BAH152">
            <v>19.593806109426399</v>
          </cell>
          <cell r="BAI152">
            <v>0.49058213593938838</v>
          </cell>
          <cell r="BAL152">
            <v>0.13225600705450999</v>
          </cell>
          <cell r="BAM152">
            <v>0.26958993686400812</v>
          </cell>
          <cell r="BAN152">
            <v>1.121117056060013</v>
          </cell>
          <cell r="BAO152">
            <v>20.8536880036845</v>
          </cell>
          <cell r="BAP152">
            <v>0.46094346720092372</v>
          </cell>
          <cell r="BAS152">
            <v>0.1217740195238072</v>
          </cell>
          <cell r="BAT152">
            <v>0.26418428329894578</v>
          </cell>
          <cell r="BAU152">
            <v>1.51862440800115</v>
          </cell>
          <cell r="BAV152">
            <v>20.895538433491559</v>
          </cell>
          <cell r="BAW152">
            <v>0.46002027097506348</v>
          </cell>
          <cell r="BAZ152">
            <v>0.11712338154620119</v>
          </cell>
          <cell r="BBA152">
            <v>0.25460482708282678</v>
          </cell>
          <cell r="BBB152">
            <v>1.8477446617696469</v>
          </cell>
        </row>
        <row r="153">
          <cell r="A153" t="str">
            <v>SUZB3</v>
          </cell>
          <cell r="B153" t="str">
            <v>Suzano</v>
          </cell>
          <cell r="C153" t="str">
            <v>Pulp &amp; Paper</v>
          </cell>
          <cell r="D153" t="str">
            <v>Lucas Laghi</v>
          </cell>
          <cell r="E153">
            <v>46063</v>
          </cell>
          <cell r="F153" t="str">
            <v>Buy</v>
          </cell>
          <cell r="H153" t="str">
            <v>BRL</v>
          </cell>
          <cell r="I153" t="str">
            <v>BRL</v>
          </cell>
          <cell r="J153">
            <v>66</v>
          </cell>
          <cell r="K153">
            <v>0.16209585446182589</v>
          </cell>
          <cell r="L153">
            <v>0.06</v>
          </cell>
          <cell r="M153">
            <v>0.1155130488486891</v>
          </cell>
          <cell r="AX153">
            <v>39755.575457810002</v>
          </cell>
          <cell r="AY153">
            <v>14678.89997067</v>
          </cell>
          <cell r="AZ153">
            <v>12216.287546588001</v>
          </cell>
          <cell r="BA153">
            <v>18253.58792508439</v>
          </cell>
          <cell r="BB153">
            <v>18253.58792508439</v>
          </cell>
          <cell r="BC153">
            <v>14106.380546588</v>
          </cell>
          <cell r="BD153">
            <v>1855.7739827077919</v>
          </cell>
          <cell r="BE153">
            <v>143593.02499999999</v>
          </cell>
          <cell r="BF153">
            <v>21169.757000000001</v>
          </cell>
          <cell r="BG153">
            <v>64485.7</v>
          </cell>
          <cell r="BH153">
            <v>98782.725000000006</v>
          </cell>
          <cell r="BI153">
            <v>44692.77</v>
          </cell>
          <cell r="BJ153">
            <v>14678.89997067</v>
          </cell>
          <cell r="BK153">
            <v>59808.935000000019</v>
          </cell>
          <cell r="BL153">
            <v>19648.656999999999</v>
          </cell>
          <cell r="BM153">
            <v>-396.41610720511932</v>
          </cell>
          <cell r="BN153">
            <v>4448.8444411968794</v>
          </cell>
          <cell r="BO153">
            <v>192.53200000000001</v>
          </cell>
          <cell r="BP153">
            <v>47403.281982339999</v>
          </cell>
          <cell r="BQ153">
            <v>20001.755902500001</v>
          </cell>
          <cell r="BR153">
            <v>15691.091704140101</v>
          </cell>
          <cell r="BS153">
            <v>23835.355957840009</v>
          </cell>
          <cell r="BT153">
            <v>23835.355957840009</v>
          </cell>
          <cell r="BU153">
            <v>-7044.7062958598999</v>
          </cell>
          <cell r="BV153">
            <v>1235.908788</v>
          </cell>
          <cell r="BW153">
            <v>165936.10500000001</v>
          </cell>
          <cell r="BX153">
            <v>21990.365000000002</v>
          </cell>
          <cell r="BY153">
            <v>70166.731</v>
          </cell>
          <cell r="BZ153">
            <v>133520.53</v>
          </cell>
          <cell r="CA153">
            <v>32284.269</v>
          </cell>
          <cell r="CB153">
            <v>20001.755902500001</v>
          </cell>
          <cell r="CC153">
            <v>92593.837000000014</v>
          </cell>
          <cell r="CD153">
            <v>18443.503000000001</v>
          </cell>
          <cell r="CE153">
            <v>2976.1523878600642</v>
          </cell>
          <cell r="CF153">
            <v>7190.7428453544853</v>
          </cell>
          <cell r="CG153">
            <v>1624.653</v>
          </cell>
          <cell r="CH153">
            <v>49179.321465454297</v>
          </cell>
          <cell r="CI153">
            <v>15844.094466908869</v>
          </cell>
          <cell r="CJ153">
            <v>9218.4999652661027</v>
          </cell>
          <cell r="CK153">
            <v>20939.600342106121</v>
          </cell>
          <cell r="CL153">
            <v>20939.600342106121</v>
          </cell>
          <cell r="CM153">
            <v>11872.920151266349</v>
          </cell>
          <cell r="CN153">
            <v>1235.908788</v>
          </cell>
          <cell r="CO153">
            <v>158952.26138649031</v>
          </cell>
          <cell r="CP153">
            <v>25121.77026748487</v>
          </cell>
          <cell r="CQ153">
            <v>69764.581895698211</v>
          </cell>
          <cell r="CR153">
            <v>115075.28502643391</v>
          </cell>
          <cell r="CS153">
            <v>43736.952980486349</v>
          </cell>
          <cell r="CT153">
            <v>15844.094466908869</v>
          </cell>
          <cell r="CU153">
            <v>77828.995910852522</v>
          </cell>
          <cell r="CV153">
            <v>13338.321400841211</v>
          </cell>
          <cell r="CW153">
            <v>6509.2630659621791</v>
          </cell>
          <cell r="CX153">
            <v>4500.5417378225829</v>
          </cell>
          <cell r="CY153">
            <v>2212.154</v>
          </cell>
          <cell r="CZ153">
            <v>50009.319711738681</v>
          </cell>
          <cell r="DA153">
            <v>18197.162991629939</v>
          </cell>
          <cell r="DB153">
            <v>13181.845883535419</v>
          </cell>
          <cell r="DC153">
            <v>22580.368342812752</v>
          </cell>
          <cell r="DD153">
            <v>22580.368342812752</v>
          </cell>
          <cell r="DE153">
            <v>6627.3908108039896</v>
          </cell>
          <cell r="DF153">
            <v>1235.908788</v>
          </cell>
          <cell r="DG153">
            <v>166754.83697040871</v>
          </cell>
          <cell r="DH153">
            <v>32512.668046527939</v>
          </cell>
          <cell r="DI153">
            <v>69790.034727732505</v>
          </cell>
          <cell r="DJ153">
            <v>117361.8697995484</v>
          </cell>
          <cell r="DK153">
            <v>49230.849791290333</v>
          </cell>
          <cell r="DL153">
            <v>18197.162991629939</v>
          </cell>
          <cell r="DM153">
            <v>73070.79252702037</v>
          </cell>
          <cell r="DN153">
            <v>10997.968502416061</v>
          </cell>
          <cell r="DO153">
            <v>10636.247812039501</v>
          </cell>
          <cell r="DP153">
            <v>8186.643390846948</v>
          </cell>
          <cell r="DQ153">
            <v>1380</v>
          </cell>
          <cell r="DR153">
            <v>53326.34843517722</v>
          </cell>
          <cell r="DS153">
            <v>19988.511326234511</v>
          </cell>
          <cell r="DT153">
            <v>14983.617910005119</v>
          </cell>
          <cell r="DU153">
            <v>24604.84798192883</v>
          </cell>
          <cell r="DV153">
            <v>24604.84798192883</v>
          </cell>
          <cell r="DW153">
            <v>6849.8035988416468</v>
          </cell>
          <cell r="DX153">
            <v>1235.908788</v>
          </cell>
          <cell r="DY153">
            <v>177165.67167657401</v>
          </cell>
          <cell r="DZ153">
            <v>40441.441440597911</v>
          </cell>
          <cell r="EA153">
            <v>69947.892052690193</v>
          </cell>
          <cell r="EB153">
            <v>122577.61500667319</v>
          </cell>
          <cell r="EC153">
            <v>54403.845290330712</v>
          </cell>
          <cell r="ED153">
            <v>19988.511326234511</v>
          </cell>
          <cell r="EE153">
            <v>70011.061584269846</v>
          </cell>
          <cell r="EF153">
            <v>10707.21719838335</v>
          </cell>
          <cell r="EG153">
            <v>10534.58279058982</v>
          </cell>
          <cell r="EH153">
            <v>8512.6193249874523</v>
          </cell>
          <cell r="EI153">
            <v>1923.3140998012691</v>
          </cell>
          <cell r="EJ153">
            <v>55964.329643379038</v>
          </cell>
          <cell r="EK153">
            <v>21408.027577329009</v>
          </cell>
          <cell r="EL153">
            <v>16292.987376786041</v>
          </cell>
          <cell r="EM153">
            <v>26080.10952117667</v>
          </cell>
          <cell r="EN153">
            <v>26080.10952117667</v>
          </cell>
          <cell r="EO153">
            <v>7501.5959046513726</v>
          </cell>
          <cell r="EP153">
            <v>1235.908788</v>
          </cell>
          <cell r="EQ153">
            <v>186336.74023918461</v>
          </cell>
          <cell r="ER153">
            <v>47158.377188112237</v>
          </cell>
          <cell r="ES153">
            <v>70185.909691530906</v>
          </cell>
          <cell r="ET153">
            <v>126629.6840203913</v>
          </cell>
          <cell r="EU153">
            <v>59500.750839223321</v>
          </cell>
          <cell r="EV153">
            <v>21408.027577329009</v>
          </cell>
          <cell r="EW153">
            <v>67069.305167959945</v>
          </cell>
          <cell r="EX153">
            <v>10956.00288710339</v>
          </cell>
          <cell r="EY153">
            <v>10995.11828565372</v>
          </cell>
          <cell r="EZ153">
            <v>9210.2871302305102</v>
          </cell>
          <cell r="FA153">
            <v>2651.196355758756</v>
          </cell>
          <cell r="FB153">
            <v>58733.061778330441</v>
          </cell>
          <cell r="FC153">
            <v>22836.929680262801</v>
          </cell>
          <cell r="FD153">
            <v>17664.457030125781</v>
          </cell>
          <cell r="FE153">
            <v>27635.171391600219</v>
          </cell>
          <cell r="FF153">
            <v>27635.171391600219</v>
          </cell>
          <cell r="FG153">
            <v>8394.1947004026133</v>
          </cell>
          <cell r="FH153">
            <v>1235.908788</v>
          </cell>
          <cell r="FI153">
            <v>195614.75574386481</v>
          </cell>
          <cell r="FJ153">
            <v>53857.28400048468</v>
          </cell>
          <cell r="FK153">
            <v>70500.052395221646</v>
          </cell>
          <cell r="FL153">
            <v>130821.72418485751</v>
          </cell>
          <cell r="FM153">
            <v>64564.632179437271</v>
          </cell>
          <cell r="FN153">
            <v>22836.929680262801</v>
          </cell>
          <cell r="FO153">
            <v>64257.96926960587</v>
          </cell>
          <cell r="FP153">
            <v>11203.70977493258</v>
          </cell>
          <cell r="FQ153">
            <v>11654.0278121796</v>
          </cell>
          <cell r="FR153">
            <v>10108.300668516469</v>
          </cell>
          <cell r="FS153">
            <v>3576.8193601886592</v>
          </cell>
          <cell r="FT153">
            <v>61639.036109311397</v>
          </cell>
          <cell r="FU153">
            <v>24393.385244881199</v>
          </cell>
          <cell r="FV153">
            <v>19108.63159678278</v>
          </cell>
          <cell r="FW153">
            <v>29274.275028305619</v>
          </cell>
          <cell r="FX153">
            <v>29274.275028305619</v>
          </cell>
          <cell r="FY153">
            <v>9511.8932725501218</v>
          </cell>
          <cell r="FZ153">
            <v>1235.908788</v>
          </cell>
          <cell r="GA153">
            <v>204690.54364080841</v>
          </cell>
          <cell r="GB153">
            <v>60263.673446392822</v>
          </cell>
          <cell r="GC153">
            <v>70886.273330811528</v>
          </cell>
          <cell r="GD153">
            <v>135130.51844552599</v>
          </cell>
          <cell r="GE153">
            <v>69309.531815712326</v>
          </cell>
          <cell r="GF153">
            <v>24393.385244881199</v>
          </cell>
          <cell r="GG153">
            <v>61853.703120556653</v>
          </cell>
          <cell r="GH153">
            <v>11449.640288586879</v>
          </cell>
          <cell r="GI153">
            <v>12276.1652460773</v>
          </cell>
          <cell r="GJ153">
            <v>10970.68045793873</v>
          </cell>
          <cell r="GK153">
            <v>4744.8996362750613</v>
          </cell>
          <cell r="JF153">
            <v>11276.383</v>
          </cell>
          <cell r="JG153">
            <v>5307.7089999999998</v>
          </cell>
          <cell r="JH153">
            <v>4306.2879999999996</v>
          </cell>
          <cell r="JI153">
            <v>6154.5145028863899</v>
          </cell>
          <cell r="JJ153">
            <v>6154.5145028863899</v>
          </cell>
          <cell r="JK153">
            <v>5242.7929999999997</v>
          </cell>
          <cell r="JL153">
            <v>1235.908788</v>
          </cell>
          <cell r="JM153">
            <v>135371.22099999999</v>
          </cell>
          <cell r="JN153">
            <v>16967.359</v>
          </cell>
          <cell r="JO153">
            <v>58254.343999999997</v>
          </cell>
          <cell r="JP153">
            <v>97069.426999999996</v>
          </cell>
          <cell r="JQ153">
            <v>38192.383000000002</v>
          </cell>
          <cell r="JR153">
            <v>5307.7089999999998</v>
          </cell>
          <cell r="JS153">
            <v>59795.846000000012</v>
          </cell>
          <cell r="JT153">
            <v>3721</v>
          </cell>
          <cell r="JW153">
            <v>-5.0000000000000001E-3</v>
          </cell>
          <cell r="JX153">
            <v>9159.634</v>
          </cell>
          <cell r="JY153">
            <v>2931.453</v>
          </cell>
          <cell r="JZ153">
            <v>3068.6770000000001</v>
          </cell>
          <cell r="KA153">
            <v>3918.9810000000002</v>
          </cell>
          <cell r="KB153">
            <v>3918.9810000000002</v>
          </cell>
          <cell r="KC153">
            <v>5077.6229999999996</v>
          </cell>
          <cell r="KD153">
            <v>1235.908788</v>
          </cell>
          <cell r="KE153">
            <v>138278.61900000001</v>
          </cell>
          <cell r="KF153">
            <v>19774.145</v>
          </cell>
          <cell r="KG153">
            <v>61259.096999999987</v>
          </cell>
          <cell r="KH153">
            <v>95578.606</v>
          </cell>
          <cell r="KI153">
            <v>42587.449000000008</v>
          </cell>
          <cell r="KJ153">
            <v>2931.453</v>
          </cell>
          <cell r="KK153">
            <v>57251.958999999981</v>
          </cell>
          <cell r="KL153">
            <v>7301.6570000000002</v>
          </cell>
          <cell r="KO153">
            <v>2.42</v>
          </cell>
          <cell r="KP153">
            <v>8948.0130000000008</v>
          </cell>
          <cell r="KQ153">
            <v>2843.757000000001</v>
          </cell>
          <cell r="KR153">
            <v>1683.495000000001</v>
          </cell>
          <cell r="KS153">
            <v>3694.9659999999999</v>
          </cell>
          <cell r="KT153">
            <v>3694.9659999999999</v>
          </cell>
          <cell r="KU153">
            <v>-728.75699999999915</v>
          </cell>
          <cell r="KV153">
            <v>1235.908788</v>
          </cell>
          <cell r="KW153">
            <v>141617.89499999999</v>
          </cell>
          <cell r="KX153">
            <v>20473.735000000001</v>
          </cell>
          <cell r="KY153">
            <v>62986.035000000003</v>
          </cell>
          <cell r="KZ153">
            <v>99740.141999999993</v>
          </cell>
          <cell r="LA153">
            <v>41762.294999999998</v>
          </cell>
          <cell r="LB153">
            <v>2843.757000000001</v>
          </cell>
          <cell r="LC153">
            <v>62336.635999999991</v>
          </cell>
          <cell r="LD153">
            <v>4403</v>
          </cell>
          <cell r="LG153">
            <v>-3.0000000000000001E-3</v>
          </cell>
          <cell r="LH153">
            <v>10371.54545781</v>
          </cell>
          <cell r="LI153">
            <v>3595.9809706699998</v>
          </cell>
          <cell r="LJ153">
            <v>3157.827546587996</v>
          </cell>
          <cell r="LK153">
            <v>4504.5050000000001</v>
          </cell>
          <cell r="LL153">
            <v>4504.5050000000001</v>
          </cell>
          <cell r="LM153">
            <v>4514.7215465879963</v>
          </cell>
          <cell r="LN153">
            <v>1235.908788</v>
          </cell>
          <cell r="LO153">
            <v>143593.02499999999</v>
          </cell>
          <cell r="LP153">
            <v>21169.757000000001</v>
          </cell>
          <cell r="LQ153">
            <v>64485.7</v>
          </cell>
          <cell r="LR153">
            <v>98782.725000000006</v>
          </cell>
          <cell r="LS153">
            <v>44692.77</v>
          </cell>
          <cell r="LT153">
            <v>3595.9809706699998</v>
          </cell>
          <cell r="LU153">
            <v>59808.935000000019</v>
          </cell>
          <cell r="LV153">
            <v>4223</v>
          </cell>
          <cell r="LY153">
            <v>190.12</v>
          </cell>
          <cell r="LZ153">
            <v>9458.6019823400002</v>
          </cell>
          <cell r="MA153">
            <v>3758.7319025000011</v>
          </cell>
          <cell r="MB153">
            <v>2552.225704140099</v>
          </cell>
          <cell r="MC153">
            <v>4557.9059999999999</v>
          </cell>
          <cell r="MD153">
            <v>4557.9059999999999</v>
          </cell>
          <cell r="ME153">
            <v>220.03170414009921</v>
          </cell>
          <cell r="MF153">
            <v>1235.908788</v>
          </cell>
          <cell r="MG153">
            <v>143399.49100000001</v>
          </cell>
          <cell r="MH153">
            <v>18875.069</v>
          </cell>
          <cell r="MI153">
            <v>65787.228999999992</v>
          </cell>
          <cell r="MJ153">
            <v>98674.891999999978</v>
          </cell>
          <cell r="MK153">
            <v>44603.775000000001</v>
          </cell>
          <cell r="ML153">
            <v>3758.7319025000011</v>
          </cell>
          <cell r="MM153">
            <v>65004.559000000008</v>
          </cell>
          <cell r="MN153">
            <v>4037</v>
          </cell>
          <cell r="MQ153">
            <v>1309.45</v>
          </cell>
          <cell r="MR153">
            <v>11494.136</v>
          </cell>
          <cell r="MS153">
            <v>5400.8980000000001</v>
          </cell>
          <cell r="MT153">
            <v>4613.6460000000006</v>
          </cell>
          <cell r="MU153">
            <v>6287.8680000000004</v>
          </cell>
          <cell r="MV153">
            <v>6287.8680000000004</v>
          </cell>
          <cell r="MW153">
            <v>-3765.516999999998</v>
          </cell>
          <cell r="MX153">
            <v>1235.908788</v>
          </cell>
          <cell r="MY153">
            <v>153094.31099999999</v>
          </cell>
          <cell r="MZ153">
            <v>21607.434000000001</v>
          </cell>
          <cell r="NA153">
            <v>67179.256000000008</v>
          </cell>
          <cell r="NB153">
            <v>112480.11599999999</v>
          </cell>
          <cell r="NC153">
            <v>40494.929999999993</v>
          </cell>
          <cell r="ND153">
            <v>5400.8980000000001</v>
          </cell>
          <cell r="NE153">
            <v>75014.92300000001</v>
          </cell>
          <cell r="NF153">
            <v>3955</v>
          </cell>
          <cell r="NI153">
            <v>8.968</v>
          </cell>
          <cell r="NJ153">
            <v>12273.546</v>
          </cell>
          <cell r="NK153">
            <v>5425.8450000000003</v>
          </cell>
          <cell r="NL153">
            <v>4109.3990000000003</v>
          </cell>
          <cell r="NM153">
            <v>6522.5079999999998</v>
          </cell>
          <cell r="NN153">
            <v>6522.5079999999998</v>
          </cell>
          <cell r="NO153">
            <v>3237.3510000000001</v>
          </cell>
          <cell r="NP153">
            <v>1235.908788</v>
          </cell>
          <cell r="NQ153">
            <v>153211.989</v>
          </cell>
          <cell r="NR153">
            <v>17129.892</v>
          </cell>
          <cell r="NS153">
            <v>69624.241999999998</v>
          </cell>
          <cell r="NT153">
            <v>111610.231</v>
          </cell>
          <cell r="NU153">
            <v>41470.752</v>
          </cell>
          <cell r="NV153">
            <v>5425.8450000000003</v>
          </cell>
          <cell r="NW153">
            <v>78179.96699999999</v>
          </cell>
          <cell r="NX153">
            <v>7171.5029999999997</v>
          </cell>
          <cell r="OA153">
            <v>-9.8000000000000004E-2</v>
          </cell>
          <cell r="OB153">
            <v>14176.998</v>
          </cell>
          <cell r="OC153">
            <v>5416.280999999999</v>
          </cell>
          <cell r="OD153">
            <v>4415.820999999999</v>
          </cell>
          <cell r="OE153">
            <v>6480.9189999999999</v>
          </cell>
          <cell r="OF153">
            <v>6480.9189999999999</v>
          </cell>
          <cell r="OG153">
            <v>-6736.572000000001</v>
          </cell>
          <cell r="OH153">
            <v>1235.908788</v>
          </cell>
          <cell r="OI153">
            <v>165936.10500000001</v>
          </cell>
          <cell r="OJ153">
            <v>21990.365000000002</v>
          </cell>
          <cell r="OK153">
            <v>70166.731</v>
          </cell>
          <cell r="OL153">
            <v>133520.53</v>
          </cell>
          <cell r="OM153">
            <v>32284.269</v>
          </cell>
          <cell r="ON153">
            <v>5416.280999999999</v>
          </cell>
          <cell r="OO153">
            <v>92593.837000000014</v>
          </cell>
          <cell r="OP153">
            <v>3280</v>
          </cell>
          <cell r="OS153">
            <v>306.33300000000003</v>
          </cell>
          <cell r="AZQ153">
            <v>41255.344832000002</v>
          </cell>
          <cell r="AZR153">
            <v>41.93</v>
          </cell>
          <cell r="AZS153">
            <v>0.57405199141426189</v>
          </cell>
          <cell r="AZT153">
            <v>5.3623623969279439</v>
          </cell>
          <cell r="AZU153">
            <v>6.2249754103448121</v>
          </cell>
          <cell r="AZV153">
            <v>5.0630767232550484</v>
          </cell>
          <cell r="AZW153">
            <v>3.2360319113341012</v>
          </cell>
          <cell r="AZX153">
            <v>0.83799782061244621</v>
          </cell>
          <cell r="AZY153">
            <v>0.1346186555564286</v>
          </cell>
          <cell r="AZZ153">
            <v>3.3450211254314688E-2</v>
          </cell>
          <cell r="BAA153">
            <v>5.5423212985857067</v>
          </cell>
          <cell r="BAB153">
            <v>6.0228507630461978</v>
          </cell>
          <cell r="BAC153">
            <v>4.5221334632097747</v>
          </cell>
          <cell r="BAD153">
            <v>2.845417359850785</v>
          </cell>
          <cell r="BAE153">
            <v>0.75831670742825941</v>
          </cell>
          <cell r="BAF153">
            <v>0.125906607562151</v>
          </cell>
          <cell r="BAG153">
            <v>4.6619755758517789E-2</v>
          </cell>
          <cell r="BAH153">
            <v>6.0697002703498644</v>
          </cell>
          <cell r="BAI153">
            <v>5.4995424115579974</v>
          </cell>
          <cell r="BAJ153">
            <v>4.1535350881867226</v>
          </cell>
          <cell r="BAK153">
            <v>2.5716650121235358</v>
          </cell>
          <cell r="BAL153">
            <v>0.69335839044243086</v>
          </cell>
          <cell r="BAM153">
            <v>0.12607565112785549</v>
          </cell>
          <cell r="BAN153">
            <v>6.4263100128115674E-2</v>
          </cell>
          <cell r="BAO153">
            <v>6.7919208779043112</v>
          </cell>
          <cell r="BAP153">
            <v>4.914747191892185</v>
          </cell>
          <cell r="BAQ153">
            <v>3.8180806844453632</v>
          </cell>
          <cell r="BAR153">
            <v>2.3252241992295821</v>
          </cell>
          <cell r="BAS153">
            <v>0.63897746241848985</v>
          </cell>
          <cell r="BAT153">
            <v>0.1300122747865049</v>
          </cell>
          <cell r="BAU153">
            <v>8.6699538562922715E-2</v>
          </cell>
          <cell r="BAV153">
            <v>7.6962744863580674</v>
          </cell>
          <cell r="BAW153">
            <v>4.3372379872108802</v>
          </cell>
          <cell r="BAX153">
            <v>3.5221725509123418</v>
          </cell>
          <cell r="BAY153">
            <v>2.112902986009034</v>
          </cell>
          <cell r="BAZ153">
            <v>0.59523335032321634</v>
          </cell>
          <cell r="BBA153">
            <v>0.13723788089986491</v>
          </cell>
          <cell r="BBB153">
            <v>0.11501296754632009</v>
          </cell>
        </row>
        <row r="154">
          <cell r="A154" t="str">
            <v>TAEE11</v>
          </cell>
          <cell r="B154" t="str">
            <v>Taesa</v>
          </cell>
          <cell r="C154" t="str">
            <v>Utilities &amp; Energy</v>
          </cell>
          <cell r="D154" t="str">
            <v>Raul Cavendish</v>
          </cell>
          <cell r="E154">
            <v>45940</v>
          </cell>
          <cell r="F154" t="str">
            <v>Neutral</v>
          </cell>
          <cell r="G154" t="b">
            <v>0</v>
          </cell>
          <cell r="H154" t="str">
            <v>BRL</v>
          </cell>
          <cell r="I154" t="str">
            <v>BRL</v>
          </cell>
          <cell r="J154">
            <v>32.65189585295164</v>
          </cell>
          <cell r="K154">
            <v>0.08</v>
          </cell>
          <cell r="L154">
            <v>0.1232216400425481</v>
          </cell>
          <cell r="M154">
            <v>0.13079245461831721</v>
          </cell>
          <cell r="AX154">
            <v>2429.68662477</v>
          </cell>
          <cell r="AY154">
            <v>2429.68662477</v>
          </cell>
          <cell r="AZ154">
            <v>1710.1365495800001</v>
          </cell>
          <cell r="BA154">
            <v>2042.7322583</v>
          </cell>
          <cell r="BB154">
            <v>2042.7322583</v>
          </cell>
          <cell r="BC154">
            <v>1093.09917892</v>
          </cell>
          <cell r="BD154">
            <v>344.49890699999997</v>
          </cell>
          <cell r="BE154">
            <v>12047.851000000001</v>
          </cell>
          <cell r="BF154">
            <v>1317.655</v>
          </cell>
          <cell r="BG154">
            <v>8573.35</v>
          </cell>
          <cell r="BH154">
            <v>12047.851000000001</v>
          </cell>
          <cell r="BI154">
            <v>904.71099999999979</v>
          </cell>
          <cell r="BJ154">
            <v>9699.7980000000007</v>
          </cell>
          <cell r="BK154">
            <v>8382.143</v>
          </cell>
          <cell r="BL154">
            <v>1739</v>
          </cell>
          <cell r="BM154">
            <v>0</v>
          </cell>
          <cell r="BN154">
            <v>0</v>
          </cell>
          <cell r="BO154">
            <v>819.82438419000016</v>
          </cell>
          <cell r="BP154">
            <v>2329.0702017100002</v>
          </cell>
          <cell r="BQ154">
            <v>2329.0702017100002</v>
          </cell>
          <cell r="BR154">
            <v>1509.73167328</v>
          </cell>
          <cell r="BS154">
            <v>1871.15814439</v>
          </cell>
          <cell r="BT154">
            <v>1871.15814439</v>
          </cell>
          <cell r="BU154">
            <v>979.61389248</v>
          </cell>
          <cell r="BV154">
            <v>344.49890699999997</v>
          </cell>
          <cell r="BW154">
            <v>12238.8</v>
          </cell>
          <cell r="BX154">
            <v>756.71600000000001</v>
          </cell>
          <cell r="BY154">
            <v>9309.7070000000003</v>
          </cell>
          <cell r="BZ154">
            <v>12238.8</v>
          </cell>
          <cell r="CA154">
            <v>893.92899999999963</v>
          </cell>
          <cell r="CB154">
            <v>9798.4589999999989</v>
          </cell>
          <cell r="CC154">
            <v>9041.7429999999986</v>
          </cell>
          <cell r="CD154">
            <v>768.6</v>
          </cell>
          <cell r="CE154">
            <v>0</v>
          </cell>
          <cell r="CF154">
            <v>0</v>
          </cell>
          <cell r="CG154">
            <v>734.71041936000006</v>
          </cell>
          <cell r="CH154">
            <v>2545.7803439769632</v>
          </cell>
          <cell r="CI154">
            <v>2545.7803439769632</v>
          </cell>
          <cell r="CJ154">
            <v>1726.514822388815</v>
          </cell>
          <cell r="CK154">
            <v>2125.171467630772</v>
          </cell>
          <cell r="CL154">
            <v>2125.171467630772</v>
          </cell>
          <cell r="CM154">
            <v>1018.8117240200691</v>
          </cell>
          <cell r="CN154">
            <v>344.49890699999997</v>
          </cell>
          <cell r="CO154">
            <v>13706.62016666027</v>
          </cell>
          <cell r="CP154">
            <v>1540.4450795911271</v>
          </cell>
          <cell r="CQ154">
            <v>10413.561213245041</v>
          </cell>
          <cell r="CR154">
            <v>13706.62016666027</v>
          </cell>
          <cell r="CS154">
            <v>691.85900364843201</v>
          </cell>
          <cell r="CT154">
            <v>10869.413467981591</v>
          </cell>
          <cell r="CU154">
            <v>9328.9683883904636</v>
          </cell>
          <cell r="CV154">
            <v>1406.866834976991</v>
          </cell>
          <cell r="CW154">
            <v>0</v>
          </cell>
          <cell r="CX154">
            <v>293.80197770100523</v>
          </cell>
          <cell r="CY154">
            <v>1032.6047317516379</v>
          </cell>
          <cell r="CZ154">
            <v>2826.216651513781</v>
          </cell>
          <cell r="DA154">
            <v>2826.216651513781</v>
          </cell>
          <cell r="DB154">
            <v>1931.165336019016</v>
          </cell>
          <cell r="DC154">
            <v>2359.5368885675171</v>
          </cell>
          <cell r="DD154">
            <v>2359.5368885675171</v>
          </cell>
          <cell r="DE154">
            <v>1118.7081466337661</v>
          </cell>
          <cell r="DF154">
            <v>344.49890699999997</v>
          </cell>
          <cell r="DG154">
            <v>14323.023196295089</v>
          </cell>
          <cell r="DH154">
            <v>1742.7621062213279</v>
          </cell>
          <cell r="DI154">
            <v>10669.124117848211</v>
          </cell>
          <cell r="DJ154">
            <v>14323.0231962951</v>
          </cell>
          <cell r="DK154">
            <v>622.44352251170687</v>
          </cell>
          <cell r="DL154">
            <v>11416.561033702939</v>
          </cell>
          <cell r="DM154">
            <v>9673.7989274816082</v>
          </cell>
          <cell r="DN154">
            <v>683.93445715168082</v>
          </cell>
          <cell r="DO154">
            <v>1.6546607262491759</v>
          </cell>
          <cell r="DP154">
            <v>850.32521146553097</v>
          </cell>
          <cell r="DQ154">
            <v>1188.1236277704911</v>
          </cell>
          <cell r="DR154">
            <v>3047.301215667841</v>
          </cell>
          <cell r="DS154">
            <v>3047.301215667841</v>
          </cell>
          <cell r="DT154">
            <v>2108.0712823372719</v>
          </cell>
          <cell r="DU154">
            <v>2545.895137303859</v>
          </cell>
          <cell r="DV154">
            <v>2545.895137303859</v>
          </cell>
          <cell r="DW154">
            <v>1424.725202897504</v>
          </cell>
          <cell r="DX154">
            <v>344.49890699999997</v>
          </cell>
          <cell r="DY154">
            <v>14590.129302660751</v>
          </cell>
          <cell r="DZ154">
            <v>2210.458000445617</v>
          </cell>
          <cell r="EA154">
            <v>10314.940186291569</v>
          </cell>
          <cell r="EB154">
            <v>14590.129302660751</v>
          </cell>
          <cell r="EC154">
            <v>458.06966834421559</v>
          </cell>
          <cell r="ED154">
            <v>11483.472972430891</v>
          </cell>
          <cell r="EE154">
            <v>9273.0149719852707</v>
          </cell>
          <cell r="EF154">
            <v>83.639923409942867</v>
          </cell>
          <cell r="EG154">
            <v>2441.1147634395361</v>
          </cell>
          <cell r="EH154">
            <v>1169.935491801479</v>
          </cell>
          <cell r="EI154">
            <v>1589.099057064996</v>
          </cell>
          <cell r="EJ154">
            <v>3189.4059358950531</v>
          </cell>
          <cell r="EK154">
            <v>3189.4059358950531</v>
          </cell>
          <cell r="EL154">
            <v>2225.893273059391</v>
          </cell>
          <cell r="EM154">
            <v>2665.362565036276</v>
          </cell>
          <cell r="EN154">
            <v>2665.362565036276</v>
          </cell>
          <cell r="EO154">
            <v>1541.4718797310541</v>
          </cell>
          <cell r="EP154">
            <v>344.49890699999997</v>
          </cell>
          <cell r="EQ154">
            <v>14560.583329593719</v>
          </cell>
          <cell r="ER154">
            <v>2493.7712477019249</v>
          </cell>
          <cell r="ES154">
            <v>9949.0606813969171</v>
          </cell>
          <cell r="ET154">
            <v>14560.583329593719</v>
          </cell>
          <cell r="EU154">
            <v>211.45342473645249</v>
          </cell>
          <cell r="EV154">
            <v>11542.34480209667</v>
          </cell>
          <cell r="EW154">
            <v>9048.5735543947467</v>
          </cell>
          <cell r="EX154">
            <v>73.589787082227588</v>
          </cell>
          <cell r="EY154">
            <v>2570.630178123728</v>
          </cell>
          <cell r="EZ154">
            <v>1209.3318190552991</v>
          </cell>
          <cell r="FA154">
            <v>1788.088123338817</v>
          </cell>
          <cell r="FB154">
            <v>3316.535192478651</v>
          </cell>
          <cell r="FC154">
            <v>3316.535192478651</v>
          </cell>
          <cell r="FD154">
            <v>2331.649171671434</v>
          </cell>
          <cell r="FE154">
            <v>2772.0659850723491</v>
          </cell>
          <cell r="FF154">
            <v>2772.0659850723491</v>
          </cell>
          <cell r="FG154">
            <v>1681.0850077705229</v>
          </cell>
          <cell r="FH154">
            <v>344.49890699999997</v>
          </cell>
          <cell r="FI154">
            <v>14412.997154489811</v>
          </cell>
          <cell r="FJ154">
            <v>2634.2862341093519</v>
          </cell>
          <cell r="FK154">
            <v>9508.6438679960011</v>
          </cell>
          <cell r="FL154">
            <v>14412.997154489811</v>
          </cell>
          <cell r="FM154">
            <v>38.887450731926258</v>
          </cell>
          <cell r="FN154">
            <v>11542.34480209667</v>
          </cell>
          <cell r="FO154">
            <v>8908.0585679873184</v>
          </cell>
          <cell r="FP154">
            <v>0</v>
          </cell>
          <cell r="FQ154">
            <v>2750.9211407782909</v>
          </cell>
          <cell r="FR154">
            <v>1295.877442413449</v>
          </cell>
          <cell r="FS154">
            <v>1853.65098177505</v>
          </cell>
          <cell r="FT154">
            <v>3362.9261309698022</v>
          </cell>
          <cell r="FU154">
            <v>3362.9261309698022</v>
          </cell>
          <cell r="FV154">
            <v>2372.2139168751391</v>
          </cell>
          <cell r="FW154">
            <v>2812.0518431864471</v>
          </cell>
          <cell r="FX154">
            <v>2812.0518431864471</v>
          </cell>
          <cell r="FY154">
            <v>1756.169925360904</v>
          </cell>
          <cell r="FZ154">
            <v>344.49890699999997</v>
          </cell>
          <cell r="GA154">
            <v>13241.28633704507</v>
          </cell>
          <cell r="GB154">
            <v>1882.061001709136</v>
          </cell>
          <cell r="GC154">
            <v>8956.4069589587561</v>
          </cell>
          <cell r="GD154">
            <v>13241.28633704507</v>
          </cell>
          <cell r="GE154">
            <v>302.31293953606138</v>
          </cell>
          <cell r="GF154">
            <v>10529.400953883731</v>
          </cell>
          <cell r="GG154">
            <v>8647.3399521745941</v>
          </cell>
          <cell r="GH154">
            <v>0</v>
          </cell>
          <cell r="GI154">
            <v>2903.3034902105001</v>
          </cell>
          <cell r="GJ154">
            <v>1337.7943847670949</v>
          </cell>
          <cell r="GK154">
            <v>1492.7444365567681</v>
          </cell>
          <cell r="JF154">
            <v>589.52222914019512</v>
          </cell>
          <cell r="JG154">
            <v>589.52222914019512</v>
          </cell>
          <cell r="JH154">
            <v>439.66026720019511</v>
          </cell>
          <cell r="JI154">
            <v>513.25518076019512</v>
          </cell>
          <cell r="JJ154">
            <v>513.25518076019512</v>
          </cell>
          <cell r="JK154">
            <v>208.1507607756399</v>
          </cell>
          <cell r="JL154">
            <v>344.49890699999997</v>
          </cell>
          <cell r="JM154">
            <v>11147.128000000001</v>
          </cell>
          <cell r="JN154">
            <v>1050.318</v>
          </cell>
          <cell r="JO154">
            <v>7820.8469999999998</v>
          </cell>
          <cell r="JP154">
            <v>11147.128000000001</v>
          </cell>
          <cell r="JQ154">
            <v>1163.262999999999</v>
          </cell>
          <cell r="JR154">
            <v>9348.6929999999993</v>
          </cell>
          <cell r="JS154">
            <v>8298.375</v>
          </cell>
          <cell r="JT154">
            <v>928.29399999999998</v>
          </cell>
          <cell r="JU154">
            <v>0</v>
          </cell>
          <cell r="JV154">
            <v>0</v>
          </cell>
          <cell r="JW154">
            <v>0</v>
          </cell>
          <cell r="JX154">
            <v>624.4609848801972</v>
          </cell>
          <cell r="JY154">
            <v>624.4609848801972</v>
          </cell>
          <cell r="JZ154">
            <v>433.09793667019721</v>
          </cell>
          <cell r="KA154">
            <v>526.32841608019726</v>
          </cell>
          <cell r="KB154">
            <v>526.32841608019726</v>
          </cell>
          <cell r="KC154">
            <v>239.22115374564211</v>
          </cell>
          <cell r="KD154">
            <v>344.49890699999997</v>
          </cell>
          <cell r="KE154">
            <v>11572.484</v>
          </cell>
          <cell r="KF154">
            <v>1334.5360000000001</v>
          </cell>
          <cell r="KG154">
            <v>7914.451</v>
          </cell>
          <cell r="KH154">
            <v>11572.484</v>
          </cell>
          <cell r="KI154">
            <v>1409.702</v>
          </cell>
          <cell r="KJ154">
            <v>9422.4979999999996</v>
          </cell>
          <cell r="KK154">
            <v>8087.9620000000004</v>
          </cell>
          <cell r="KL154">
            <v>139.0320000000001</v>
          </cell>
          <cell r="KM154">
            <v>0</v>
          </cell>
          <cell r="KN154">
            <v>0</v>
          </cell>
          <cell r="KO154">
            <v>0</v>
          </cell>
          <cell r="KP154">
            <v>598.38259034007785</v>
          </cell>
          <cell r="KQ154">
            <v>598.38259034007785</v>
          </cell>
          <cell r="KR154">
            <v>398.27140306007789</v>
          </cell>
          <cell r="KS154">
            <v>493.58931129007789</v>
          </cell>
          <cell r="KT154">
            <v>493.58931129007789</v>
          </cell>
          <cell r="KU154">
            <v>326.56199971850498</v>
          </cell>
          <cell r="KV154">
            <v>344.49890699999997</v>
          </cell>
          <cell r="KW154">
            <v>12280.65</v>
          </cell>
          <cell r="KX154">
            <v>1686.011</v>
          </cell>
          <cell r="KY154">
            <v>8021.03</v>
          </cell>
          <cell r="KZ154">
            <v>12280.65</v>
          </cell>
          <cell r="LA154">
            <v>1426.4989999999989</v>
          </cell>
          <cell r="LB154">
            <v>10064.517</v>
          </cell>
          <cell r="LC154">
            <v>8378.5059999999994</v>
          </cell>
          <cell r="LD154">
            <v>148.00800000000001</v>
          </cell>
          <cell r="LE154">
            <v>0</v>
          </cell>
          <cell r="LF154">
            <v>0</v>
          </cell>
          <cell r="LG154">
            <v>313.44029845</v>
          </cell>
          <cell r="LH154">
            <v>617.32082040952992</v>
          </cell>
          <cell r="LI154">
            <v>617.32082040952992</v>
          </cell>
          <cell r="LJ154">
            <v>439.10694264952991</v>
          </cell>
          <cell r="LK154">
            <v>509.55935016952992</v>
          </cell>
          <cell r="LL154">
            <v>509.55935016952992</v>
          </cell>
          <cell r="LM154">
            <v>319.16526468021311</v>
          </cell>
          <cell r="LN154">
            <v>344.49890699999997</v>
          </cell>
          <cell r="LO154">
            <v>12047.851000000001</v>
          </cell>
          <cell r="LP154">
            <v>1317.655</v>
          </cell>
          <cell r="LQ154">
            <v>8573.35</v>
          </cell>
          <cell r="LR154">
            <v>12047.851000000001</v>
          </cell>
          <cell r="LS154">
            <v>904.71099999999979</v>
          </cell>
          <cell r="LT154">
            <v>9699.7980000000007</v>
          </cell>
          <cell r="LU154">
            <v>8382.143</v>
          </cell>
          <cell r="LV154">
            <v>523.66599999999994</v>
          </cell>
          <cell r="LW154">
            <v>0</v>
          </cell>
          <cell r="LX154">
            <v>0</v>
          </cell>
          <cell r="LY154">
            <v>506.38408574000022</v>
          </cell>
          <cell r="LZ154">
            <v>575.86095242007457</v>
          </cell>
          <cell r="MA154">
            <v>575.86095242007457</v>
          </cell>
          <cell r="MB154">
            <v>388.54262475007448</v>
          </cell>
          <cell r="MC154">
            <v>476.85551443007449</v>
          </cell>
          <cell r="MD154">
            <v>476.85551443007449</v>
          </cell>
          <cell r="ME154">
            <v>189.5165414185019</v>
          </cell>
          <cell r="MF154">
            <v>344.49890699999997</v>
          </cell>
          <cell r="MG154">
            <v>12036.037</v>
          </cell>
          <cell r="MH154">
            <v>1091.8979999999999</v>
          </cell>
          <cell r="MI154">
            <v>8583.3220000000001</v>
          </cell>
          <cell r="MJ154">
            <v>12036.037</v>
          </cell>
          <cell r="MK154">
            <v>1097.902</v>
          </cell>
          <cell r="ML154">
            <v>9769.7720000000008</v>
          </cell>
          <cell r="MM154">
            <v>8677.8740000000016</v>
          </cell>
          <cell r="MN154">
            <v>63.3</v>
          </cell>
          <cell r="MO154">
            <v>0</v>
          </cell>
          <cell r="MP154">
            <v>0</v>
          </cell>
          <cell r="MQ154">
            <v>0</v>
          </cell>
          <cell r="MR154">
            <v>579.67093690992533</v>
          </cell>
          <cell r="MS154">
            <v>579.67093690992533</v>
          </cell>
          <cell r="MT154">
            <v>397.85513131992542</v>
          </cell>
          <cell r="MU154">
            <v>485.16522027992528</v>
          </cell>
          <cell r="MV154">
            <v>485.16522027992528</v>
          </cell>
          <cell r="MW154">
            <v>294.02968556149813</v>
          </cell>
          <cell r="MX154">
            <v>344.49890699999997</v>
          </cell>
          <cell r="MY154">
            <v>12159.686</v>
          </cell>
          <cell r="MZ154">
            <v>1095.5170000000001</v>
          </cell>
          <cell r="NA154">
            <v>8799.6919999999991</v>
          </cell>
          <cell r="NB154">
            <v>12159.686</v>
          </cell>
          <cell r="NC154">
            <v>1141.2560000000001</v>
          </cell>
          <cell r="ND154">
            <v>10138.51</v>
          </cell>
          <cell r="NE154">
            <v>9042.9930000000004</v>
          </cell>
          <cell r="NF154">
            <v>249.8</v>
          </cell>
          <cell r="NG154">
            <v>0</v>
          </cell>
          <cell r="NH154">
            <v>0</v>
          </cell>
          <cell r="NI154">
            <v>0</v>
          </cell>
          <cell r="NJ154">
            <v>592.54622801000016</v>
          </cell>
          <cell r="NK154">
            <v>592.54622801000016</v>
          </cell>
          <cell r="NL154">
            <v>400.64419184000008</v>
          </cell>
          <cell r="NM154">
            <v>487.56836673000021</v>
          </cell>
          <cell r="NN154">
            <v>487.56836673000021</v>
          </cell>
          <cell r="NO154">
            <v>307.29237412000009</v>
          </cell>
          <cell r="NP154">
            <v>344.49890699999997</v>
          </cell>
          <cell r="NQ154">
            <v>12370.843999999999</v>
          </cell>
          <cell r="NR154">
            <v>1041.932</v>
          </cell>
          <cell r="NS154">
            <v>9048.2510000000002</v>
          </cell>
          <cell r="NT154">
            <v>12370.843999999999</v>
          </cell>
          <cell r="NU154">
            <v>1225.27</v>
          </cell>
          <cell r="NV154">
            <v>10018.492</v>
          </cell>
          <cell r="NW154">
            <v>8976.56</v>
          </cell>
          <cell r="NX154">
            <v>188.1</v>
          </cell>
          <cell r="NY154">
            <v>0</v>
          </cell>
          <cell r="NZ154">
            <v>0</v>
          </cell>
          <cell r="OA154">
            <v>0</v>
          </cell>
          <cell r="OB154">
            <v>580.99208437000016</v>
          </cell>
          <cell r="OC154">
            <v>580.99208437000016</v>
          </cell>
          <cell r="OD154">
            <v>322.68972537000008</v>
          </cell>
          <cell r="OE154">
            <v>421.56904295000021</v>
          </cell>
          <cell r="OF154">
            <v>421.56904295000021</v>
          </cell>
          <cell r="OG154">
            <v>188.77529138000011</v>
          </cell>
          <cell r="OH154">
            <v>344.49890699999997</v>
          </cell>
          <cell r="OI154">
            <v>12238.8</v>
          </cell>
          <cell r="OJ154">
            <v>756.71600000000001</v>
          </cell>
          <cell r="OK154">
            <v>9309.7070000000003</v>
          </cell>
          <cell r="OL154">
            <v>12238.8</v>
          </cell>
          <cell r="OM154">
            <v>893.92899999999963</v>
          </cell>
          <cell r="ON154">
            <v>9798.4589999999989</v>
          </cell>
          <cell r="OO154">
            <v>9041.7429999999986</v>
          </cell>
          <cell r="OP154">
            <v>267.39999999999998</v>
          </cell>
          <cell r="OQ154">
            <v>0</v>
          </cell>
          <cell r="OR154">
            <v>0</v>
          </cell>
          <cell r="OS154">
            <v>734.71041936000006</v>
          </cell>
          <cell r="OT154">
            <v>597.92832907000002</v>
          </cell>
          <cell r="OU154">
            <v>597.92832907000002</v>
          </cell>
          <cell r="OV154">
            <v>419.24160296999997</v>
          </cell>
          <cell r="OW154">
            <v>509.62153672000011</v>
          </cell>
          <cell r="OX154">
            <v>509.62153672000011</v>
          </cell>
          <cell r="OY154">
            <v>188.27638554999999</v>
          </cell>
          <cell r="OZ154">
            <v>344.49890699999997</v>
          </cell>
          <cell r="PA154">
            <v>12573.632</v>
          </cell>
          <cell r="PB154">
            <v>807.88499999999999</v>
          </cell>
          <cell r="PC154">
            <v>9512.732</v>
          </cell>
          <cell r="PD154">
            <v>12573.632</v>
          </cell>
          <cell r="PE154">
            <v>1082.204</v>
          </cell>
          <cell r="PF154">
            <v>10252.48</v>
          </cell>
          <cell r="PG154">
            <v>9444.5949999999993</v>
          </cell>
          <cell r="PH154">
            <v>264.5</v>
          </cell>
          <cell r="PI154">
            <v>0</v>
          </cell>
          <cell r="PJ154">
            <v>0</v>
          </cell>
          <cell r="PK154">
            <v>0</v>
          </cell>
          <cell r="PL154">
            <v>621.25946420000002</v>
          </cell>
          <cell r="PM154">
            <v>621.25946420000002</v>
          </cell>
          <cell r="PN154">
            <v>419.57373339999998</v>
          </cell>
          <cell r="PO154">
            <v>521.72882316000005</v>
          </cell>
          <cell r="PP154">
            <v>521.72882316000005</v>
          </cell>
          <cell r="PQ154">
            <v>299.42860307000001</v>
          </cell>
          <cell r="PR154">
            <v>344.49890699999997</v>
          </cell>
          <cell r="PS154">
            <v>12824.962</v>
          </cell>
          <cell r="PT154">
            <v>902.28800000000001</v>
          </cell>
          <cell r="PU154">
            <v>9917.4159999999993</v>
          </cell>
          <cell r="PV154">
            <v>12824.962</v>
          </cell>
          <cell r="PW154">
            <v>1193.357</v>
          </cell>
          <cell r="PX154">
            <v>10307.556</v>
          </cell>
          <cell r="PY154">
            <v>9405.268</v>
          </cell>
          <cell r="PZ154">
            <v>440.1</v>
          </cell>
          <cell r="QA154">
            <v>0</v>
          </cell>
          <cell r="QB154">
            <v>0</v>
          </cell>
          <cell r="QC154">
            <v>0</v>
          </cell>
          <cell r="QD154">
            <v>663.29627535348141</v>
          </cell>
          <cell r="QE154">
            <v>663.29627535348141</v>
          </cell>
          <cell r="QF154">
            <v>452.79325428480217</v>
          </cell>
          <cell r="QG154">
            <v>554.94834404480218</v>
          </cell>
          <cell r="QH154">
            <v>554.94834404480218</v>
          </cell>
          <cell r="QI154">
            <v>241.61113726441849</v>
          </cell>
          <cell r="QJ154">
            <v>344.49890699999997</v>
          </cell>
          <cell r="QK154">
            <v>13154.171741913429</v>
          </cell>
          <cell r="QL154">
            <v>815.67914279012973</v>
          </cell>
          <cell r="QM154">
            <v>10166.977618984251</v>
          </cell>
          <cell r="QN154">
            <v>13154.171741913429</v>
          </cell>
          <cell r="QO154">
            <v>1434.9681372644191</v>
          </cell>
          <cell r="QP154">
            <v>10588.9733669954</v>
          </cell>
          <cell r="QQ154">
            <v>9773.2942242052668</v>
          </cell>
          <cell r="QR154">
            <v>351.71670874424768</v>
          </cell>
          <cell r="QS154">
            <v>0</v>
          </cell>
          <cell r="QT154">
            <v>138.23908409551879</v>
          </cell>
          <cell r="QU154">
            <v>0</v>
          </cell>
          <cell r="QV154">
            <v>663.29627535348141</v>
          </cell>
          <cell r="QW154">
            <v>663.29627535348141</v>
          </cell>
          <cell r="QX154">
            <v>434.90623173401258</v>
          </cell>
          <cell r="QY154">
            <v>538.87276370596885</v>
          </cell>
          <cell r="QZ154">
            <v>538.87276370596885</v>
          </cell>
          <cell r="RA154">
            <v>289.49559813565071</v>
          </cell>
          <cell r="RB154">
            <v>344.49890699999997</v>
          </cell>
          <cell r="RC154">
            <v>13706.62016666027</v>
          </cell>
          <cell r="RD154">
            <v>1540.4450795911271</v>
          </cell>
          <cell r="RE154">
            <v>10413.561213245041</v>
          </cell>
          <cell r="RF154">
            <v>13706.62016666027</v>
          </cell>
          <cell r="RG154">
            <v>691.85900364843201</v>
          </cell>
          <cell r="RH154">
            <v>10869.413467981591</v>
          </cell>
          <cell r="RI154">
            <v>9328.9683883904636</v>
          </cell>
          <cell r="RJ154">
            <v>350.5501262327432</v>
          </cell>
          <cell r="RK154">
            <v>0</v>
          </cell>
          <cell r="RL154">
            <v>155.56289360548629</v>
          </cell>
          <cell r="RM154">
            <v>1032.6047317516379</v>
          </cell>
          <cell r="RN154">
            <v>663.29627535348141</v>
          </cell>
          <cell r="RO154">
            <v>663.29627535348141</v>
          </cell>
          <cell r="RP154">
            <v>459.24258923563173</v>
          </cell>
          <cell r="RQ154">
            <v>565.01455518407352</v>
          </cell>
          <cell r="RR154">
            <v>565.01455518407352</v>
          </cell>
          <cell r="RS154">
            <v>213.45690502960019</v>
          </cell>
          <cell r="RT154">
            <v>344.49890699999997</v>
          </cell>
          <cell r="RU154">
            <v>13784.2972482482</v>
          </cell>
          <cell r="RV154">
            <v>1460.8949498032589</v>
          </cell>
          <cell r="RW154">
            <v>10478.77286158451</v>
          </cell>
          <cell r="RX154">
            <v>13784.2972482482</v>
          </cell>
          <cell r="RY154">
            <v>905.3159086780322</v>
          </cell>
          <cell r="RZ154">
            <v>11006.200359411931</v>
          </cell>
          <cell r="SA154">
            <v>9545.3054096086671</v>
          </cell>
          <cell r="SB154">
            <v>170.9836142879202</v>
          </cell>
          <cell r="SC154">
            <v>0.41366518156229398</v>
          </cell>
          <cell r="SD154">
            <v>167.71502122269479</v>
          </cell>
          <cell r="SE154">
            <v>0</v>
          </cell>
          <cell r="SF154">
            <v>705.57431125974415</v>
          </cell>
          <cell r="SG154">
            <v>705.57431125974415</v>
          </cell>
          <cell r="SH154">
            <v>485.86584152203449</v>
          </cell>
          <cell r="SI154">
            <v>592.51842226293206</v>
          </cell>
          <cell r="SJ154">
            <v>592.51842226293206</v>
          </cell>
          <cell r="SK154">
            <v>255.5173565342582</v>
          </cell>
          <cell r="SL154">
            <v>344.49890699999997</v>
          </cell>
          <cell r="SM154">
            <v>13417.361887622341</v>
          </cell>
          <cell r="SN154">
            <v>903.75773559338734</v>
          </cell>
          <cell r="SO154">
            <v>10543.103895131529</v>
          </cell>
          <cell r="SP154">
            <v>13417.361887622341</v>
          </cell>
          <cell r="SQ154">
            <v>1160.8332652122911</v>
          </cell>
          <cell r="SR154">
            <v>11142.98725084226</v>
          </cell>
          <cell r="SS154">
            <v>10239.22951524888</v>
          </cell>
          <cell r="ST154">
            <v>170.9836142879202</v>
          </cell>
          <cell r="SU154">
            <v>0.41366518156229398</v>
          </cell>
          <cell r="SV154">
            <v>208.29672914905899</v>
          </cell>
          <cell r="SW154">
            <v>0</v>
          </cell>
          <cell r="SX154">
            <v>715.3811678339938</v>
          </cell>
          <cell r="SY154">
            <v>715.3811678339938</v>
          </cell>
          <cell r="SZ154">
            <v>491.30460135092119</v>
          </cell>
          <cell r="TA154">
            <v>598.83779688427433</v>
          </cell>
          <cell r="TB154">
            <v>598.83779688427433</v>
          </cell>
          <cell r="TC154">
            <v>284.29923543945552</v>
          </cell>
          <cell r="TD154">
            <v>344.49890699999997</v>
          </cell>
          <cell r="TE154">
            <v>13825.481497030059</v>
          </cell>
          <cell r="TF154">
            <v>1136.378274894347</v>
          </cell>
          <cell r="TG154">
            <v>10606.554313886099</v>
          </cell>
          <cell r="TH154">
            <v>13825.481497030059</v>
          </cell>
          <cell r="TI154">
            <v>1445.1325006517461</v>
          </cell>
          <cell r="TJ154">
            <v>11279.774142272599</v>
          </cell>
          <cell r="TK154">
            <v>10143.395867378251</v>
          </cell>
          <cell r="TL154">
            <v>170.9836142879202</v>
          </cell>
          <cell r="TM154">
            <v>0.41366518156229398</v>
          </cell>
          <cell r="TN154">
            <v>237.26582507353729</v>
          </cell>
          <cell r="TO154">
            <v>0</v>
          </cell>
          <cell r="TP154">
            <v>741.96489706656223</v>
          </cell>
          <cell r="TQ154">
            <v>741.96489706656223</v>
          </cell>
          <cell r="TR154">
            <v>494.75230391042851</v>
          </cell>
          <cell r="TS154">
            <v>603.16611423623715</v>
          </cell>
          <cell r="TT154">
            <v>603.16611423623715</v>
          </cell>
          <cell r="TU154">
            <v>365.43464963045187</v>
          </cell>
          <cell r="TV154">
            <v>344.49890699999997</v>
          </cell>
          <cell r="TW154">
            <v>14323.023196295089</v>
          </cell>
          <cell r="TX154">
            <v>1742.7621062213279</v>
          </cell>
          <cell r="TY154">
            <v>10669.124117848211</v>
          </cell>
          <cell r="TZ154">
            <v>14323.0231962951</v>
          </cell>
          <cell r="UA154">
            <v>622.44352251170687</v>
          </cell>
          <cell r="UB154">
            <v>11416.561033702939</v>
          </cell>
          <cell r="UC154">
            <v>9673.7989274816082</v>
          </cell>
          <cell r="UD154">
            <v>170.9836142879202</v>
          </cell>
          <cell r="UE154">
            <v>0.41366518156229398</v>
          </cell>
          <cell r="UF154">
            <v>237.04763602023999</v>
          </cell>
          <cell r="UG154">
            <v>1188.1236277704911</v>
          </cell>
          <cell r="UH154">
            <v>2829.0906415031209</v>
          </cell>
          <cell r="UI154">
            <v>2829.0906415031209</v>
          </cell>
          <cell r="UJ154">
            <v>1936.076705590056</v>
          </cell>
          <cell r="UK154">
            <v>2370.4133244784548</v>
          </cell>
          <cell r="UL154">
            <v>2370.4133244784548</v>
          </cell>
          <cell r="UM154">
            <v>1497.6512328851479</v>
          </cell>
          <cell r="UN154">
            <v>344.49890699999997</v>
          </cell>
          <cell r="UO154">
            <v>12389.469571832909</v>
          </cell>
          <cell r="UP154">
            <v>2195.261572680949</v>
          </cell>
          <cell r="UQ154">
            <v>7791.1119102820576</v>
          </cell>
          <cell r="UR154">
            <v>12389.469571832909</v>
          </cell>
          <cell r="US154">
            <v>73.960383829059765</v>
          </cell>
          <cell r="UT154">
            <v>9857.4871056707889</v>
          </cell>
          <cell r="UU154">
            <v>7662.2255329898398</v>
          </cell>
          <cell r="UV154">
            <v>0</v>
          </cell>
          <cell r="UW154">
            <v>3080.2216530432711</v>
          </cell>
          <cell r="UX154">
            <v>1049.4250908426941</v>
          </cell>
          <cell r="UY154">
            <v>1726.0037885921511</v>
          </cell>
          <cell r="UZ154">
            <v>148.00774376999999</v>
          </cell>
          <cell r="VA154">
            <v>91.25105357999999</v>
          </cell>
          <cell r="VB154">
            <v>109.8189143087572</v>
          </cell>
          <cell r="VC154">
            <v>160.02122539649261</v>
          </cell>
          <cell r="VD154">
            <v>156.28105432635209</v>
          </cell>
          <cell r="VE154">
            <v>172.3538281907305</v>
          </cell>
          <cell r="VF154">
            <v>186.81217579613309</v>
          </cell>
          <cell r="VG154">
            <v>156.2930694556259</v>
          </cell>
          <cell r="VH154">
            <v>133.00670143378269</v>
          </cell>
          <cell r="VI154">
            <v>33.783039430000002</v>
          </cell>
          <cell r="VJ154">
            <v>36.66922624</v>
          </cell>
          <cell r="VK154">
            <v>37.977225079999997</v>
          </cell>
          <cell r="VL154">
            <v>39.578253020000012</v>
          </cell>
          <cell r="VM154">
            <v>25.019384460000001</v>
          </cell>
          <cell r="VN154">
            <v>30.320826790000002</v>
          </cell>
          <cell r="VO154">
            <v>21.06306047</v>
          </cell>
          <cell r="VP154">
            <v>14.84778186</v>
          </cell>
          <cell r="VQ154">
            <v>21.769806429999999</v>
          </cell>
          <cell r="VR154">
            <v>31.096278139999999</v>
          </cell>
          <cell r="VS154">
            <v>29.8355171189949</v>
          </cell>
          <cell r="VT154">
            <v>27.11731261976233</v>
          </cell>
          <cell r="VU154">
            <v>51.212209072747093</v>
          </cell>
          <cell r="VV154">
            <v>47.784556589517173</v>
          </cell>
          <cell r="VW154">
            <v>27.940712682891171</v>
          </cell>
          <cell r="VX154">
            <v>33.083747051337141</v>
          </cell>
          <cell r="AZQ154">
            <v>14160.36801</v>
          </cell>
          <cell r="AZR154">
            <v>40.89</v>
          </cell>
          <cell r="AZS154">
            <v>-0.20146989843600779</v>
          </cell>
          <cell r="AZT154">
            <v>3.2473488998145532</v>
          </cell>
          <cell r="AZU154">
            <v>12.657785725981411</v>
          </cell>
          <cell r="AZV154">
            <v>10.10120547509279</v>
          </cell>
          <cell r="AZW154">
            <v>4.0998718750078984</v>
          </cell>
          <cell r="AZX154">
            <v>22.749643136873789</v>
          </cell>
          <cell r="AZY154">
            <v>1.7972845827353361</v>
          </cell>
          <cell r="AZZ154">
            <v>8.3904855222084823E-2</v>
          </cell>
          <cell r="BAA154">
            <v>4.1356450599638741</v>
          </cell>
          <cell r="BAB154">
            <v>9.9390169986476398</v>
          </cell>
          <cell r="BAC154">
            <v>9.2043787030449238</v>
          </cell>
          <cell r="BAD154">
            <v>3.6423397162404472</v>
          </cell>
          <cell r="BAE154">
            <v>30.9131317539218</v>
          </cell>
          <cell r="BAF154">
            <v>3.1102805999957561</v>
          </cell>
          <cell r="BAG154">
            <v>0.1122215931070986</v>
          </cell>
          <cell r="BAH154">
            <v>4.4745334409175772</v>
          </cell>
          <cell r="BAI154">
            <v>9.1862642427642633</v>
          </cell>
          <cell r="BAJ154">
            <v>8.7076114405016689</v>
          </cell>
          <cell r="BAK154">
            <v>3.3948753063062531</v>
          </cell>
          <cell r="BAL154">
            <v>66.966841646802109</v>
          </cell>
          <cell r="BAM154">
            <v>7.2898884548797751</v>
          </cell>
          <cell r="BAN154">
            <v>0.12627412805063229</v>
          </cell>
          <cell r="BAO154">
            <v>4.8797977979376386</v>
          </cell>
          <cell r="BAP154">
            <v>8.4233503627396367</v>
          </cell>
          <cell r="BAQ154">
            <v>8.3217451179775033</v>
          </cell>
          <cell r="BAR154">
            <v>3.2135088471766031</v>
          </cell>
          <cell r="BAS154">
            <v>364.13721505211601</v>
          </cell>
          <cell r="BAT154">
            <v>43.22949887765121</v>
          </cell>
          <cell r="BAU154">
            <v>0.13090415308881859</v>
          </cell>
          <cell r="BAV154">
            <v>5.0977518061063218</v>
          </cell>
          <cell r="BAW154">
            <v>8.0632106298540318</v>
          </cell>
          <cell r="BAX154">
            <v>8.110699671998324</v>
          </cell>
          <cell r="BAY154">
            <v>3.07509976145246</v>
          </cell>
          <cell r="BAZ154">
            <v>46.840098977340922</v>
          </cell>
          <cell r="BBA154">
            <v>5.8091126633744992</v>
          </cell>
          <cell r="BBB154">
            <v>0.10541706511459289</v>
          </cell>
        </row>
        <row r="155">
          <cell r="A155" t="str">
            <v>TEND3</v>
          </cell>
          <cell r="B155" t="str">
            <v>Tenda</v>
          </cell>
          <cell r="C155" t="str">
            <v>Homebuilders</v>
          </cell>
          <cell r="D155" t="str">
            <v>Ygor Altero</v>
          </cell>
          <cell r="E155">
            <v>46008</v>
          </cell>
          <cell r="F155" t="str">
            <v>Buy</v>
          </cell>
          <cell r="G155" t="b">
            <v>0</v>
          </cell>
          <cell r="H155" t="str">
            <v>BRL</v>
          </cell>
          <cell r="I155" t="str">
            <v>BRL</v>
          </cell>
          <cell r="J155">
            <v>40</v>
          </cell>
          <cell r="K155">
            <v>0.18289589607843121</v>
          </cell>
          <cell r="L155">
            <v>9.7750000000000004E-2</v>
          </cell>
          <cell r="M155">
            <v>0.16586671686274501</v>
          </cell>
          <cell r="AX155">
            <v>2903.1019999999999</v>
          </cell>
          <cell r="AY155">
            <v>608.63899999999978</v>
          </cell>
          <cell r="AZ155">
            <v>72.711999999999819</v>
          </cell>
          <cell r="BA155">
            <v>119.10499999999981</v>
          </cell>
          <cell r="BB155">
            <v>193.3979991099998</v>
          </cell>
          <cell r="BC155">
            <v>-97.16150810000012</v>
          </cell>
          <cell r="BD155">
            <v>123.09399999999999</v>
          </cell>
          <cell r="BE155">
            <v>4545.1450000000004</v>
          </cell>
          <cell r="BF155">
            <v>718.81600000000003</v>
          </cell>
          <cell r="BG155">
            <v>177.33699999999999</v>
          </cell>
          <cell r="BH155">
            <v>3680.7080000000001</v>
          </cell>
          <cell r="BI155">
            <v>859.524</v>
          </cell>
          <cell r="BJ155">
            <v>1180.095</v>
          </cell>
          <cell r="BK155">
            <v>461.279</v>
          </cell>
          <cell r="BL155">
            <v>21.486000000000001</v>
          </cell>
          <cell r="BM155">
            <v>43.700240099999817</v>
          </cell>
          <cell r="BN155">
            <v>-456.74726711000011</v>
          </cell>
          <cell r="BO155">
            <v>0</v>
          </cell>
          <cell r="BP155">
            <v>3284.4009999999998</v>
          </cell>
          <cell r="BQ155">
            <v>891.44399999999985</v>
          </cell>
          <cell r="BR155">
            <v>295.12799999999987</v>
          </cell>
          <cell r="BS155">
            <v>342.30799999999988</v>
          </cell>
          <cell r="BT155">
            <v>435.10596571999992</v>
          </cell>
          <cell r="BU155">
            <v>105.705894565425</v>
          </cell>
          <cell r="BV155">
            <v>123.09399999999999</v>
          </cell>
          <cell r="BW155">
            <v>5348.9369999999999</v>
          </cell>
          <cell r="BX155">
            <v>849.32100000000003</v>
          </cell>
          <cell r="BY155">
            <v>165.584</v>
          </cell>
          <cell r="BZ155">
            <v>4392.5820000000003</v>
          </cell>
          <cell r="CA155">
            <v>946.78599999999994</v>
          </cell>
          <cell r="CB155">
            <v>1041.5360000000001</v>
          </cell>
          <cell r="CC155">
            <v>192.215</v>
          </cell>
          <cell r="CD155">
            <v>39.515999999999998</v>
          </cell>
          <cell r="CE155">
            <v>264.30396571999989</v>
          </cell>
          <cell r="CF155">
            <v>-138.606105434575</v>
          </cell>
          <cell r="CG155">
            <v>0</v>
          </cell>
          <cell r="CH155">
            <v>4198.8083644255594</v>
          </cell>
          <cell r="CI155">
            <v>1212.192598923448</v>
          </cell>
          <cell r="CJ155">
            <v>476.82696677893762</v>
          </cell>
          <cell r="CK155">
            <v>544.42313716561421</v>
          </cell>
          <cell r="CL155">
            <v>633.0968591102245</v>
          </cell>
          <cell r="CM155">
            <v>477.02281948843728</v>
          </cell>
          <cell r="CN155">
            <v>122.578</v>
          </cell>
          <cell r="CO155">
            <v>6516.7950966412027</v>
          </cell>
          <cell r="CP155">
            <v>1261.1586430966929</v>
          </cell>
          <cell r="CQ155">
            <v>195.62715</v>
          </cell>
          <cell r="CR155">
            <v>5199.2303608127631</v>
          </cell>
          <cell r="CS155">
            <v>1303.272735828438</v>
          </cell>
          <cell r="CT155">
            <v>1417.7929999999999</v>
          </cell>
          <cell r="CU155">
            <v>156.63435690330721</v>
          </cell>
          <cell r="CV155">
            <v>102.54925</v>
          </cell>
          <cell r="CW155">
            <v>313.15494807366872</v>
          </cell>
          <cell r="CX155">
            <v>620.42787684195719</v>
          </cell>
          <cell r="CY155">
            <v>71</v>
          </cell>
          <cell r="CZ155">
            <v>5262.3704608375956</v>
          </cell>
          <cell r="DA155">
            <v>1561.0437761226369</v>
          </cell>
          <cell r="DB155">
            <v>669.98979181137111</v>
          </cell>
          <cell r="DC155">
            <v>749.30680253956484</v>
          </cell>
          <cell r="DD155">
            <v>847.47512562338454</v>
          </cell>
          <cell r="DE155">
            <v>558.85781936067463</v>
          </cell>
          <cell r="DF155">
            <v>122.578</v>
          </cell>
          <cell r="DG155">
            <v>7051.4427770328857</v>
          </cell>
          <cell r="DH155">
            <v>845.14435067853424</v>
          </cell>
          <cell r="DI155">
            <v>205.5934410662878</v>
          </cell>
          <cell r="DJ155">
            <v>5294.2759267158808</v>
          </cell>
          <cell r="DK155">
            <v>1742.8748503170041</v>
          </cell>
          <cell r="DL155">
            <v>1417.7929999999999</v>
          </cell>
          <cell r="DM155">
            <v>572.64864932146577</v>
          </cell>
          <cell r="DN155">
            <v>67.280666259869378</v>
          </cell>
          <cell r="DO155">
            <v>31.166428424222602</v>
          </cell>
          <cell r="DP155">
            <v>-158.43685054387791</v>
          </cell>
          <cell r="DQ155">
            <v>119.25570487210931</v>
          </cell>
          <cell r="DR155">
            <v>6111.7667512055132</v>
          </cell>
          <cell r="DS155">
            <v>1868.444454806898</v>
          </cell>
          <cell r="DT155">
            <v>850.90959702047223</v>
          </cell>
          <cell r="DU155">
            <v>937.0834433727963</v>
          </cell>
          <cell r="DV155">
            <v>1038.997119129833</v>
          </cell>
          <cell r="DW155">
            <v>744.42192054843679</v>
          </cell>
          <cell r="DX155">
            <v>122.578</v>
          </cell>
          <cell r="DY155">
            <v>7785.0101243155877</v>
          </cell>
          <cell r="DZ155">
            <v>645.43308318991865</v>
          </cell>
          <cell r="EA155">
            <v>216.06746818873131</v>
          </cell>
          <cell r="EB155">
            <v>5423.1358082903162</v>
          </cell>
          <cell r="EC155">
            <v>2347.5823160252721</v>
          </cell>
          <cell r="ED155">
            <v>1417.7929999999999</v>
          </cell>
          <cell r="EE155">
            <v>772.35991681008136</v>
          </cell>
          <cell r="EF155">
            <v>70.708302470281026</v>
          </cell>
          <cell r="EG155">
            <v>210.17126891032041</v>
          </cell>
          <cell r="EH155">
            <v>24.646678620567311</v>
          </cell>
          <cell r="EI155">
            <v>139.71445484016871</v>
          </cell>
          <cell r="EJ155">
            <v>6690.2660513895789</v>
          </cell>
          <cell r="EK155">
            <v>2057.7587123859171</v>
          </cell>
          <cell r="EL155">
            <v>985.68393269143132</v>
          </cell>
          <cell r="EM155">
            <v>1061.852555205586</v>
          </cell>
          <cell r="EN155">
            <v>1166.4798538534919</v>
          </cell>
          <cell r="EO155">
            <v>919.83524514250314</v>
          </cell>
          <cell r="EP155">
            <v>122.578</v>
          </cell>
          <cell r="EQ155">
            <v>8389.8901667381815</v>
          </cell>
          <cell r="ER155">
            <v>1109.7545100696129</v>
          </cell>
          <cell r="ES155">
            <v>216.06746818873131</v>
          </cell>
          <cell r="ET155">
            <v>5294.2860857075157</v>
          </cell>
          <cell r="EU155">
            <v>3081.3120810306659</v>
          </cell>
          <cell r="EV155">
            <v>1417.7929999999999</v>
          </cell>
          <cell r="EW155">
            <v>308.03848993038667</v>
          </cell>
          <cell r="EX155">
            <v>43.758996561904503</v>
          </cell>
          <cell r="EY155">
            <v>850.23389219885701</v>
          </cell>
          <cell r="EZ155">
            <v>704.79825029122662</v>
          </cell>
          <cell r="FA155">
            <v>186.1054801371092</v>
          </cell>
          <cell r="FB155">
            <v>7041.6757785563204</v>
          </cell>
          <cell r="FC155">
            <v>2086.881114708051</v>
          </cell>
          <cell r="FD155">
            <v>960.02450662558545</v>
          </cell>
          <cell r="FE155">
            <v>1037.8954617115651</v>
          </cell>
          <cell r="FF155">
            <v>1140.6851187506761</v>
          </cell>
          <cell r="FG155">
            <v>929.14390734673498</v>
          </cell>
          <cell r="FH155">
            <v>122.578</v>
          </cell>
          <cell r="FI155">
            <v>8874.8794171965383</v>
          </cell>
          <cell r="FJ155">
            <v>1410.919715178384</v>
          </cell>
          <cell r="FK155">
            <v>216.06746818873131</v>
          </cell>
          <cell r="FL155">
            <v>5264.0572891332622</v>
          </cell>
          <cell r="FM155">
            <v>3596.5301280632748</v>
          </cell>
          <cell r="FN155">
            <v>1417.7929999999999</v>
          </cell>
          <cell r="FO155">
            <v>6.8732848216155542</v>
          </cell>
          <cell r="FP155">
            <v>43.758996561904503</v>
          </cell>
          <cell r="FQ155">
            <v>851.56691049513927</v>
          </cell>
          <cell r="FR155">
            <v>744.25185737593995</v>
          </cell>
          <cell r="FS155">
            <v>413.9258603141264</v>
          </cell>
          <cell r="FT155">
            <v>7302.4861597982663</v>
          </cell>
          <cell r="FU155">
            <v>2164.1972605711571</v>
          </cell>
          <cell r="FV155">
            <v>988.14349747301242</v>
          </cell>
          <cell r="FW155">
            <v>1067.277895123995</v>
          </cell>
          <cell r="FX155">
            <v>1173.8748790406389</v>
          </cell>
          <cell r="FY155">
            <v>989.75867837647399</v>
          </cell>
          <cell r="FZ155">
            <v>122.578</v>
          </cell>
          <cell r="GA155">
            <v>9127.6254203396384</v>
          </cell>
          <cell r="GB155">
            <v>1521.0977296093911</v>
          </cell>
          <cell r="GC155">
            <v>216.06746818873131</v>
          </cell>
          <cell r="GD155">
            <v>5316.816935144614</v>
          </cell>
          <cell r="GE155">
            <v>3796.516485195024</v>
          </cell>
          <cell r="GF155">
            <v>1417.7929999999999</v>
          </cell>
          <cell r="GG155">
            <v>-103.30472960939071</v>
          </cell>
          <cell r="GH155">
            <v>43.758996561904503</v>
          </cell>
          <cell r="GI155">
            <v>988.35810279896145</v>
          </cell>
          <cell r="GJ155">
            <v>910.70764073888699</v>
          </cell>
          <cell r="GK155">
            <v>789.77232124472482</v>
          </cell>
          <cell r="JF155">
            <v>651.44299999999998</v>
          </cell>
          <cell r="JG155">
            <v>132.64300000000009</v>
          </cell>
          <cell r="JH155">
            <v>21.231000000000058</v>
          </cell>
          <cell r="JI155">
            <v>32.816000000000059</v>
          </cell>
          <cell r="JJ155">
            <v>48.353759010000061</v>
          </cell>
          <cell r="JK155">
            <v>-41.905240989999939</v>
          </cell>
          <cell r="JL155">
            <v>101.26900000000001</v>
          </cell>
          <cell r="JM155">
            <v>4176.8580000000002</v>
          </cell>
          <cell r="JN155">
            <v>603.64300000000003</v>
          </cell>
          <cell r="JO155">
            <v>191.66800000000001</v>
          </cell>
          <cell r="JP155">
            <v>3500.1109999999999</v>
          </cell>
          <cell r="JQ155">
            <v>673.13</v>
          </cell>
          <cell r="JR155">
            <v>1358.4349999999999</v>
          </cell>
          <cell r="JS155">
            <v>754.79200000000003</v>
          </cell>
          <cell r="JT155">
            <v>13.881</v>
          </cell>
          <cell r="JU155">
            <v>-70.637999999999948</v>
          </cell>
          <cell r="JV155">
            <v>-255.64899999999989</v>
          </cell>
          <cell r="JW155">
            <v>0</v>
          </cell>
          <cell r="JX155">
            <v>710.49</v>
          </cell>
          <cell r="JY155">
            <v>137.77399999999989</v>
          </cell>
          <cell r="JZ155">
            <v>14.317999999999881</v>
          </cell>
          <cell r="KA155">
            <v>25.160999999999881</v>
          </cell>
          <cell r="KB155">
            <v>46.237999999999893</v>
          </cell>
          <cell r="KC155">
            <v>-10.4950000000001</v>
          </cell>
          <cell r="KD155">
            <v>104.34399999999999</v>
          </cell>
          <cell r="KE155">
            <v>4306.5259999999998</v>
          </cell>
          <cell r="KF155">
            <v>733.51199999999994</v>
          </cell>
          <cell r="KG155">
            <v>185.56200000000001</v>
          </cell>
          <cell r="KH155">
            <v>3612.67</v>
          </cell>
          <cell r="KI155">
            <v>687.81899999999996</v>
          </cell>
          <cell r="KJ155">
            <v>1359.16</v>
          </cell>
          <cell r="KK155">
            <v>625.64800000000002</v>
          </cell>
          <cell r="KL155">
            <v>1.002</v>
          </cell>
          <cell r="KM155">
            <v>59.341999999999892</v>
          </cell>
          <cell r="KN155">
            <v>23.367999999999899</v>
          </cell>
          <cell r="KO155">
            <v>0</v>
          </cell>
          <cell r="KP155">
            <v>786.28899999999999</v>
          </cell>
          <cell r="KQ155">
            <v>170.58199999999999</v>
          </cell>
          <cell r="KR155">
            <v>13.972</v>
          </cell>
          <cell r="KS155">
            <v>25.576000000000001</v>
          </cell>
          <cell r="KT155">
            <v>44.414999999999999</v>
          </cell>
          <cell r="KU155">
            <v>-23.788</v>
          </cell>
          <cell r="KV155">
            <v>123.09399999999999</v>
          </cell>
          <cell r="KW155">
            <v>4561.6170000000002</v>
          </cell>
          <cell r="KX155">
            <v>748.15800000000002</v>
          </cell>
          <cell r="KY155">
            <v>180.56399999999999</v>
          </cell>
          <cell r="KZ155">
            <v>3661.8850000000002</v>
          </cell>
          <cell r="LA155">
            <v>895.29</v>
          </cell>
          <cell r="LB155">
            <v>1200.9480000000001</v>
          </cell>
          <cell r="LC155">
            <v>452.79</v>
          </cell>
          <cell r="LD155">
            <v>1.8680000000000001</v>
          </cell>
          <cell r="LE155">
            <v>19.768999999999998</v>
          </cell>
          <cell r="LF155">
            <v>-185.196</v>
          </cell>
          <cell r="LG155">
            <v>0</v>
          </cell>
          <cell r="LH155">
            <v>754.87999999999988</v>
          </cell>
          <cell r="LI155">
            <v>167.6399999999999</v>
          </cell>
          <cell r="LJ155">
            <v>23.190999999999889</v>
          </cell>
          <cell r="LK155">
            <v>35.551999999999893</v>
          </cell>
          <cell r="LL155">
            <v>54.391240099999877</v>
          </cell>
          <cell r="LM155">
            <v>-20.973267110000091</v>
          </cell>
          <cell r="LN155">
            <v>123.09399999999999</v>
          </cell>
          <cell r="LO155">
            <v>4545.1450000000004</v>
          </cell>
          <cell r="LP155">
            <v>718.81600000000003</v>
          </cell>
          <cell r="LQ155">
            <v>177.33699999999999</v>
          </cell>
          <cell r="LR155">
            <v>3680.7080000000001</v>
          </cell>
          <cell r="LS155">
            <v>859.524</v>
          </cell>
          <cell r="LT155">
            <v>1180.095</v>
          </cell>
          <cell r="LU155">
            <v>461.279</v>
          </cell>
          <cell r="LV155">
            <v>4.7350000000000003</v>
          </cell>
          <cell r="LW155">
            <v>35.227240099999882</v>
          </cell>
          <cell r="LX155">
            <v>-39.270267110000091</v>
          </cell>
          <cell r="LY155">
            <v>0</v>
          </cell>
          <cell r="LZ155">
            <v>744.85199999999998</v>
          </cell>
          <cell r="MA155">
            <v>182.7580000000001</v>
          </cell>
          <cell r="MB155">
            <v>64.219000000000122</v>
          </cell>
          <cell r="MC155">
            <v>68.845000000000113</v>
          </cell>
          <cell r="MD155">
            <v>86.119415230000158</v>
          </cell>
          <cell r="ME155">
            <v>4.4320812200001836</v>
          </cell>
          <cell r="MF155">
            <v>123.09399999999999</v>
          </cell>
          <cell r="MG155">
            <v>4557.3</v>
          </cell>
          <cell r="MH155">
            <v>747.38800000000003</v>
          </cell>
          <cell r="MI155">
            <v>173.977</v>
          </cell>
          <cell r="MJ155">
            <v>3661.1590000000001</v>
          </cell>
          <cell r="MK155">
            <v>863.54899999999998</v>
          </cell>
          <cell r="ML155">
            <v>1101.1600000000001</v>
          </cell>
          <cell r="MM155">
            <v>353.77199999999999</v>
          </cell>
          <cell r="MN155">
            <v>10.035</v>
          </cell>
          <cell r="MO155">
            <v>-2.4075847699998412</v>
          </cell>
          <cell r="MP155">
            <v>-152.21591877999981</v>
          </cell>
          <cell r="MQ155">
            <v>0</v>
          </cell>
          <cell r="MR155">
            <v>776.90599999999995</v>
          </cell>
          <cell r="MS155">
            <v>211.72399999999999</v>
          </cell>
          <cell r="MT155">
            <v>55.194000000000003</v>
          </cell>
          <cell r="MU155">
            <v>74.272000000000006</v>
          </cell>
          <cell r="MV155">
            <v>91.404810429999998</v>
          </cell>
          <cell r="MW155">
            <v>4.4991330899997326</v>
          </cell>
          <cell r="MX155">
            <v>123.09399999999999</v>
          </cell>
          <cell r="MY155">
            <v>4699.3580000000002</v>
          </cell>
          <cell r="MZ155">
            <v>721.904</v>
          </cell>
          <cell r="NA155">
            <v>169.45099999999999</v>
          </cell>
          <cell r="NB155">
            <v>3827.9119999999998</v>
          </cell>
          <cell r="NC155">
            <v>869.36500000000001</v>
          </cell>
          <cell r="ND155">
            <v>1105.69</v>
          </cell>
          <cell r="NE155">
            <v>383.786</v>
          </cell>
          <cell r="NF155">
            <v>19.187999999999999</v>
          </cell>
          <cell r="NG155">
            <v>45.186810429999987</v>
          </cell>
          <cell r="NH155">
            <v>-21.95586691000026</v>
          </cell>
          <cell r="NI155">
            <v>0</v>
          </cell>
          <cell r="NJ155">
            <v>912.07399999999996</v>
          </cell>
          <cell r="NK155">
            <v>266.54300000000001</v>
          </cell>
          <cell r="NL155">
            <v>101.404</v>
          </cell>
          <cell r="NM155">
            <v>113.774</v>
          </cell>
          <cell r="NN155">
            <v>140.86612491</v>
          </cell>
          <cell r="NO155">
            <v>75.690702255425393</v>
          </cell>
          <cell r="NP155">
            <v>123.09399999999999</v>
          </cell>
          <cell r="NQ155">
            <v>4920.0609999999997</v>
          </cell>
          <cell r="NR155">
            <v>738.01700000000005</v>
          </cell>
          <cell r="NS155">
            <v>169.221</v>
          </cell>
          <cell r="NT155">
            <v>3963.5219999999999</v>
          </cell>
          <cell r="NU155">
            <v>946.01199999999994</v>
          </cell>
          <cell r="NV155">
            <v>1170.4290000000001</v>
          </cell>
          <cell r="NW155">
            <v>432.41199999999998</v>
          </cell>
          <cell r="NX155">
            <v>9.7119999999999997</v>
          </cell>
          <cell r="NY155">
            <v>81.086124909999981</v>
          </cell>
          <cell r="NZ155">
            <v>98.464702255425394</v>
          </cell>
          <cell r="OA155">
            <v>0</v>
          </cell>
          <cell r="OB155">
            <v>850.56899999999985</v>
          </cell>
          <cell r="OC155">
            <v>230.41899999999981</v>
          </cell>
          <cell r="OD155">
            <v>74.310999999999765</v>
          </cell>
          <cell r="OE155">
            <v>85.416999999999774</v>
          </cell>
          <cell r="OF155">
            <v>116.71561514999981</v>
          </cell>
          <cell r="OG155">
            <v>21.083977999999721</v>
          </cell>
          <cell r="OH155">
            <v>123.09399999999999</v>
          </cell>
          <cell r="OI155">
            <v>5348.9369999999999</v>
          </cell>
          <cell r="OJ155">
            <v>849.32100000000003</v>
          </cell>
          <cell r="OK155">
            <v>165.584</v>
          </cell>
          <cell r="OL155">
            <v>4392.5820000000003</v>
          </cell>
          <cell r="OM155">
            <v>946.78599999999994</v>
          </cell>
          <cell r="ON155">
            <v>1041.5360000000001</v>
          </cell>
          <cell r="OO155">
            <v>192.215</v>
          </cell>
          <cell r="OP155">
            <v>0.58099999999999996</v>
          </cell>
          <cell r="OQ155">
            <v>140.4386151499998</v>
          </cell>
          <cell r="OR155">
            <v>-62.899022000000294</v>
          </cell>
          <cell r="OS155">
            <v>0</v>
          </cell>
          <cell r="OT155">
            <v>865.23699999999997</v>
          </cell>
          <cell r="OU155">
            <v>271.185</v>
          </cell>
          <cell r="OV155">
            <v>110.259</v>
          </cell>
          <cell r="OW155">
            <v>123.711</v>
          </cell>
          <cell r="OX155">
            <v>143.54556846</v>
          </cell>
          <cell r="OY155">
            <v>85.503670160000055</v>
          </cell>
          <cell r="OZ155">
            <v>122.578</v>
          </cell>
          <cell r="PA155">
            <v>5138.5259999999998</v>
          </cell>
          <cell r="PB155">
            <v>581.50099999999998</v>
          </cell>
          <cell r="PC155">
            <v>163.63800000000001</v>
          </cell>
          <cell r="PD155">
            <v>4031.3440000000001</v>
          </cell>
          <cell r="PE155">
            <v>1083.7239999999999</v>
          </cell>
          <cell r="PF155">
            <v>849.05100000000004</v>
          </cell>
          <cell r="PG155">
            <v>267.55</v>
          </cell>
          <cell r="PH155">
            <v>15.108000000000001</v>
          </cell>
          <cell r="PI155">
            <v>40.121568459999978</v>
          </cell>
          <cell r="PJ155">
            <v>-193.69632984</v>
          </cell>
          <cell r="PK155">
            <v>0</v>
          </cell>
          <cell r="PL155">
            <v>991.48254931000008</v>
          </cell>
          <cell r="PM155">
            <v>295.1195493099998</v>
          </cell>
          <cell r="PN155">
            <v>116.99654930999981</v>
          </cell>
          <cell r="PO155">
            <v>133.36154930999979</v>
          </cell>
          <cell r="PP155">
            <v>155.78135398999979</v>
          </cell>
          <cell r="PQ155">
            <v>203.8603207599995</v>
          </cell>
          <cell r="PR155">
            <v>122.578</v>
          </cell>
          <cell r="PS155">
            <v>5850.5780000000004</v>
          </cell>
          <cell r="PT155">
            <v>761.20699999999999</v>
          </cell>
          <cell r="PU155">
            <v>181.91300000000001</v>
          </cell>
          <cell r="PV155">
            <v>4651.2449999999999</v>
          </cell>
          <cell r="PW155">
            <v>1179.662</v>
          </cell>
          <cell r="PX155">
            <v>1076.992</v>
          </cell>
          <cell r="PY155">
            <v>315.78500000000003</v>
          </cell>
          <cell r="PZ155">
            <v>46.737000000000002</v>
          </cell>
          <cell r="QA155">
            <v>-25.3936460100002</v>
          </cell>
          <cell r="QB155">
            <v>273.59832075999952</v>
          </cell>
          <cell r="QC155">
            <v>0</v>
          </cell>
          <cell r="QD155">
            <v>1135.356</v>
          </cell>
          <cell r="QE155">
            <v>334.4249999999999</v>
          </cell>
          <cell r="QF155">
            <v>136.69599999999991</v>
          </cell>
          <cell r="QG155">
            <v>155.5859999999999</v>
          </cell>
          <cell r="QH155">
            <v>176.3619741199999</v>
          </cell>
          <cell r="QI155">
            <v>111.6700927399995</v>
          </cell>
          <cell r="QJ155">
            <v>122.578</v>
          </cell>
          <cell r="QK155">
            <v>6190.3649999999998</v>
          </cell>
          <cell r="QL155">
            <v>916.86099999999999</v>
          </cell>
          <cell r="QM155">
            <v>193.21199999999999</v>
          </cell>
          <cell r="QN155">
            <v>4948.7889999999998</v>
          </cell>
          <cell r="QO155">
            <v>1227.2840000000001</v>
          </cell>
          <cell r="QP155">
            <v>1117.7929999999999</v>
          </cell>
          <cell r="QQ155">
            <v>200.93199999999999</v>
          </cell>
          <cell r="QR155">
            <v>24.4</v>
          </cell>
          <cell r="QS155">
            <v>102.19097411999989</v>
          </cell>
          <cell r="QT155">
            <v>102.3030927399995</v>
          </cell>
          <cell r="QU155">
            <v>21</v>
          </cell>
          <cell r="QV155">
            <v>1206.73281511556</v>
          </cell>
          <cell r="QW155">
            <v>311.46304961344782</v>
          </cell>
          <cell r="QX155">
            <v>112.8754174689379</v>
          </cell>
          <cell r="QY155">
            <v>131.76458785561451</v>
          </cell>
          <cell r="QZ155">
            <v>157.40796254022499</v>
          </cell>
          <cell r="RA155">
            <v>75.988735828438195</v>
          </cell>
          <cell r="RB155">
            <v>122.578</v>
          </cell>
          <cell r="RC155">
            <v>6516.7950966412027</v>
          </cell>
          <cell r="RD155">
            <v>1261.1586430966929</v>
          </cell>
          <cell r="RE155">
            <v>195.62715</v>
          </cell>
          <cell r="RF155">
            <v>5199.2303608127631</v>
          </cell>
          <cell r="RG155">
            <v>1303.272735828438</v>
          </cell>
          <cell r="RH155">
            <v>1417.7929999999999</v>
          </cell>
          <cell r="RI155">
            <v>156.63435690330721</v>
          </cell>
          <cell r="RJ155">
            <v>16.30425</v>
          </cell>
          <cell r="RK155">
            <v>196.23605150366899</v>
          </cell>
          <cell r="RL155">
            <v>438.22279318195808</v>
          </cell>
          <cell r="RM155">
            <v>50</v>
          </cell>
          <cell r="RN155">
            <v>1283.9498069825679</v>
          </cell>
          <cell r="RO155">
            <v>377.6291175667447</v>
          </cell>
          <cell r="RP155">
            <v>166.0873310244414</v>
          </cell>
          <cell r="RQ155">
            <v>185.51360583994779</v>
          </cell>
          <cell r="RR155">
            <v>209.46230487229391</v>
          </cell>
          <cell r="RS155">
            <v>142.45828089478911</v>
          </cell>
          <cell r="RT155">
            <v>122.578</v>
          </cell>
          <cell r="RU155">
            <v>6500.0817550557331</v>
          </cell>
          <cell r="RV155">
            <v>766.95392927550154</v>
          </cell>
          <cell r="RW155">
            <v>198.072489375</v>
          </cell>
          <cell r="RX155">
            <v>5040.0587383325064</v>
          </cell>
          <cell r="RY155">
            <v>1445.731016723227</v>
          </cell>
          <cell r="RZ155">
            <v>1417.7929999999999</v>
          </cell>
          <cell r="SA155">
            <v>650.83907072449847</v>
          </cell>
          <cell r="SB155">
            <v>16.508053125</v>
          </cell>
          <cell r="SC155">
            <v>-415.10444236186112</v>
          </cell>
          <cell r="SD155">
            <v>-457.87633690017083</v>
          </cell>
          <cell r="SE155">
            <v>0</v>
          </cell>
          <cell r="SF155">
            <v>1328.036254811452</v>
          </cell>
          <cell r="SG155">
            <v>391.30538784360112</v>
          </cell>
          <cell r="SH155">
            <v>165.09394651213569</v>
          </cell>
          <cell r="SI155">
            <v>184.89886964120791</v>
          </cell>
          <cell r="SJ155">
            <v>209.66612344051839</v>
          </cell>
          <cell r="SK155">
            <v>132.73787017016829</v>
          </cell>
          <cell r="SL155">
            <v>122.578</v>
          </cell>
          <cell r="SM155">
            <v>6669.1316085729623</v>
          </cell>
          <cell r="SN155">
            <v>722.62609014036411</v>
          </cell>
          <cell r="SO155">
            <v>200.5483954921875</v>
          </cell>
          <cell r="SP155">
            <v>5076.3707216795656</v>
          </cell>
          <cell r="SQ155">
            <v>1578.4688868933961</v>
          </cell>
          <cell r="SR155">
            <v>1417.7929999999999</v>
          </cell>
          <cell r="SS155">
            <v>695.16690985963589</v>
          </cell>
          <cell r="ST155">
            <v>16.714403789062501</v>
          </cell>
          <cell r="SU155">
            <v>43.144828292611599</v>
          </cell>
          <cell r="SV155">
            <v>-9.0075828014274375</v>
          </cell>
          <cell r="SW155">
            <v>0</v>
          </cell>
          <cell r="SX155">
            <v>1288.6095021677711</v>
          </cell>
          <cell r="SY155">
            <v>385.35425631049219</v>
          </cell>
          <cell r="SZ155">
            <v>162.60778467321381</v>
          </cell>
          <cell r="TA155">
            <v>182.38885699843499</v>
          </cell>
          <cell r="TB155">
            <v>206.4357088921989</v>
          </cell>
          <cell r="TC155">
            <v>132.4801870191711</v>
          </cell>
          <cell r="TD155">
            <v>122.578</v>
          </cell>
          <cell r="TE155">
            <v>7020.5452270491533</v>
          </cell>
          <cell r="TF155">
            <v>776.16213890030417</v>
          </cell>
          <cell r="TG155">
            <v>203.05525043583981</v>
          </cell>
          <cell r="TH155">
            <v>5295.3041531365861</v>
          </cell>
          <cell r="TI155">
            <v>1710.949073912567</v>
          </cell>
          <cell r="TJ155">
            <v>1417.7929999999999</v>
          </cell>
          <cell r="TK155">
            <v>641.63086109969584</v>
          </cell>
          <cell r="TL155">
            <v>16.92333383642578</v>
          </cell>
          <cell r="TM155">
            <v>136.893600892151</v>
          </cell>
          <cell r="TN155">
            <v>87.542304503029399</v>
          </cell>
          <cell r="TO155">
            <v>0</v>
          </cell>
          <cell r="TP155">
            <v>1361.774896875804</v>
          </cell>
          <cell r="TQ155">
            <v>406.7550144017992</v>
          </cell>
          <cell r="TR155">
            <v>176.20072960158029</v>
          </cell>
          <cell r="TS155">
            <v>196.50547005997399</v>
          </cell>
          <cell r="TT155">
            <v>221.91098841837319</v>
          </cell>
          <cell r="TU155">
            <v>151.18148127654621</v>
          </cell>
          <cell r="TV155">
            <v>122.578</v>
          </cell>
          <cell r="TW155">
            <v>7051.4427770328857</v>
          </cell>
          <cell r="TX155">
            <v>845.14435067853424</v>
          </cell>
          <cell r="TY155">
            <v>205.5934410662878</v>
          </cell>
          <cell r="TZ155">
            <v>5294.2759267158808</v>
          </cell>
          <cell r="UA155">
            <v>1742.8748503170041</v>
          </cell>
          <cell r="UB155">
            <v>1417.7929999999999</v>
          </cell>
          <cell r="UC155">
            <v>572.64864932146577</v>
          </cell>
          <cell r="UD155">
            <v>17.1348755093811</v>
          </cell>
          <cell r="UE155">
            <v>266.23244160132123</v>
          </cell>
          <cell r="UF155">
            <v>220.90476465469101</v>
          </cell>
          <cell r="UG155">
            <v>119.25570487210931</v>
          </cell>
          <cell r="UH155">
            <v>7569.1540136671574</v>
          </cell>
          <cell r="UI155">
            <v>2243.2261606304191</v>
          </cell>
          <cell r="UJ155">
            <v>1018.22638734053</v>
          </cell>
          <cell r="UK155">
            <v>1098.6526028849989</v>
          </cell>
          <cell r="UL155">
            <v>1209.1422149813659</v>
          </cell>
          <cell r="UM155">
            <v>1023.681422922716</v>
          </cell>
          <cell r="UN155">
            <v>122.578</v>
          </cell>
          <cell r="UO155">
            <v>9262.3647961197275</v>
          </cell>
          <cell r="UP155">
            <v>1400.7451222976561</v>
          </cell>
          <cell r="UQ155">
            <v>216.06746818873131</v>
          </cell>
          <cell r="UR155">
            <v>5269.16976462199</v>
          </cell>
          <cell r="US155">
            <v>3978.9030314977358</v>
          </cell>
          <cell r="UT155">
            <v>1417.7929999999999</v>
          </cell>
          <cell r="UU155">
            <v>17.047877702344209</v>
          </cell>
          <cell r="UV155">
            <v>43.758996561904503</v>
          </cell>
          <cell r="UW155">
            <v>794.61596790845101</v>
          </cell>
          <cell r="UX155">
            <v>717.91080285549947</v>
          </cell>
          <cell r="UY155">
            <v>841.29487662000281</v>
          </cell>
          <cell r="AZQ155">
            <v>3882.0452599999999</v>
          </cell>
          <cell r="AZR155">
            <v>31.67</v>
          </cell>
          <cell r="AZS155">
            <v>0.2630249447426587</v>
          </cell>
          <cell r="AZT155">
            <v>4.5592016459778639</v>
          </cell>
          <cell r="AZU155">
            <v>6.9463915964189322</v>
          </cell>
          <cell r="AZV155">
            <v>5.2564302769885876</v>
          </cell>
          <cell r="AZW155">
            <v>0.67571145395003507</v>
          </cell>
          <cell r="AZX155">
            <v>2.2273803878080578</v>
          </cell>
          <cell r="AZY155">
            <v>0.32065286802378629</v>
          </cell>
          <cell r="AZZ155">
            <v>3.071981311008963E-2</v>
          </cell>
          <cell r="BAA155">
            <v>6.0730467175874692</v>
          </cell>
          <cell r="BAB155">
            <v>5.2148454429444886</v>
          </cell>
          <cell r="BAC155">
            <v>4.4797094150830556</v>
          </cell>
          <cell r="BAD155">
            <v>0.74337060477794037</v>
          </cell>
          <cell r="BAE155">
            <v>1.653635416104493</v>
          </cell>
          <cell r="BAF155">
            <v>0.31710151991979102</v>
          </cell>
          <cell r="BAG155">
            <v>3.5989908793636442E-2</v>
          </cell>
          <cell r="BAH155">
            <v>7.5040810352796026</v>
          </cell>
          <cell r="BAI155">
            <v>4.2203702027079686</v>
          </cell>
          <cell r="BAJ155">
            <v>3.5920755391431332</v>
          </cell>
          <cell r="BAK155">
            <v>0.26407527649343848</v>
          </cell>
          <cell r="BAL155">
            <v>1.2598676011751131</v>
          </cell>
          <cell r="BAM155">
            <v>0.29852063697320402</v>
          </cell>
          <cell r="BAN155">
            <v>4.7940059343128109E-2</v>
          </cell>
          <cell r="BAO155">
            <v>7.580021760403457</v>
          </cell>
          <cell r="BAP155">
            <v>4.1780882695400496</v>
          </cell>
          <cell r="BAQ155">
            <v>3.4092831412413922</v>
          </cell>
          <cell r="BAR155">
            <v>6.0255759531109253E-3</v>
          </cell>
          <cell r="BAS155">
            <v>1.079386275596272</v>
          </cell>
          <cell r="BAT155">
            <v>0.25834453605622298</v>
          </cell>
          <cell r="BAU155">
            <v>0.10662571726794511</v>
          </cell>
          <cell r="BAV155">
            <v>8.074521352742531</v>
          </cell>
          <cell r="BAW155">
            <v>3.9222139141712971</v>
          </cell>
          <cell r="BAX155">
            <v>3.21903177064222</v>
          </cell>
          <cell r="BAY155">
            <v>-8.8003186245724549E-2</v>
          </cell>
          <cell r="BAZ155">
            <v>1.022528224265193</v>
          </cell>
          <cell r="BBA155">
            <v>0.26070179919833297</v>
          </cell>
          <cell r="BBB155">
            <v>0.2034423270079867</v>
          </cell>
        </row>
        <row r="156">
          <cell r="A156" t="str">
            <v>TFCO4</v>
          </cell>
          <cell r="B156" t="str">
            <v>Track Field</v>
          </cell>
          <cell r="C156" t="str">
            <v>Retail</v>
          </cell>
          <cell r="D156" t="str">
            <v>Danniela Eiger</v>
          </cell>
          <cell r="E156">
            <v>46054</v>
          </cell>
          <cell r="F156" t="str">
            <v>Neutral</v>
          </cell>
          <cell r="G156" t="b">
            <v>0</v>
          </cell>
          <cell r="H156" t="str">
            <v>BRL</v>
          </cell>
          <cell r="I156" t="str">
            <v>BRL</v>
          </cell>
          <cell r="J156">
            <v>18</v>
          </cell>
          <cell r="K156">
            <v>0.14728985238095241</v>
          </cell>
          <cell r="L156">
            <v>7.2599999999999998E-2</v>
          </cell>
          <cell r="M156">
            <v>0.1398208671428571</v>
          </cell>
          <cell r="AF156">
            <v>567.42600000000004</v>
          </cell>
          <cell r="AG156">
            <v>326.77</v>
          </cell>
          <cell r="AH156">
            <v>125.2184672219222</v>
          </cell>
          <cell r="AI156">
            <v>143.761</v>
          </cell>
          <cell r="AJ156">
            <v>125.99249579799999</v>
          </cell>
          <cell r="AK156">
            <v>96.460443906718425</v>
          </cell>
          <cell r="AL156">
            <v>159.7183390000001</v>
          </cell>
          <cell r="AM156">
            <v>579.85900000000004</v>
          </cell>
          <cell r="AN156">
            <v>60.488999999999997</v>
          </cell>
          <cell r="AO156">
            <v>51.079000000000001</v>
          </cell>
          <cell r="AP156">
            <v>251.53100000000009</v>
          </cell>
          <cell r="AQ156">
            <v>328.32799999999997</v>
          </cell>
          <cell r="AR156">
            <v>0</v>
          </cell>
          <cell r="AS156">
            <v>-60.488999999999997</v>
          </cell>
          <cell r="AT156">
            <v>33.712870289999998</v>
          </cell>
          <cell r="AW156">
            <v>23.683</v>
          </cell>
          <cell r="AX156">
            <v>683.68900000000019</v>
          </cell>
          <cell r="AY156">
            <v>394.42867140999999</v>
          </cell>
          <cell r="AZ156">
            <v>148.64957885999999</v>
          </cell>
          <cell r="BA156">
            <v>174.72201451000001</v>
          </cell>
          <cell r="BB156">
            <v>152.71239076000001</v>
          </cell>
          <cell r="BC156">
            <v>114.41</v>
          </cell>
          <cell r="BD156">
            <v>159.7183390000001</v>
          </cell>
          <cell r="BE156">
            <v>682.10199999999998</v>
          </cell>
          <cell r="BF156">
            <v>54.476999999999997</v>
          </cell>
          <cell r="BG156">
            <v>73.313000000000017</v>
          </cell>
          <cell r="BH156">
            <v>268.46899999999999</v>
          </cell>
          <cell r="BI156">
            <v>413.63299999999998</v>
          </cell>
          <cell r="BJ156">
            <v>0</v>
          </cell>
          <cell r="BK156">
            <v>-54.476999999999997</v>
          </cell>
          <cell r="BL156">
            <v>34.350030189999998</v>
          </cell>
          <cell r="BO156">
            <v>5.3920000000000003</v>
          </cell>
          <cell r="BP156">
            <v>831.75699999999995</v>
          </cell>
          <cell r="BQ156">
            <v>470.63086364999981</v>
          </cell>
          <cell r="BR156">
            <v>164.19437056999979</v>
          </cell>
          <cell r="BS156">
            <v>196.21285154999919</v>
          </cell>
          <cell r="BT156">
            <v>174.0888515499993</v>
          </cell>
          <cell r="BU156">
            <v>117.75307720000001</v>
          </cell>
          <cell r="BV156">
            <v>156.71847500000001</v>
          </cell>
          <cell r="BW156">
            <v>825.16599999999994</v>
          </cell>
          <cell r="BX156">
            <v>23.41</v>
          </cell>
          <cell r="BY156">
            <v>167.791</v>
          </cell>
          <cell r="BZ156">
            <v>352.35699999999991</v>
          </cell>
          <cell r="CA156">
            <v>472.80900000000003</v>
          </cell>
          <cell r="CB156">
            <v>0</v>
          </cell>
          <cell r="CC156">
            <v>-23.41</v>
          </cell>
          <cell r="CD156">
            <v>110.5876147</v>
          </cell>
          <cell r="CG156">
            <v>86.64100000000002</v>
          </cell>
          <cell r="CH156">
            <v>1058.9798814970361</v>
          </cell>
          <cell r="CI156">
            <v>606.21505405506196</v>
          </cell>
          <cell r="CJ156">
            <v>220.50820328547641</v>
          </cell>
          <cell r="CK156">
            <v>256.95338221643482</v>
          </cell>
          <cell r="CL156">
            <v>240.55369008800909</v>
          </cell>
          <cell r="CM156">
            <v>151.35695772400851</v>
          </cell>
          <cell r="CN156">
            <v>153.21809999999991</v>
          </cell>
          <cell r="CO156">
            <v>933.56205703636124</v>
          </cell>
          <cell r="CP156">
            <v>22.845487813775861</v>
          </cell>
          <cell r="CQ156">
            <v>219.93035380874511</v>
          </cell>
          <cell r="CR156">
            <v>359.79332836928762</v>
          </cell>
          <cell r="CS156">
            <v>573.76872866707345</v>
          </cell>
          <cell r="CT156">
            <v>0</v>
          </cell>
          <cell r="CU156">
            <v>-22.845487813775861</v>
          </cell>
          <cell r="CV156">
            <v>95.86338814970361</v>
          </cell>
          <cell r="CY156">
            <v>71.952000000000012</v>
          </cell>
          <cell r="CZ156">
            <v>1254.8892200242999</v>
          </cell>
          <cell r="DA156">
            <v>726.5981224099844</v>
          </cell>
          <cell r="DB156">
            <v>269.555105590057</v>
          </cell>
          <cell r="DC156">
            <v>313.79182419047908</v>
          </cell>
          <cell r="DD156">
            <v>292.67204369576831</v>
          </cell>
          <cell r="DE156">
            <v>171.51472351522261</v>
          </cell>
          <cell r="DF156">
            <v>153.21809999999991</v>
          </cell>
          <cell r="DG156">
            <v>1103.007016025671</v>
          </cell>
          <cell r="DH156">
            <v>54.279544114951747</v>
          </cell>
          <cell r="DI156">
            <v>303.35980060665599</v>
          </cell>
          <cell r="DJ156">
            <v>402.70730542643372</v>
          </cell>
          <cell r="DK156">
            <v>700.29971059923776</v>
          </cell>
          <cell r="DL156">
            <v>0</v>
          </cell>
          <cell r="DM156">
            <v>-54.279544114951747</v>
          </cell>
          <cell r="DN156">
            <v>105.6202439594841</v>
          </cell>
          <cell r="DQ156">
            <v>44.983741583058361</v>
          </cell>
          <cell r="DR156">
            <v>1460.9128738994459</v>
          </cell>
          <cell r="DS156">
            <v>844.79204153530486</v>
          </cell>
          <cell r="DT156">
            <v>325.87529679753129</v>
          </cell>
          <cell r="DU156">
            <v>373.75522871166811</v>
          </cell>
          <cell r="DV156">
            <v>350.94277932319551</v>
          </cell>
          <cell r="DW156">
            <v>201.02154220540439</v>
          </cell>
          <cell r="DX156">
            <v>153.21809999999991</v>
          </cell>
          <cell r="DY156">
            <v>1294.4786718578871</v>
          </cell>
          <cell r="DZ156">
            <v>125.46604746075769</v>
          </cell>
          <cell r="EA156">
            <v>328.65774071784881</v>
          </cell>
          <cell r="EB156">
            <v>441.56350032544509</v>
          </cell>
          <cell r="EC156">
            <v>852.9151715324424</v>
          </cell>
          <cell r="ED156">
            <v>0</v>
          </cell>
          <cell r="EE156">
            <v>-125.46604746075769</v>
          </cell>
          <cell r="EF156">
            <v>51.131950586480613</v>
          </cell>
          <cell r="EI156">
            <v>48.406081272199764</v>
          </cell>
          <cell r="EJ156">
            <v>1632.1968018249629</v>
          </cell>
          <cell r="EK156">
            <v>940.19280869078329</v>
          </cell>
          <cell r="EL156">
            <v>366.41562651099957</v>
          </cell>
          <cell r="EM156">
            <v>419.00236648406229</v>
          </cell>
          <cell r="EN156">
            <v>395.7400321006125</v>
          </cell>
          <cell r="EO156">
            <v>236.11888630250789</v>
          </cell>
          <cell r="EP156">
            <v>153.21809999999991</v>
          </cell>
          <cell r="EQ156">
            <v>1509.4927666066069</v>
          </cell>
          <cell r="ER156">
            <v>226.03238969682479</v>
          </cell>
          <cell r="ES156">
            <v>348.76073992083332</v>
          </cell>
          <cell r="ET156">
            <v>477.31624689849968</v>
          </cell>
          <cell r="EU156">
            <v>1032.1765197081079</v>
          </cell>
          <cell r="EV156">
            <v>0</v>
          </cell>
          <cell r="EW156">
            <v>-226.03238969682479</v>
          </cell>
          <cell r="EX156">
            <v>48.965904054748883</v>
          </cell>
          <cell r="FA156">
            <v>56.857538126842677</v>
          </cell>
          <cell r="FB156">
            <v>1804.851806418244</v>
          </cell>
          <cell r="FC156">
            <v>1035.787969073592</v>
          </cell>
          <cell r="FD156">
            <v>410.27056156795561</v>
          </cell>
          <cell r="FE156">
            <v>467.54174628107</v>
          </cell>
          <cell r="FF156">
            <v>443.71824624671359</v>
          </cell>
          <cell r="FG156">
            <v>270.26805926161398</v>
          </cell>
          <cell r="FH156">
            <v>153.21809999999991</v>
          </cell>
          <cell r="FI156">
            <v>1750.4635712962249</v>
          </cell>
          <cell r="FJ156">
            <v>358.50861292565043</v>
          </cell>
          <cell r="FK156">
            <v>361.96599045852128</v>
          </cell>
          <cell r="FL156">
            <v>513.09966725501204</v>
          </cell>
          <cell r="FM156">
            <v>1237.3639040412129</v>
          </cell>
          <cell r="FN156">
            <v>0</v>
          </cell>
          <cell r="FO156">
            <v>-358.50861292565043</v>
          </cell>
          <cell r="FP156">
            <v>45.1212951604561</v>
          </cell>
          <cell r="FS156">
            <v>65.080674928508586</v>
          </cell>
          <cell r="FT156">
            <v>1981.405261686924</v>
          </cell>
          <cell r="FU156">
            <v>1134.1246735921559</v>
          </cell>
          <cell r="FV156">
            <v>460.72732377429588</v>
          </cell>
          <cell r="FW156">
            <v>522.75189136702181</v>
          </cell>
          <cell r="FX156">
            <v>498.27399507312538</v>
          </cell>
          <cell r="FY156">
            <v>311.09291517485741</v>
          </cell>
          <cell r="FZ156">
            <v>153.21809999999991</v>
          </cell>
          <cell r="GA156">
            <v>2021.1888816437299</v>
          </cell>
          <cell r="GB156">
            <v>519.10165952888292</v>
          </cell>
          <cell r="GC156">
            <v>376.46299946736281</v>
          </cell>
          <cell r="GD156">
            <v>547.64338173179976</v>
          </cell>
          <cell r="GE156">
            <v>1473.5454999119311</v>
          </cell>
          <cell r="GF156">
            <v>0</v>
          </cell>
          <cell r="GG156">
            <v>-519.10165952888292</v>
          </cell>
          <cell r="GH156">
            <v>49.535131542173097</v>
          </cell>
          <cell r="GK156">
            <v>74.911319304139951</v>
          </cell>
          <cell r="GL156">
            <v>112.524</v>
          </cell>
          <cell r="GM156">
            <v>67.61291030000001</v>
          </cell>
          <cell r="GN156">
            <v>28.37179542000008</v>
          </cell>
          <cell r="GO156">
            <v>32.371532150000093</v>
          </cell>
          <cell r="GP156">
            <v>27.997359440001659</v>
          </cell>
          <cell r="GQ156">
            <v>19.97749372000164</v>
          </cell>
          <cell r="GR156">
            <v>159.7183390000001</v>
          </cell>
          <cell r="GS156">
            <v>484.29899999999998</v>
          </cell>
          <cell r="GT156">
            <v>74.358999999999995</v>
          </cell>
          <cell r="GU156">
            <v>24.92</v>
          </cell>
          <cell r="GV156">
            <v>196.518</v>
          </cell>
          <cell r="GW156">
            <v>287.78100000000001</v>
          </cell>
          <cell r="GX156">
            <v>0</v>
          </cell>
          <cell r="GY156">
            <v>-74.358999999999995</v>
          </cell>
          <cell r="GZ156">
            <v>4.9412168799999998</v>
          </cell>
          <cell r="HC156">
            <v>0</v>
          </cell>
          <cell r="HD156">
            <v>131.44300000000001</v>
          </cell>
          <cell r="HE156">
            <v>71.169000000000011</v>
          </cell>
          <cell r="HF156">
            <v>24.48674835000001</v>
          </cell>
          <cell r="HG156">
            <v>28.792739830000009</v>
          </cell>
          <cell r="HH156">
            <v>24.909739829999999</v>
          </cell>
          <cell r="HI156">
            <v>17.27</v>
          </cell>
          <cell r="HJ156">
            <v>159.7183390000001</v>
          </cell>
          <cell r="HK156">
            <v>500.839</v>
          </cell>
          <cell r="HL156">
            <v>60.670999999999999</v>
          </cell>
          <cell r="HM156">
            <v>35.802</v>
          </cell>
          <cell r="HN156">
            <v>195.78399999999999</v>
          </cell>
          <cell r="HO156">
            <v>305.05500000000001</v>
          </cell>
          <cell r="HP156">
            <v>0</v>
          </cell>
          <cell r="HQ156">
            <v>-60.670999999999999</v>
          </cell>
          <cell r="HR156">
            <v>12.2480303</v>
          </cell>
          <cell r="HU156">
            <v>0</v>
          </cell>
          <cell r="HV156">
            <v>138.14699999999999</v>
          </cell>
          <cell r="HW156">
            <v>79.098680949999959</v>
          </cell>
          <cell r="HX156">
            <v>29.54804744047599</v>
          </cell>
          <cell r="HY156">
            <v>34.239031730475993</v>
          </cell>
          <cell r="HZ156">
            <v>30.040031730475999</v>
          </cell>
          <cell r="IA156">
            <v>24.485020268675999</v>
          </cell>
          <cell r="IB156">
            <v>159.7183390000001</v>
          </cell>
          <cell r="IC156">
            <v>517.05799999999999</v>
          </cell>
          <cell r="ID156">
            <v>53.347000000000001</v>
          </cell>
          <cell r="IE156">
            <v>44.302000000000007</v>
          </cell>
          <cell r="IF156">
            <v>199.12</v>
          </cell>
          <cell r="IG156">
            <v>317.93799999999999</v>
          </cell>
          <cell r="IH156">
            <v>0</v>
          </cell>
          <cell r="II156">
            <v>-53.347000000000001</v>
          </cell>
          <cell r="IJ156">
            <v>6.5507528199999987</v>
          </cell>
          <cell r="IM156">
            <v>0</v>
          </cell>
          <cell r="IN156">
            <v>185.31200000000001</v>
          </cell>
          <cell r="IO156">
            <v>108.889</v>
          </cell>
          <cell r="IP156">
            <v>42.810521741922017</v>
          </cell>
          <cell r="IQ156">
            <v>48.354999999999997</v>
          </cell>
          <cell r="IR156">
            <v>43.042495797999997</v>
          </cell>
          <cell r="IS156">
            <v>34.728074226718427</v>
          </cell>
          <cell r="IT156">
            <v>159.7183390000001</v>
          </cell>
          <cell r="IU156">
            <v>579.85900000000004</v>
          </cell>
          <cell r="IV156">
            <v>60.488999999999997</v>
          </cell>
          <cell r="IW156">
            <v>51.079000000000001</v>
          </cell>
          <cell r="IX156">
            <v>251.53100000000009</v>
          </cell>
          <cell r="IY156">
            <v>328.32799999999997</v>
          </cell>
          <cell r="IZ156">
            <v>0</v>
          </cell>
          <cell r="JA156">
            <v>-60.488999999999997</v>
          </cell>
          <cell r="JB156">
            <v>9.9728702899999995</v>
          </cell>
          <cell r="JE156">
            <v>0</v>
          </cell>
          <cell r="JF156">
            <v>141.68899999999999</v>
          </cell>
          <cell r="JG156">
            <v>83.306047660000019</v>
          </cell>
          <cell r="JH156">
            <v>31.96068153000002</v>
          </cell>
          <cell r="JI156">
            <v>37.773117180000007</v>
          </cell>
          <cell r="JJ156">
            <v>33.139117179999992</v>
          </cell>
          <cell r="JK156">
            <v>25.087</v>
          </cell>
          <cell r="JL156">
            <v>159.7183390000001</v>
          </cell>
          <cell r="JM156">
            <v>587.34199999999998</v>
          </cell>
          <cell r="JN156">
            <v>63.286000000000001</v>
          </cell>
          <cell r="JO156">
            <v>55.832000000000008</v>
          </cell>
          <cell r="JP156">
            <v>239.1050000000001</v>
          </cell>
          <cell r="JQ156">
            <v>348.23700000000002</v>
          </cell>
          <cell r="JR156">
            <v>0</v>
          </cell>
          <cell r="JS156">
            <v>-63.286000000000001</v>
          </cell>
          <cell r="JT156">
            <v>6.7024682099999993</v>
          </cell>
          <cell r="JW156">
            <v>0</v>
          </cell>
          <cell r="JX156">
            <v>155.77500000000001</v>
          </cell>
          <cell r="JY156">
            <v>88.90100000000001</v>
          </cell>
          <cell r="JZ156">
            <v>34.67827358000001</v>
          </cell>
          <cell r="KA156">
            <v>40.870273580000017</v>
          </cell>
          <cell r="KB156">
            <v>35.910273580000002</v>
          </cell>
          <cell r="KC156">
            <v>26.831</v>
          </cell>
          <cell r="KD156">
            <v>159.7183390000001</v>
          </cell>
          <cell r="KE156">
            <v>594.83299999999997</v>
          </cell>
          <cell r="KF156">
            <v>39.929000000000002</v>
          </cell>
          <cell r="KG156">
            <v>60.84</v>
          </cell>
          <cell r="KH156">
            <v>225.24799999999999</v>
          </cell>
          <cell r="KI156">
            <v>369.58499999999998</v>
          </cell>
          <cell r="KJ156">
            <v>0</v>
          </cell>
          <cell r="KK156">
            <v>-39.929000000000002</v>
          </cell>
          <cell r="KL156">
            <v>7.8038948700000024</v>
          </cell>
          <cell r="KO156">
            <v>0</v>
          </cell>
          <cell r="KP156">
            <v>164.27799999999999</v>
          </cell>
          <cell r="KQ156">
            <v>94.376000000000019</v>
          </cell>
          <cell r="KR156">
            <v>34.843000000000018</v>
          </cell>
          <cell r="KS156">
            <v>41.210000000000022</v>
          </cell>
          <cell r="KT156">
            <v>36.217000000000013</v>
          </cell>
          <cell r="KU156">
            <v>27.164000000000001</v>
          </cell>
          <cell r="KV156">
            <v>159.7183390000001</v>
          </cell>
          <cell r="KW156">
            <v>621.26099999999997</v>
          </cell>
          <cell r="KX156">
            <v>46.274000000000001</v>
          </cell>
          <cell r="KY156">
            <v>68.308999999999997</v>
          </cell>
          <cell r="KZ156">
            <v>230.35599999999999</v>
          </cell>
          <cell r="LA156">
            <v>390.90499999999997</v>
          </cell>
          <cell r="LB156">
            <v>0</v>
          </cell>
          <cell r="LC156">
            <v>-46.274000000000001</v>
          </cell>
          <cell r="LD156">
            <v>11.299636919999999</v>
          </cell>
          <cell r="LG156">
            <v>0</v>
          </cell>
          <cell r="LH156">
            <v>221.947</v>
          </cell>
          <cell r="LI156">
            <v>127.8456237499998</v>
          </cell>
          <cell r="LJ156">
            <v>47.167623749999812</v>
          </cell>
          <cell r="LK156">
            <v>54.868623749999799</v>
          </cell>
          <cell r="LL156">
            <v>47.445999999999998</v>
          </cell>
          <cell r="LM156">
            <v>35.328000000000003</v>
          </cell>
          <cell r="LN156">
            <v>159.7183390000001</v>
          </cell>
          <cell r="LO156">
            <v>682.10199999999998</v>
          </cell>
          <cell r="LP156">
            <v>54.476999999999997</v>
          </cell>
          <cell r="LQ156">
            <v>73.313000000000017</v>
          </cell>
          <cell r="LR156">
            <v>268.46899999999999</v>
          </cell>
          <cell r="LS156">
            <v>413.63299999999998</v>
          </cell>
          <cell r="LT156">
            <v>0</v>
          </cell>
          <cell r="LU156">
            <v>-54.476999999999997</v>
          </cell>
          <cell r="LV156">
            <v>8.5440301899999991</v>
          </cell>
          <cell r="LY156">
            <v>0</v>
          </cell>
          <cell r="LZ156">
            <v>162.131</v>
          </cell>
          <cell r="MA156">
            <v>95.435863649999874</v>
          </cell>
          <cell r="MB156">
            <v>34.31530953999988</v>
          </cell>
          <cell r="MC156">
            <v>41.412999999999982</v>
          </cell>
          <cell r="MD156">
            <v>36.526000000000003</v>
          </cell>
          <cell r="ME156">
            <v>26.385077200000001</v>
          </cell>
          <cell r="MF156">
            <v>159.7183390000001</v>
          </cell>
          <cell r="MG156">
            <v>696.28499999999997</v>
          </cell>
          <cell r="MH156">
            <v>82.179000000000002</v>
          </cell>
          <cell r="MI156">
            <v>80.686000000000007</v>
          </cell>
          <cell r="MJ156">
            <v>261.49099999999999</v>
          </cell>
          <cell r="MK156">
            <v>434.79399999999998</v>
          </cell>
          <cell r="ML156">
            <v>0</v>
          </cell>
          <cell r="MM156">
            <v>-82.179000000000002</v>
          </cell>
          <cell r="MN156">
            <v>10.96530735</v>
          </cell>
          <cell r="MQ156">
            <v>0.60299999999999998</v>
          </cell>
          <cell r="MR156">
            <v>192.001</v>
          </cell>
          <cell r="MS156">
            <v>107.208</v>
          </cell>
          <cell r="MT156">
            <v>35.894000000000013</v>
          </cell>
          <cell r="MU156">
            <v>43.830000000000013</v>
          </cell>
          <cell r="MV156">
            <v>40.540999999999997</v>
          </cell>
          <cell r="MW156">
            <v>26.245000000000001</v>
          </cell>
          <cell r="MX156">
            <v>159.7183390000001</v>
          </cell>
          <cell r="MY156">
            <v>706.39400000000001</v>
          </cell>
          <cell r="MZ156">
            <v>66.988</v>
          </cell>
          <cell r="NA156">
            <v>86.718999999999994</v>
          </cell>
          <cell r="NB156">
            <v>258.34800000000001</v>
          </cell>
          <cell r="NC156">
            <v>448.04599999999999</v>
          </cell>
          <cell r="ND156">
            <v>0</v>
          </cell>
          <cell r="NE156">
            <v>-66.988</v>
          </cell>
          <cell r="NF156">
            <v>20.619</v>
          </cell>
          <cell r="NI156">
            <v>27.856999999999999</v>
          </cell>
          <cell r="NJ156">
            <v>204.33500000000001</v>
          </cell>
          <cell r="NK156">
            <v>113.398</v>
          </cell>
          <cell r="NL156">
            <v>36.754061029999967</v>
          </cell>
          <cell r="NM156">
            <v>45.006851549999332</v>
          </cell>
          <cell r="NN156">
            <v>39.497851549999339</v>
          </cell>
          <cell r="NO156">
            <v>24.524999999999999</v>
          </cell>
          <cell r="NP156">
            <v>159.7183390000001</v>
          </cell>
          <cell r="NQ156">
            <v>728.86200000000008</v>
          </cell>
          <cell r="NR156">
            <v>47.356999999999999</v>
          </cell>
          <cell r="NS156">
            <v>94.665999999999997</v>
          </cell>
          <cell r="NT156">
            <v>275.28899999999999</v>
          </cell>
          <cell r="NU156">
            <v>453.57299999999998</v>
          </cell>
          <cell r="NV156">
            <v>0</v>
          </cell>
          <cell r="NW156">
            <v>-47.356999999999999</v>
          </cell>
          <cell r="NX156">
            <v>33.768307350000001</v>
          </cell>
          <cell r="OA156">
            <v>28.683</v>
          </cell>
          <cell r="OB156">
            <v>273.29000000000002</v>
          </cell>
          <cell r="OC156">
            <v>154.589</v>
          </cell>
          <cell r="OD156">
            <v>57.231000000000023</v>
          </cell>
          <cell r="OE156">
            <v>65.963000000000022</v>
          </cell>
          <cell r="OF156">
            <v>57.526000000000003</v>
          </cell>
          <cell r="OG156">
            <v>40.597999999999999</v>
          </cell>
          <cell r="OH156">
            <v>156.71847500000001</v>
          </cell>
          <cell r="OI156">
            <v>825.16599999999994</v>
          </cell>
          <cell r="OJ156">
            <v>23.41</v>
          </cell>
          <cell r="OK156">
            <v>167.791</v>
          </cell>
          <cell r="OL156">
            <v>352.35699999999991</v>
          </cell>
          <cell r="OM156">
            <v>472.80900000000003</v>
          </cell>
          <cell r="ON156">
            <v>0</v>
          </cell>
          <cell r="OO156">
            <v>-23.41</v>
          </cell>
          <cell r="OP156">
            <v>45.234999999999999</v>
          </cell>
          <cell r="OS156">
            <v>29.498000000000001</v>
          </cell>
          <cell r="OT156">
            <v>212.786</v>
          </cell>
          <cell r="OU156">
            <v>129.81800000000001</v>
          </cell>
          <cell r="OV156">
            <v>50.321000000000041</v>
          </cell>
          <cell r="OW156">
            <v>58.586000000000027</v>
          </cell>
          <cell r="OX156">
            <v>53.371000000000002</v>
          </cell>
          <cell r="OY156">
            <v>34.791000000000039</v>
          </cell>
          <cell r="OZ156">
            <v>153.2183390000001</v>
          </cell>
          <cell r="PA156">
            <v>829.40100000000007</v>
          </cell>
          <cell r="PB156">
            <v>50.44</v>
          </cell>
          <cell r="PC156">
            <v>163.89500000000001</v>
          </cell>
          <cell r="PD156">
            <v>345.38000000000011</v>
          </cell>
          <cell r="PE156">
            <v>484.02100000000002</v>
          </cell>
          <cell r="PF156">
            <v>0</v>
          </cell>
          <cell r="PG156">
            <v>-50.44</v>
          </cell>
          <cell r="PH156">
            <v>8.5790000000000006</v>
          </cell>
          <cell r="PK156">
            <v>0.80900000000000005</v>
          </cell>
          <cell r="PL156">
            <v>242.09100000000001</v>
          </cell>
          <cell r="PM156">
            <v>138.65700000000001</v>
          </cell>
          <cell r="PN156">
            <v>49.097000000000008</v>
          </cell>
          <cell r="PO156">
            <v>58.29754672</v>
          </cell>
          <cell r="PP156">
            <v>51.936546720000003</v>
          </cell>
          <cell r="PQ156">
            <v>33.988999999999997</v>
          </cell>
          <cell r="PR156">
            <v>153.21809999999991</v>
          </cell>
          <cell r="PS156">
            <v>822.78100000000006</v>
          </cell>
          <cell r="PT156">
            <v>23.673999999999999</v>
          </cell>
          <cell r="PU156">
            <v>165.31899999999999</v>
          </cell>
          <cell r="PV156">
            <v>310.55</v>
          </cell>
          <cell r="PW156">
            <v>512.23099999999999</v>
          </cell>
          <cell r="PX156">
            <v>0</v>
          </cell>
          <cell r="PY156">
            <v>-23.673999999999999</v>
          </cell>
          <cell r="PZ156">
            <v>22.245999999999999</v>
          </cell>
          <cell r="QC156">
            <v>29.724</v>
          </cell>
          <cell r="QD156">
            <v>268.529</v>
          </cell>
          <cell r="QE156">
            <v>141.68640213</v>
          </cell>
          <cell r="QF156">
            <v>47.452655593434983</v>
          </cell>
          <cell r="QG156">
            <v>56.872253463434937</v>
          </cell>
          <cell r="QH156">
            <v>48.75525346343494</v>
          </cell>
          <cell r="QI156">
            <v>29.902229056934981</v>
          </cell>
          <cell r="QJ156">
            <v>153.21809999999991</v>
          </cell>
          <cell r="QK156">
            <v>901.33100000000002</v>
          </cell>
          <cell r="QL156">
            <v>20.658000000000001</v>
          </cell>
          <cell r="QM156">
            <v>191.071</v>
          </cell>
          <cell r="QN156">
            <v>369.71199999999999</v>
          </cell>
          <cell r="QO156">
            <v>531.61900000000003</v>
          </cell>
          <cell r="QP156">
            <v>0</v>
          </cell>
          <cell r="QQ156">
            <v>-20.658000000000001</v>
          </cell>
          <cell r="QR156">
            <v>31.481000000000002</v>
          </cell>
          <cell r="QU156">
            <v>30.893999999999998</v>
          </cell>
          <cell r="QV156">
            <v>335.57388149703621</v>
          </cell>
          <cell r="QW156">
            <v>196.0536519250621</v>
          </cell>
          <cell r="QX156">
            <v>73.637547692041508</v>
          </cell>
          <cell r="QY156">
            <v>83.197582033000018</v>
          </cell>
          <cell r="QZ156">
            <v>77.923889904574153</v>
          </cell>
          <cell r="RA156">
            <v>52.674728667073438</v>
          </cell>
          <cell r="RB156">
            <v>153.21809999999991</v>
          </cell>
          <cell r="RC156">
            <v>933.56205703636124</v>
          </cell>
          <cell r="RD156">
            <v>22.845487813775861</v>
          </cell>
          <cell r="RE156">
            <v>219.93035380874511</v>
          </cell>
          <cell r="RF156">
            <v>359.79332836928762</v>
          </cell>
          <cell r="RG156">
            <v>573.76872866707345</v>
          </cell>
          <cell r="RH156">
            <v>0</v>
          </cell>
          <cell r="RI156">
            <v>-22.845487813775861</v>
          </cell>
          <cell r="RJ156">
            <v>33.55738814970362</v>
          </cell>
          <cell r="RM156">
            <v>10.525</v>
          </cell>
          <cell r="UZ156">
            <v>-11.7841326005</v>
          </cell>
          <cell r="VA156">
            <v>-8.8339999999999996</v>
          </cell>
          <cell r="VB156">
            <v>-32.582654475310108</v>
          </cell>
          <cell r="VC156">
            <v>-42.364491534206707</v>
          </cell>
          <cell r="VD156">
            <v>-46.233668656839733</v>
          </cell>
          <cell r="VE156">
            <v>-37.94998508769433</v>
          </cell>
          <cell r="VF156">
            <v>-34.299910377166071</v>
          </cell>
          <cell r="VG156">
            <v>-27.965101635735579</v>
          </cell>
          <cell r="VI156">
            <v>-2.66</v>
          </cell>
          <cell r="VJ156">
            <v>-2.8809999999999998</v>
          </cell>
          <cell r="VK156">
            <v>-3.0510000000000002</v>
          </cell>
          <cell r="VL156">
            <v>-3.1921326004999999</v>
          </cell>
          <cell r="VM156">
            <v>-3.5339999999999998</v>
          </cell>
          <cell r="VN156">
            <v>-3.9369999999999998</v>
          </cell>
          <cell r="VO156">
            <v>-5.3289999999999997</v>
          </cell>
          <cell r="VP156">
            <v>3.9660000000000002</v>
          </cell>
          <cell r="VQ156">
            <v>-7.6849999999999996</v>
          </cell>
          <cell r="VR156">
            <v>-6.9450000000000003</v>
          </cell>
          <cell r="VS156">
            <v>-8.5344265364999998</v>
          </cell>
          <cell r="VT156">
            <v>-9.4182279388101193</v>
          </cell>
          <cell r="VY156">
            <v>-4.7970989100000008</v>
          </cell>
          <cell r="VZ156">
            <v>-1.2259986700000001</v>
          </cell>
          <cell r="WA156">
            <v>-0.79800000000000004</v>
          </cell>
          <cell r="WB156">
            <v>-1.1429935118000001</v>
          </cell>
          <cell r="WC156">
            <v>-1.6297331600000009</v>
          </cell>
          <cell r="ALZ156">
            <v>253.64391917623121</v>
          </cell>
          <cell r="AMA156">
            <v>-8.9464126836542466</v>
          </cell>
          <cell r="AMB156">
            <v>152.5899462789167</v>
          </cell>
          <cell r="AMC156">
            <v>57.958565612022028</v>
          </cell>
          <cell r="AMD156">
            <v>68.376283851661753</v>
          </cell>
          <cell r="AME156">
            <v>63.066402530976617</v>
          </cell>
          <cell r="AMF156">
            <v>36.915738663741607</v>
          </cell>
          <cell r="AMG156">
            <v>153.21809999999991</v>
          </cell>
          <cell r="AMH156">
            <v>1034.106087726989</v>
          </cell>
          <cell r="AMI156">
            <v>90.044408845624602</v>
          </cell>
          <cell r="AMJ156">
            <v>240.22186734284361</v>
          </cell>
          <cell r="AMK156">
            <v>433.12602667599089</v>
          </cell>
          <cell r="AML156">
            <v>600.9800610509983</v>
          </cell>
          <cell r="AMM156">
            <v>0</v>
          </cell>
          <cell r="AMN156">
            <v>-90.044408845624602</v>
          </cell>
          <cell r="AMO156">
            <v>25.36439191762312</v>
          </cell>
          <cell r="AMP156">
            <v>9.7044062798168191</v>
          </cell>
          <cell r="AMQ156">
            <v>287.62404536007318</v>
          </cell>
          <cell r="AMR156">
            <v>-8.4052328002364938</v>
          </cell>
          <cell r="AMS156">
            <v>161.14839254936351</v>
          </cell>
          <cell r="AMT156">
            <v>55.841688746005218</v>
          </cell>
          <cell r="AMU156">
            <v>66.750135392019274</v>
          </cell>
          <cell r="AMV156">
            <v>61.329866925453103</v>
          </cell>
          <cell r="AMW156">
            <v>35.939603365276881</v>
          </cell>
          <cell r="AMX156">
            <v>153.21809999999991</v>
          </cell>
          <cell r="AMY156">
            <v>1003.966949228096</v>
          </cell>
          <cell r="AMZ156">
            <v>20.953470047443179</v>
          </cell>
          <cell r="ANA156">
            <v>263.51941501700952</v>
          </cell>
          <cell r="ANB156">
            <v>376.43970308908308</v>
          </cell>
          <cell r="ANC156">
            <v>627.52724613901296</v>
          </cell>
          <cell r="AND156">
            <v>0</v>
          </cell>
          <cell r="ANE156">
            <v>-20.953470047443179</v>
          </cell>
          <cell r="ANF156">
            <v>28.76240453600732</v>
          </cell>
          <cell r="ANG156">
            <v>9.3924182772622071</v>
          </cell>
          <cell r="ANH156">
            <v>316.24769462907727</v>
          </cell>
          <cell r="ANI156">
            <v>-11.47756640437456</v>
          </cell>
          <cell r="ANJ156">
            <v>177.77931514395951</v>
          </cell>
          <cell r="ANK156">
            <v>64.983370065549622</v>
          </cell>
          <cell r="ANL156">
            <v>76.230512022110418</v>
          </cell>
          <cell r="ANM156">
            <v>71.647312880535509</v>
          </cell>
          <cell r="ANN156">
            <v>40.497079591991238</v>
          </cell>
          <cell r="ANO156">
            <v>153.21809999999991</v>
          </cell>
          <cell r="ANP156">
            <v>1054.1672854709891</v>
          </cell>
          <cell r="ANQ156">
            <v>14.46958698621987</v>
          </cell>
          <cell r="ANR156">
            <v>289.45172597659388</v>
          </cell>
          <cell r="ANS156">
            <v>396.73710886489692</v>
          </cell>
          <cell r="ANT156">
            <v>657.43017660609155</v>
          </cell>
          <cell r="ANU156">
            <v>0</v>
          </cell>
          <cell r="ANV156">
            <v>-14.46958698621987</v>
          </cell>
          <cell r="ANW156">
            <v>31.624769462907739</v>
          </cell>
          <cell r="ANX156">
            <v>10.59414912491266</v>
          </cell>
          <cell r="ANY156">
            <v>397.37356085891838</v>
          </cell>
          <cell r="ANZ156">
            <v>-13.53527964594141</v>
          </cell>
          <cell r="AOA156">
            <v>235.08046843774491</v>
          </cell>
          <cell r="AOB156">
            <v>90.771481166480214</v>
          </cell>
          <cell r="AOC156">
            <v>102.4348929246877</v>
          </cell>
          <cell r="AOD156">
            <v>96.628461358803037</v>
          </cell>
          <cell r="AOE156">
            <v>58.162301894212867</v>
          </cell>
          <cell r="AOF156">
            <v>153.21809999999991</v>
          </cell>
          <cell r="AOG156">
            <v>1103.007016025671</v>
          </cell>
          <cell r="AOH156">
            <v>54.279544114951747</v>
          </cell>
          <cell r="AOI156">
            <v>303.35980060665599</v>
          </cell>
          <cell r="AOJ156">
            <v>402.70730542643372</v>
          </cell>
          <cell r="AOK156">
            <v>700.29971059923776</v>
          </cell>
          <cell r="AOL156">
            <v>0</v>
          </cell>
          <cell r="AOM156">
            <v>-54.279544114951747</v>
          </cell>
          <cell r="AON156">
            <v>19.86867804294592</v>
          </cell>
          <cell r="AOO156">
            <v>15.29276790106668</v>
          </cell>
          <cell r="AZQ156">
            <v>2233.2315143000001</v>
          </cell>
          <cell r="AZR156">
            <v>14.25</v>
          </cell>
          <cell r="AZS156">
            <v>0.26315789473684198</v>
          </cell>
          <cell r="AZT156">
            <v>1.119415548915061</v>
          </cell>
          <cell r="AZU156">
            <v>13.020640260670049</v>
          </cell>
          <cell r="AZV156">
            <v>7.4450294010659306</v>
          </cell>
          <cell r="AZW156">
            <v>-0.18546200528594109</v>
          </cell>
          <cell r="AZX156">
            <v>3.188965353689853</v>
          </cell>
          <cell r="AZY156">
            <v>0.24491617077559491</v>
          </cell>
          <cell r="AZZ156">
            <v>2.0142892169940731E-2</v>
          </cell>
          <cell r="BAA156">
            <v>1.3119960514156259</v>
          </cell>
          <cell r="BAB156">
            <v>11.109413895641479</v>
          </cell>
          <cell r="BAC156">
            <v>6.0060089308694034</v>
          </cell>
          <cell r="BAD156">
            <v>-0.35751140884768468</v>
          </cell>
          <cell r="BAE156">
            <v>2.6183512602871479</v>
          </cell>
          <cell r="BAF156">
            <v>0.23568761456573309</v>
          </cell>
          <cell r="BAG156">
            <v>2.167535294135078E-2</v>
          </cell>
          <cell r="BAH156">
            <v>1.541063923273478</v>
          </cell>
          <cell r="BAI156">
            <v>9.4580808391534408</v>
          </cell>
          <cell r="BAJ156">
            <v>5.0720143573770864</v>
          </cell>
          <cell r="BAK156">
            <v>-0.57116382312153491</v>
          </cell>
          <cell r="BAL156">
            <v>2.1636139474782299</v>
          </cell>
          <cell r="BAM156">
            <v>0.22875824221353219</v>
          </cell>
          <cell r="BAN156">
            <v>2.545975988730596E-2</v>
          </cell>
          <cell r="BAO156">
            <v>1.763943419619576</v>
          </cell>
          <cell r="BAP156">
            <v>8.2630242004967283</v>
          </cell>
          <cell r="BAQ156">
            <v>4.2250299987257618</v>
          </cell>
          <cell r="BAR156">
            <v>-0.80796454948195784</v>
          </cell>
          <cell r="BAS156">
            <v>1.804830015653679</v>
          </cell>
          <cell r="BAT156">
            <v>0.21842245307053351</v>
          </cell>
          <cell r="BAU156">
            <v>2.9141929312648061E-2</v>
          </cell>
          <cell r="BAV156">
            <v>2.0303927223667282</v>
          </cell>
          <cell r="BAW156">
            <v>7.1786640111837876</v>
          </cell>
          <cell r="BAX156">
            <v>3.44013508977035</v>
          </cell>
          <cell r="BAY156">
            <v>-1.041799621617221</v>
          </cell>
          <cell r="BAZ156">
            <v>1.515549750200095</v>
          </cell>
          <cell r="BBA156">
            <v>0.21111863542282919</v>
          </cell>
          <cell r="BBB156">
            <v>3.3543911065405448E-2</v>
          </cell>
        </row>
        <row r="157">
          <cell r="A157" t="str">
            <v>TIMS3</v>
          </cell>
          <cell r="B157" t="str">
            <v>Tim</v>
          </cell>
          <cell r="C157" t="str">
            <v>TMT</v>
          </cell>
          <cell r="D157" t="str">
            <v>Bernardo Guttmann</v>
          </cell>
          <cell r="E157">
            <v>45770</v>
          </cell>
          <cell r="F157" t="str">
            <v>Neutral</v>
          </cell>
          <cell r="G157" t="b">
            <v>0</v>
          </cell>
          <cell r="H157" t="str">
            <v>BRL</v>
          </cell>
          <cell r="I157" t="str">
            <v>BRL</v>
          </cell>
          <cell r="J157">
            <v>26</v>
          </cell>
          <cell r="K157">
            <v>0.14449999999999999</v>
          </cell>
          <cell r="L157">
            <v>0.11</v>
          </cell>
          <cell r="M157">
            <v>0.14199999999999999</v>
          </cell>
          <cell r="AF157">
            <v>21580.36815786361</v>
          </cell>
          <cell r="AH157">
            <v>3347.5238573195461</v>
          </cell>
          <cell r="AI157">
            <v>10236.28522197955</v>
          </cell>
          <cell r="AJ157">
            <v>10236.28522197955</v>
          </cell>
          <cell r="AK157">
            <v>1794.5759323057009</v>
          </cell>
          <cell r="AL157">
            <v>2420.8043980000002</v>
          </cell>
          <cell r="AM157">
            <v>56408.368906339987</v>
          </cell>
          <cell r="AN157">
            <v>4752.2774256399998</v>
          </cell>
          <cell r="AO157">
            <v>22661.152011499991</v>
          </cell>
          <cell r="AP157">
            <v>31011.001961440001</v>
          </cell>
          <cell r="AQ157">
            <v>25397.365308460001</v>
          </cell>
          <cell r="AR157">
            <v>18574.04413722</v>
          </cell>
          <cell r="AS157">
            <v>13821.76671158</v>
          </cell>
          <cell r="AT157">
            <v>-4730.433</v>
          </cell>
          <cell r="AV157">
            <v>0</v>
          </cell>
          <cell r="AW157">
            <v>-1199.201</v>
          </cell>
          <cell r="AX157">
            <v>23874.845794507939</v>
          </cell>
          <cell r="AZ157">
            <v>4479.6157244961842</v>
          </cell>
          <cell r="BA157">
            <v>11685.94849600618</v>
          </cell>
          <cell r="BB157">
            <v>11685.94849600618</v>
          </cell>
          <cell r="BC157">
            <v>2698.6833587336801</v>
          </cell>
          <cell r="BD157">
            <v>2420.8043980000002</v>
          </cell>
          <cell r="BE157">
            <v>55260.156239629971</v>
          </cell>
          <cell r="BF157">
            <v>5049.3707471000007</v>
          </cell>
          <cell r="BG157">
            <v>22411.81489710998</v>
          </cell>
          <cell r="BH157">
            <v>29244.21468863</v>
          </cell>
          <cell r="BI157">
            <v>26015.94049411</v>
          </cell>
          <cell r="BJ157">
            <v>16679.380382610001</v>
          </cell>
          <cell r="BK157">
            <v>11630.009635509999</v>
          </cell>
          <cell r="BL157">
            <v>-4504.3140000000003</v>
          </cell>
          <cell r="BN157">
            <v>0</v>
          </cell>
          <cell r="BO157">
            <v>-2174.9290000000001</v>
          </cell>
          <cell r="BP157">
            <v>25447.93028878</v>
          </cell>
          <cell r="BR157">
            <v>5516.7016513799981</v>
          </cell>
          <cell r="BS157">
            <v>12625.263062030001</v>
          </cell>
          <cell r="BT157">
            <v>12625.263062030001</v>
          </cell>
          <cell r="BU157">
            <v>3160.4906785707981</v>
          </cell>
          <cell r="BV157">
            <v>2420.8043980000002</v>
          </cell>
          <cell r="BW157">
            <v>56327.310957090012</v>
          </cell>
          <cell r="BX157">
            <v>5708.4247577699998</v>
          </cell>
          <cell r="BY157">
            <v>22815.328454480001</v>
          </cell>
          <cell r="BZ157">
            <v>29922.675037500001</v>
          </cell>
          <cell r="CA157">
            <v>26404.63591958</v>
          </cell>
          <cell r="CB157">
            <v>16205.960749739999</v>
          </cell>
          <cell r="CC157">
            <v>10497.53599197</v>
          </cell>
          <cell r="CD157">
            <v>-4550.3789999999999</v>
          </cell>
          <cell r="CF157">
            <v>0</v>
          </cell>
          <cell r="CG157">
            <v>-2720.0949999999998</v>
          </cell>
          <cell r="CH157">
            <v>26624.720830260001</v>
          </cell>
          <cell r="CJ157">
            <v>6391.0336108900001</v>
          </cell>
          <cell r="CK157">
            <v>13576.52122678</v>
          </cell>
          <cell r="CL157">
            <v>13576.52122678</v>
          </cell>
          <cell r="CM157">
            <v>4343.0053271712004</v>
          </cell>
          <cell r="CN157">
            <v>2392.1258889999999</v>
          </cell>
          <cell r="CO157">
            <v>56939.182115639982</v>
          </cell>
          <cell r="CP157">
            <v>5910.9788575200009</v>
          </cell>
          <cell r="CQ157">
            <v>23171.451460529981</v>
          </cell>
          <cell r="CR157">
            <v>32961.791467809999</v>
          </cell>
          <cell r="CS157">
            <v>23977.39060259</v>
          </cell>
          <cell r="CT157">
            <v>16309.344593620001</v>
          </cell>
          <cell r="CU157">
            <v>11086.365736100001</v>
          </cell>
          <cell r="CV157">
            <v>-4541.4949999999999</v>
          </cell>
          <cell r="CW157">
            <v>0</v>
          </cell>
          <cell r="CX157">
            <v>0</v>
          </cell>
          <cell r="CY157">
            <v>-5360.0829999999996</v>
          </cell>
          <cell r="CZ157">
            <v>28101.769611384309</v>
          </cell>
          <cell r="DB157">
            <v>7254.4700378954194</v>
          </cell>
          <cell r="DC157">
            <v>14444.375685620529</v>
          </cell>
          <cell r="DD157">
            <v>14444.375685620529</v>
          </cell>
          <cell r="DE157">
            <v>4749.707652861619</v>
          </cell>
          <cell r="DF157">
            <v>2392.1258889999999</v>
          </cell>
          <cell r="DG157">
            <v>59561.236798172031</v>
          </cell>
          <cell r="DH157">
            <v>8697.0298860873881</v>
          </cell>
          <cell r="DI157">
            <v>23506.834954263781</v>
          </cell>
          <cell r="DJ157">
            <v>36218.353144888577</v>
          </cell>
          <cell r="DK157">
            <v>23342.883608043459</v>
          </cell>
          <cell r="DL157">
            <v>16868.253424981911</v>
          </cell>
          <cell r="DM157">
            <v>8859.2235388945246</v>
          </cell>
          <cell r="DN157">
            <v>-4600</v>
          </cell>
          <cell r="DO157">
            <v>0</v>
          </cell>
          <cell r="DP157">
            <v>5.2009798305328321</v>
          </cell>
          <cell r="DQ157">
            <v>-2926.4811339005869</v>
          </cell>
          <cell r="DR157">
            <v>29390.850499271859</v>
          </cell>
          <cell r="DT157">
            <v>7875.7463716845896</v>
          </cell>
          <cell r="DU157">
            <v>15167.72712443534</v>
          </cell>
          <cell r="DV157">
            <v>15167.72712443534</v>
          </cell>
          <cell r="DW157">
            <v>5163.522667898631</v>
          </cell>
          <cell r="DX157">
            <v>2392.1258889999999</v>
          </cell>
          <cell r="DY157">
            <v>60485.413708638313</v>
          </cell>
          <cell r="DZ157">
            <v>9760.5785850537704</v>
          </cell>
          <cell r="EA157">
            <v>23913.294145789911</v>
          </cell>
          <cell r="EB157">
            <v>37658.882322144731</v>
          </cell>
          <cell r="EC157">
            <v>22826.531341253609</v>
          </cell>
          <cell r="ED157">
            <v>17449.856196121531</v>
          </cell>
          <cell r="EE157">
            <v>8377.2776110677642</v>
          </cell>
          <cell r="EF157">
            <v>-4600</v>
          </cell>
          <cell r="EG157">
            <v>0</v>
          </cell>
          <cell r="EH157">
            <v>6056.3449235074386</v>
          </cell>
          <cell r="EI157">
            <v>-5043.7500660579462</v>
          </cell>
          <cell r="EJ157">
            <v>30693.61011651644</v>
          </cell>
          <cell r="EL157">
            <v>8239.3236808420152</v>
          </cell>
          <cell r="EM157">
            <v>15793.3188465487</v>
          </cell>
          <cell r="EN157">
            <v>15793.3188465487</v>
          </cell>
          <cell r="EO157">
            <v>5453.635326998301</v>
          </cell>
          <cell r="EP157">
            <v>2392.1258889999999</v>
          </cell>
          <cell r="EQ157">
            <v>61279.758031017838</v>
          </cell>
          <cell r="ER157">
            <v>10420.05974700556</v>
          </cell>
          <cell r="ES157">
            <v>24593.417010995239</v>
          </cell>
          <cell r="ET157">
            <v>38998.590177224083</v>
          </cell>
          <cell r="EU157">
            <v>22281.167808553771</v>
          </cell>
          <cell r="EV157">
            <v>18055.074371996539</v>
          </cell>
          <cell r="EW157">
            <v>8323.0146249909776</v>
          </cell>
          <cell r="EX157">
            <v>-4803.896591542104</v>
          </cell>
          <cell r="EY157">
            <v>0</v>
          </cell>
          <cell r="EZ157">
            <v>6145.1041751938656</v>
          </cell>
          <cell r="FA157">
            <v>-5531.1985819712354</v>
          </cell>
          <cell r="FB157">
            <v>31976.709727112131</v>
          </cell>
          <cell r="FD157">
            <v>8512.1913430811928</v>
          </cell>
          <cell r="FE157">
            <v>16382.13409602588</v>
          </cell>
          <cell r="FF157">
            <v>16382.13409602588</v>
          </cell>
          <cell r="FG157">
            <v>5642.5136985489444</v>
          </cell>
          <cell r="FH157">
            <v>2392.1258889999999</v>
          </cell>
          <cell r="FI157">
            <v>61889.948183649001</v>
          </cell>
          <cell r="FJ157">
            <v>10831.37965354271</v>
          </cell>
          <cell r="FK157">
            <v>25374.734414725081</v>
          </cell>
          <cell r="FL157">
            <v>40173.031699710147</v>
          </cell>
          <cell r="FM157">
            <v>21716.916438698881</v>
          </cell>
          <cell r="FN157">
            <v>18684.866832736949</v>
          </cell>
          <cell r="FO157">
            <v>8541.4871791942387</v>
          </cell>
          <cell r="FP157">
            <v>-5004.7161700325742</v>
          </cell>
          <cell r="FQ157">
            <v>0</v>
          </cell>
          <cell r="FR157">
            <v>6291.4171650132348</v>
          </cell>
          <cell r="FS157">
            <v>-5935.5463952710006</v>
          </cell>
          <cell r="FT157" t="str">
            <v>ok</v>
          </cell>
          <cell r="OB157">
            <v>6630.9183276599997</v>
          </cell>
          <cell r="OD157">
            <v>1598.3702132200001</v>
          </cell>
          <cell r="OE157">
            <v>3346.1815659200001</v>
          </cell>
          <cell r="OF157">
            <v>3346.1815659200001</v>
          </cell>
          <cell r="OG157">
            <v>1054.8213469807999</v>
          </cell>
          <cell r="OH157">
            <v>2420.8043980000002</v>
          </cell>
          <cell r="OI157">
            <v>56327.310957090012</v>
          </cell>
          <cell r="OJ157">
            <v>5708.4247577699998</v>
          </cell>
          <cell r="OK157">
            <v>22815.328454480001</v>
          </cell>
          <cell r="OL157">
            <v>29922.675037500001</v>
          </cell>
          <cell r="OM157">
            <v>26404.63591958</v>
          </cell>
          <cell r="ON157">
            <v>16602.348053850001</v>
          </cell>
          <cell r="OO157">
            <v>10737.92329608</v>
          </cell>
          <cell r="OP157">
            <v>-1374.519</v>
          </cell>
          <cell r="OS157">
            <v>-723.57499999999982</v>
          </cell>
          <cell r="OT157">
            <v>6393.6414482200016</v>
          </cell>
          <cell r="OV157">
            <v>1311.165568540001</v>
          </cell>
          <cell r="OW157">
            <v>3083.7284866900009</v>
          </cell>
          <cell r="OX157">
            <v>3083.7284866900009</v>
          </cell>
          <cell r="OY157">
            <v>810.18053643000133</v>
          </cell>
          <cell r="OZ157">
            <v>2420.8043980000002</v>
          </cell>
          <cell r="PA157">
            <v>56458.893533759998</v>
          </cell>
          <cell r="PB157">
            <v>5345.3741257200008</v>
          </cell>
          <cell r="PC157">
            <v>23058.608144919988</v>
          </cell>
          <cell r="PD157">
            <v>32003.347424070002</v>
          </cell>
          <cell r="PE157">
            <v>24455.546109679999</v>
          </cell>
          <cell r="PF157">
            <v>16377.115151059999</v>
          </cell>
          <cell r="PG157">
            <v>11031.741025339999</v>
          </cell>
          <cell r="PH157">
            <v>-1339.1220000000001</v>
          </cell>
          <cell r="PK157">
            <v>-670.04399999999998</v>
          </cell>
          <cell r="PL157">
            <v>6599.9330038699982</v>
          </cell>
          <cell r="PM157">
            <v>0</v>
          </cell>
          <cell r="PN157">
            <v>1549.655646289998</v>
          </cell>
          <cell r="PO157">
            <v>3351.365176939998</v>
          </cell>
          <cell r="PP157">
            <v>3351.365176939998</v>
          </cell>
          <cell r="PQ157">
            <v>976.1391305899981</v>
          </cell>
          <cell r="PR157">
            <v>2420.8043980000002</v>
          </cell>
          <cell r="PS157">
            <v>56954.896052899981</v>
          </cell>
          <cell r="PT157">
            <v>5495.1578004200001</v>
          </cell>
          <cell r="PU157">
            <v>23246.175216959971</v>
          </cell>
          <cell r="PV157">
            <v>31829.40969108</v>
          </cell>
          <cell r="PW157">
            <v>25125.486361809999</v>
          </cell>
          <cell r="PX157">
            <v>15981.393184930001</v>
          </cell>
          <cell r="PY157">
            <v>11261.235384510001</v>
          </cell>
          <cell r="PZ157">
            <v>-881.97599999999989</v>
          </cell>
          <cell r="QA157">
            <v>0</v>
          </cell>
          <cell r="QB157">
            <v>0</v>
          </cell>
          <cell r="QC157">
            <v>-956.32499999999993</v>
          </cell>
          <cell r="QD157">
            <v>6710.9866862400004</v>
          </cell>
          <cell r="QE157">
            <v>0</v>
          </cell>
          <cell r="QF157">
            <v>1665.2082211500019</v>
          </cell>
          <cell r="QG157">
            <v>3469.4854460500019</v>
          </cell>
          <cell r="QH157">
            <v>3469.4854460500019</v>
          </cell>
          <cell r="QI157">
            <v>1207.704560170002</v>
          </cell>
          <cell r="QJ157">
            <v>2420.8043980000002</v>
          </cell>
          <cell r="QK157">
            <v>57371.375479380004</v>
          </cell>
          <cell r="QL157">
            <v>6552.3752971600006</v>
          </cell>
          <cell r="QM157">
            <v>23106.306516079989</v>
          </cell>
          <cell r="QN157">
            <v>32158.15022182</v>
          </cell>
          <cell r="QO157">
            <v>25213.225155669999</v>
          </cell>
          <cell r="QP157">
            <v>16119.32639382</v>
          </cell>
          <cell r="QQ157">
            <v>10386.951096659999</v>
          </cell>
          <cell r="QR157">
            <v>-973.88099999999986</v>
          </cell>
          <cell r="QS157">
            <v>0</v>
          </cell>
          <cell r="QT157">
            <v>0</v>
          </cell>
          <cell r="QU157">
            <v>-961.33900000000017</v>
          </cell>
          <cell r="QV157">
            <v>6920.15969193</v>
          </cell>
          <cell r="QW157">
            <v>0</v>
          </cell>
          <cell r="QX157">
            <v>1865.0041749099989</v>
          </cell>
          <cell r="QY157">
            <v>3671.942117099999</v>
          </cell>
          <cell r="QZ157">
            <v>3671.942117099999</v>
          </cell>
          <cell r="RA157">
            <v>1348.9810999811989</v>
          </cell>
          <cell r="RB157">
            <v>2392.1258889999999</v>
          </cell>
          <cell r="RC157">
            <v>56939.182115639982</v>
          </cell>
          <cell r="RD157">
            <v>5910.9788575200009</v>
          </cell>
          <cell r="RE157">
            <v>23171.451460529981</v>
          </cell>
          <cell r="RF157">
            <v>32961.791467809999</v>
          </cell>
          <cell r="RG157">
            <v>23977.39060259</v>
          </cell>
          <cell r="RH157">
            <v>16309.344593620001</v>
          </cell>
          <cell r="RI157">
            <v>11086.365736100001</v>
          </cell>
          <cell r="RJ157">
            <v>-1346.5160000000001</v>
          </cell>
          <cell r="RK157">
            <v>0</v>
          </cell>
          <cell r="RL157">
            <v>0</v>
          </cell>
          <cell r="RM157">
            <v>-2772.375</v>
          </cell>
          <cell r="RN157">
            <v>6748.8360397493889</v>
          </cell>
          <cell r="RO157">
            <v>0</v>
          </cell>
          <cell r="RP157">
            <v>1521.994272071541</v>
          </cell>
          <cell r="RQ157">
            <v>3296.6874698585279</v>
          </cell>
          <cell r="RR157">
            <v>3296.6874698585279</v>
          </cell>
          <cell r="RS157">
            <v>943.10768758704091</v>
          </cell>
          <cell r="RT157">
            <v>2392.1258889999999</v>
          </cell>
          <cell r="RU157">
            <v>57079.547503242102</v>
          </cell>
          <cell r="RV157">
            <v>6049.5967028536106</v>
          </cell>
          <cell r="RW157">
            <v>23420.519369456979</v>
          </cell>
          <cell r="RX157">
            <v>32549.04916782508</v>
          </cell>
          <cell r="RY157">
            <v>24530.498290177042</v>
          </cell>
          <cell r="RZ157">
            <v>16446.9932720047</v>
          </cell>
          <cell r="SA157">
            <v>11085.396569151089</v>
          </cell>
          <cell r="SB157">
            <v>-1380</v>
          </cell>
          <cell r="SC157">
            <v>0</v>
          </cell>
          <cell r="SD157">
            <v>0</v>
          </cell>
          <cell r="SE157">
            <v>-426.76177637799998</v>
          </cell>
          <cell r="SF157">
            <v>6976.4044125121</v>
          </cell>
          <cell r="SG157">
            <v>0</v>
          </cell>
          <cell r="SH157">
            <v>1812.712692562342</v>
          </cell>
          <cell r="SI157">
            <v>3602.1604243716961</v>
          </cell>
          <cell r="SJ157">
            <v>3602.1604243716961</v>
          </cell>
          <cell r="SK157">
            <v>1190.7149610523461</v>
          </cell>
          <cell r="SL157">
            <v>2392.1258889999999</v>
          </cell>
          <cell r="SM157">
            <v>57098.824014007863</v>
          </cell>
          <cell r="SN157">
            <v>6098.418317318261</v>
          </cell>
          <cell r="SO157">
            <v>23335.119034400119</v>
          </cell>
          <cell r="SP157">
            <v>32039.51635250706</v>
          </cell>
          <cell r="SQ157">
            <v>25059.307616260819</v>
          </cell>
          <cell r="SR157">
            <v>16586.01843717325</v>
          </cell>
          <cell r="SS157">
            <v>11175.600119854989</v>
          </cell>
          <cell r="ST157">
            <v>-920</v>
          </cell>
          <cell r="SU157">
            <v>0</v>
          </cell>
          <cell r="SV157">
            <v>0</v>
          </cell>
          <cell r="SW157">
            <v>-1308.557584702</v>
          </cell>
          <cell r="SX157">
            <v>7078.301154952298</v>
          </cell>
          <cell r="SY157">
            <v>0</v>
          </cell>
          <cell r="SZ157">
            <v>1865.3579312706879</v>
          </cell>
          <cell r="TA157">
            <v>3673.8638763610002</v>
          </cell>
          <cell r="TB157">
            <v>3673.8638763610002</v>
          </cell>
          <cell r="TC157">
            <v>1229.0923367327889</v>
          </cell>
          <cell r="TD157">
            <v>2392.1258889999999</v>
          </cell>
          <cell r="TE157">
            <v>57531.547198116677</v>
          </cell>
          <cell r="TF157">
            <v>7209.6348697960457</v>
          </cell>
          <cell r="TG157">
            <v>23239.514190529371</v>
          </cell>
          <cell r="TH157">
            <v>31898.403337735101</v>
          </cell>
          <cell r="TI157">
            <v>25633.14381514159</v>
          </cell>
          <cell r="TJ157">
            <v>16726.43385399348</v>
          </cell>
          <cell r="TK157">
            <v>10204.79898419743</v>
          </cell>
          <cell r="TL157">
            <v>-920</v>
          </cell>
          <cell r="TM157">
            <v>0</v>
          </cell>
          <cell r="TN157">
            <v>0</v>
          </cell>
          <cell r="TO157">
            <v>-661.90563496856612</v>
          </cell>
          <cell r="TP157">
            <v>7298.2280041705226</v>
          </cell>
          <cell r="TQ157">
            <v>0</v>
          </cell>
          <cell r="TR157">
            <v>2054.4051419908492</v>
          </cell>
          <cell r="TS157">
            <v>3871.663915029309</v>
          </cell>
          <cell r="TT157">
            <v>3871.663915029309</v>
          </cell>
          <cell r="TU157">
            <v>1386.7926674894441</v>
          </cell>
          <cell r="TV157">
            <v>2392.1258889999999</v>
          </cell>
          <cell r="TW157">
            <v>59561.236798172031</v>
          </cell>
          <cell r="TX157">
            <v>8697.0298860873881</v>
          </cell>
          <cell r="TY157">
            <v>23506.834954263781</v>
          </cell>
          <cell r="TZ157">
            <v>36218.353144888577</v>
          </cell>
          <cell r="UA157">
            <v>23342.883608043459</v>
          </cell>
          <cell r="UB157">
            <v>16868.253424981911</v>
          </cell>
          <cell r="UC157">
            <v>8859.2235388945246</v>
          </cell>
          <cell r="UD157">
            <v>-1380</v>
          </cell>
          <cell r="UE157">
            <v>0</v>
          </cell>
          <cell r="UF157">
            <v>0</v>
          </cell>
          <cell r="UG157">
            <v>-529.25613785202177</v>
          </cell>
          <cell r="VR157">
            <v>0</v>
          </cell>
          <cell r="VS157">
            <v>0</v>
          </cell>
          <cell r="VT157">
            <v>0</v>
          </cell>
          <cell r="VU157">
            <v>0</v>
          </cell>
          <cell r="VV157">
            <v>0</v>
          </cell>
          <cell r="VW157">
            <v>0</v>
          </cell>
          <cell r="VX157">
            <v>0</v>
          </cell>
          <cell r="WD157">
            <v>4727.1941897699999</v>
          </cell>
          <cell r="WE157">
            <v>715.15352955999992</v>
          </cell>
          <cell r="WF157">
            <v>2123.12428641</v>
          </cell>
          <cell r="WG157">
            <v>2123.12428641</v>
          </cell>
          <cell r="WH157">
            <v>418.73619533859971</v>
          </cell>
          <cell r="WI157">
            <v>2420.8043980000002</v>
          </cell>
          <cell r="WJ157">
            <v>49026.327889069988</v>
          </cell>
          <cell r="WK157">
            <v>8087.2364804100007</v>
          </cell>
          <cell r="WL157">
            <v>19274.08925361</v>
          </cell>
          <cell r="WM157">
            <v>23688.368492220001</v>
          </cell>
          <cell r="WN157">
            <v>25337.95844346</v>
          </cell>
          <cell r="WO157">
            <v>14035.61297887</v>
          </cell>
          <cell r="WP157">
            <v>6117.3764984600002</v>
          </cell>
          <cell r="WQ157">
            <v>-1328.047</v>
          </cell>
          <cell r="WR157">
            <v>-475.07499999999999</v>
          </cell>
          <cell r="WS157">
            <v>5368.0810423399998</v>
          </cell>
          <cell r="WT157">
            <v>782.49567854000168</v>
          </cell>
          <cell r="WU157">
            <v>2485.8934916800022</v>
          </cell>
          <cell r="WV157">
            <v>2485.8934916800022</v>
          </cell>
          <cell r="WW157">
            <v>312.71460068240168</v>
          </cell>
          <cell r="WX157">
            <v>2420.8043980000002</v>
          </cell>
          <cell r="WY157">
            <v>54306.942082340029</v>
          </cell>
          <cell r="WZ157">
            <v>2297.8849174100001</v>
          </cell>
          <cell r="XA157">
            <v>23647.046188660021</v>
          </cell>
          <cell r="XB157">
            <v>28975.47055916</v>
          </cell>
          <cell r="XC157">
            <v>25331.47239322</v>
          </cell>
          <cell r="XD157">
            <v>18382.706402380001</v>
          </cell>
          <cell r="XE157">
            <v>16128.82148497</v>
          </cell>
          <cell r="XF157">
            <v>-1049.5809999999999</v>
          </cell>
          <cell r="XG157">
            <v>-192.119</v>
          </cell>
          <cell r="XH157">
            <v>5611.1604223999993</v>
          </cell>
          <cell r="XI157">
            <v>800.44353182000066</v>
          </cell>
          <cell r="XJ157">
            <v>2697.0002661800008</v>
          </cell>
          <cell r="XK157">
            <v>2697.0002661800008</v>
          </cell>
          <cell r="XL157">
            <v>473.12559777120049</v>
          </cell>
          <cell r="XM157">
            <v>2420.8043980000002</v>
          </cell>
          <cell r="XN157">
            <v>54687.869286050009</v>
          </cell>
          <cell r="XO157">
            <v>3714.5570006799999</v>
          </cell>
          <cell r="XP157">
            <v>23101.756516910009</v>
          </cell>
          <cell r="XQ157">
            <v>29392.08106493</v>
          </cell>
          <cell r="XR157">
            <v>25295.789031849999</v>
          </cell>
          <cell r="XS157">
            <v>18332.680116290001</v>
          </cell>
          <cell r="XT157">
            <v>14750.12311561</v>
          </cell>
          <cell r="XU157">
            <v>-977.5949999999998</v>
          </cell>
          <cell r="XV157">
            <v>-266.209</v>
          </cell>
          <cell r="XW157">
            <v>5824.3653347000009</v>
          </cell>
          <cell r="XX157">
            <v>1049.4311173995429</v>
          </cell>
          <cell r="XY157">
            <v>2930.2671777095429</v>
          </cell>
          <cell r="XZ157">
            <v>2930.2671777095429</v>
          </cell>
          <cell r="YA157">
            <v>589.99953851349892</v>
          </cell>
          <cell r="YB157">
            <v>2420.8043980000002</v>
          </cell>
          <cell r="YC157">
            <v>56408.368906339987</v>
          </cell>
          <cell r="YD157">
            <v>4752.2774256399998</v>
          </cell>
          <cell r="YE157">
            <v>22661.152011499991</v>
          </cell>
          <cell r="YF157">
            <v>31011.001961440001</v>
          </cell>
          <cell r="YG157">
            <v>25397.365308460001</v>
          </cell>
          <cell r="YH157">
            <v>18696.690211370002</v>
          </cell>
          <cell r="YI157">
            <v>14060.412785730001</v>
          </cell>
          <cell r="YJ157">
            <v>-1375.21</v>
          </cell>
          <cell r="YK157">
            <v>-265.798</v>
          </cell>
          <cell r="YL157">
            <v>5640.1545754700001</v>
          </cell>
          <cell r="YM157">
            <v>816.07283179618582</v>
          </cell>
          <cell r="YN157">
            <v>2611.755475206186</v>
          </cell>
          <cell r="YO157">
            <v>2611.755475206186</v>
          </cell>
          <cell r="YP157">
            <v>436.56692317328202</v>
          </cell>
          <cell r="YQ157">
            <v>2420.8043980000002</v>
          </cell>
          <cell r="YR157">
            <v>56592.736863020022</v>
          </cell>
          <cell r="YS157">
            <v>3893.64565864</v>
          </cell>
          <cell r="YT157">
            <v>23327.22806901002</v>
          </cell>
          <cell r="YU157">
            <v>31377.219541539998</v>
          </cell>
          <cell r="YV157">
            <v>25215.516005509999</v>
          </cell>
          <cell r="YW157">
            <v>19071.341076339999</v>
          </cell>
          <cell r="YX157">
            <v>15312.695417700001</v>
          </cell>
          <cell r="YY157">
            <v>-1288.52</v>
          </cell>
          <cell r="YZ157">
            <v>-654.85699999999997</v>
          </cell>
          <cell r="ZA157">
            <v>5863.2600525199996</v>
          </cell>
          <cell r="ZB157">
            <v>1056.2126839699999</v>
          </cell>
          <cell r="ZC157">
            <v>2913.8731084400001</v>
          </cell>
          <cell r="ZD157">
            <v>2913.8731084400001</v>
          </cell>
          <cell r="ZE157">
            <v>637.94682883320013</v>
          </cell>
          <cell r="ZF157">
            <v>2420.8043980000002</v>
          </cell>
          <cell r="ZG157">
            <v>55706.61003476</v>
          </cell>
          <cell r="ZH157">
            <v>3352.0634806399999</v>
          </cell>
          <cell r="ZI157">
            <v>23084.88581801</v>
          </cell>
          <cell r="ZJ157">
            <v>30379.525200560009</v>
          </cell>
          <cell r="ZK157">
            <v>25327.084271930002</v>
          </cell>
          <cell r="ZL157">
            <v>18844.123672469999</v>
          </cell>
          <cell r="ZM157">
            <v>15562.06019183</v>
          </cell>
          <cell r="ZN157">
            <v>-925.70699999999999</v>
          </cell>
          <cell r="ZO157">
            <v>-815.89499999999998</v>
          </cell>
          <cell r="ZP157">
            <v>6055.31944071</v>
          </cell>
          <cell r="ZQ157">
            <v>1230.485577909998</v>
          </cell>
          <cell r="ZR157">
            <v>3010.6257692299978</v>
          </cell>
          <cell r="ZS157">
            <v>3010.6257692299978</v>
          </cell>
          <cell r="ZT157">
            <v>723.6703566127984</v>
          </cell>
          <cell r="ZU157">
            <v>2420.8043980000002</v>
          </cell>
          <cell r="ZV157">
            <v>55972.966326839989</v>
          </cell>
          <cell r="ZW157">
            <v>4460.0089118799997</v>
          </cell>
          <cell r="ZX157">
            <v>22626.36074806999</v>
          </cell>
          <cell r="ZY157">
            <v>30398.908000529998</v>
          </cell>
          <cell r="ZZ157">
            <v>25574.05841233</v>
          </cell>
          <cell r="AAA157">
            <v>18426.826346649999</v>
          </cell>
          <cell r="AAB157">
            <v>14040.817434770001</v>
          </cell>
          <cell r="AAC157">
            <v>-998.19</v>
          </cell>
          <cell r="AAD157">
            <v>-285.59999999999991</v>
          </cell>
          <cell r="AAE157">
            <v>6275.1591824399993</v>
          </cell>
          <cell r="AAF157">
            <v>1376.8446308199991</v>
          </cell>
          <cell r="AAG157">
            <v>3149.6941431299988</v>
          </cell>
          <cell r="AAH157">
            <v>3149.6941431299988</v>
          </cell>
          <cell r="AAI157">
            <v>900.4992501143995</v>
          </cell>
          <cell r="AAJ157">
            <v>2420.8043980000002</v>
          </cell>
          <cell r="AAK157">
            <v>55260.156239629971</v>
          </cell>
          <cell r="AAL157">
            <v>5049.3707471000007</v>
          </cell>
          <cell r="AAM157">
            <v>22411.81489710998</v>
          </cell>
          <cell r="AAN157">
            <v>29244.21468863</v>
          </cell>
          <cell r="AAO157">
            <v>26015.94049411</v>
          </cell>
          <cell r="AAP157">
            <v>16980.720843589999</v>
          </cell>
          <cell r="AAQ157">
            <v>11866.350096489999</v>
          </cell>
          <cell r="AAR157">
            <v>-1291.8969999999999</v>
          </cell>
          <cell r="AAS157">
            <v>-418.57700000000011</v>
          </cell>
          <cell r="AAT157">
            <v>6095.5285796100006</v>
          </cell>
          <cell r="AAU157">
            <v>1112.927943389999</v>
          </cell>
          <cell r="AAV157">
            <v>2890.1852420599989</v>
          </cell>
          <cell r="AAW157">
            <v>2890.1852420599989</v>
          </cell>
          <cell r="AAX157">
            <v>519.42343166999899</v>
          </cell>
          <cell r="AAY157">
            <v>2420.8043980000002</v>
          </cell>
          <cell r="AAZ157">
            <v>54334.248213540013</v>
          </cell>
          <cell r="ABA157">
            <v>3383.8102103900001</v>
          </cell>
          <cell r="ABB157">
            <v>22689.448011690001</v>
          </cell>
          <cell r="ABC157">
            <v>29309.031314859989</v>
          </cell>
          <cell r="ABD157">
            <v>25025.21586217</v>
          </cell>
          <cell r="ABE157">
            <v>16619.3647327</v>
          </cell>
          <cell r="ABF157">
            <v>13170.55452231</v>
          </cell>
          <cell r="ABG157">
            <v>-1354.5440000000001</v>
          </cell>
          <cell r="ABH157">
            <v>-645.11199999999997</v>
          </cell>
          <cell r="ABI157">
            <v>6302.5402947299999</v>
          </cell>
          <cell r="ABJ157">
            <v>1374.218803249998</v>
          </cell>
          <cell r="ABK157">
            <v>3152.8202114299979</v>
          </cell>
          <cell r="ABL157">
            <v>3152.8202114299979</v>
          </cell>
          <cell r="ABM157">
            <v>781.21997255999838</v>
          </cell>
          <cell r="ABN157">
            <v>2420.8043980000002</v>
          </cell>
          <cell r="ABO157">
            <v>54034.660719590007</v>
          </cell>
          <cell r="ABP157">
            <v>3326.9864028799998</v>
          </cell>
          <cell r="ABQ157">
            <v>22571.738959570001</v>
          </cell>
          <cell r="ABR157">
            <v>28558.97018036</v>
          </cell>
          <cell r="ABS157">
            <v>25475.692446829999</v>
          </cell>
          <cell r="ABT157">
            <v>16577.706440540001</v>
          </cell>
          <cell r="ABU157">
            <v>13078.720037659999</v>
          </cell>
          <cell r="ABV157">
            <v>-924.95700000000011</v>
          </cell>
          <cell r="ABW157">
            <v>-626.33499999999992</v>
          </cell>
          <cell r="ABX157">
            <v>6418.9430867800002</v>
          </cell>
          <cell r="ABY157">
            <v>1431.184691520001</v>
          </cell>
          <cell r="ABZ157">
            <v>3236.0760426200009</v>
          </cell>
          <cell r="ACA157">
            <v>3236.0760426200009</v>
          </cell>
          <cell r="ACB157">
            <v>805.02592736000088</v>
          </cell>
          <cell r="ACC157">
            <v>2420.8043980000002</v>
          </cell>
          <cell r="ACD157">
            <v>54535.904355659979</v>
          </cell>
          <cell r="ACE157">
            <v>4347.5930506300001</v>
          </cell>
          <cell r="ACF157">
            <v>22467.328623949979</v>
          </cell>
          <cell r="ACG157">
            <v>28558.65165141</v>
          </cell>
          <cell r="ACH157">
            <v>25977.251719709999</v>
          </cell>
          <cell r="ACI157">
            <v>16671.37837251</v>
          </cell>
          <cell r="ACJ157">
            <v>12178.785321879999</v>
          </cell>
          <cell r="ACK157">
            <v>-896.35899999999992</v>
          </cell>
          <cell r="ACL157">
            <v>-725.07300000000009</v>
          </cell>
          <cell r="AZQ157">
            <v>53983.904076999999</v>
          </cell>
          <cell r="AZR157">
            <v>22.6</v>
          </cell>
          <cell r="AZS157">
            <v>0.15044247787610621</v>
          </cell>
          <cell r="AZT157">
            <v>1.985559236118287</v>
          </cell>
          <cell r="AZU157">
            <v>11.36573196130831</v>
          </cell>
          <cell r="AZV157">
            <v>4.3506987760263858</v>
          </cell>
          <cell r="AZW157">
            <v>0.61333377999257788</v>
          </cell>
          <cell r="AZX157">
            <v>2.312649327454912</v>
          </cell>
          <cell r="AZY157">
            <v>0.20347561734939079</v>
          </cell>
          <cell r="AZZ157">
            <v>5.421025366610014E-2</v>
          </cell>
          <cell r="BAA157">
            <v>2.158549719997044</v>
          </cell>
          <cell r="BAB157">
            <v>10.45485951143689</v>
          </cell>
          <cell r="BAC157">
            <v>4.1114387921446287</v>
          </cell>
          <cell r="BAD157">
            <v>0.55230935672437675</v>
          </cell>
          <cell r="BAE157">
            <v>2.364963089220514</v>
          </cell>
          <cell r="BAF157">
            <v>0.2262070653970441</v>
          </cell>
          <cell r="BAG157">
            <v>9.3430628115813708E-2</v>
          </cell>
          <cell r="BAH157">
            <v>2.279827893705932</v>
          </cell>
          <cell r="BAI157">
            <v>9.898700745492075</v>
          </cell>
          <cell r="BAJ157">
            <v>3.9451441022231268</v>
          </cell>
          <cell r="BAK157">
            <v>0.52699592187425481</v>
          </cell>
          <cell r="BAL157">
            <v>2.422848952121599</v>
          </cell>
          <cell r="BAM157">
            <v>0.2447643397266028</v>
          </cell>
          <cell r="BAN157">
            <v>0.1024601439362704</v>
          </cell>
          <cell r="BAO157">
            <v>2.358786268103862</v>
          </cell>
          <cell r="BAP157">
            <v>9.567350113989578</v>
          </cell>
          <cell r="BAQ157">
            <v>3.816681690535189</v>
          </cell>
          <cell r="BAR157">
            <v>0.52139038351946498</v>
          </cell>
          <cell r="BAS157">
            <v>2.4857996865891301</v>
          </cell>
          <cell r="BAT157">
            <v>0.25982112674588359</v>
          </cell>
          <cell r="BAU157">
            <v>0.109950299015144</v>
          </cell>
        </row>
        <row r="158">
          <cell r="A158" t="str">
            <v>TOTS3</v>
          </cell>
          <cell r="B158" t="str">
            <v>TOTVS</v>
          </cell>
          <cell r="C158" t="str">
            <v>TMT</v>
          </cell>
          <cell r="D158" t="str">
            <v>Bernardo Guttmann</v>
          </cell>
          <cell r="E158">
            <v>45961</v>
          </cell>
          <cell r="F158" t="str">
            <v>Buy</v>
          </cell>
          <cell r="G158" t="b">
            <v>0</v>
          </cell>
          <cell r="H158" t="str">
            <v>BRL</v>
          </cell>
          <cell r="I158" t="str">
            <v>BRL</v>
          </cell>
          <cell r="J158">
            <v>50.5</v>
          </cell>
          <cell r="K158">
            <v>0.13900000000000001</v>
          </cell>
          <cell r="AF158">
            <v>3743.0740000000001</v>
          </cell>
          <cell r="AG158">
            <v>2725.88</v>
          </cell>
          <cell r="AH158">
            <v>641.07500000000005</v>
          </cell>
          <cell r="AI158">
            <v>877.20399999999995</v>
          </cell>
          <cell r="AJ158">
            <v>909.55799999999999</v>
          </cell>
          <cell r="AK158">
            <v>498.13600000000002</v>
          </cell>
          <cell r="AL158">
            <v>592.68796700000007</v>
          </cell>
          <cell r="AM158">
            <v>10616.192999999999</v>
          </cell>
          <cell r="AN158">
            <v>2735.7649999999999</v>
          </cell>
          <cell r="AO158">
            <v>416.875</v>
          </cell>
          <cell r="AP158">
            <v>10616.192999999999</v>
          </cell>
          <cell r="AQ158">
            <v>4584.8490000000002</v>
          </cell>
          <cell r="AR158">
            <v>1547.5840000000001</v>
          </cell>
          <cell r="AS158">
            <v>-1188.181</v>
          </cell>
          <cell r="AT158">
            <v>-181.12299999999999</v>
          </cell>
          <cell r="AW158">
            <v>-140.036</v>
          </cell>
          <cell r="AX158">
            <v>4415.2209999999995</v>
          </cell>
          <cell r="AY158">
            <v>3236.7730000000001</v>
          </cell>
          <cell r="AZ158">
            <v>698.22199999999998</v>
          </cell>
          <cell r="BA158">
            <v>977.49400000000003</v>
          </cell>
          <cell r="BB158">
            <v>1073.4290000000001</v>
          </cell>
          <cell r="BC158">
            <v>732.56100000000004</v>
          </cell>
          <cell r="BD158">
            <v>592.68796700000007</v>
          </cell>
          <cell r="BE158">
            <v>8828.86</v>
          </cell>
          <cell r="BF158">
            <v>3129.1619999999998</v>
          </cell>
          <cell r="BG158">
            <v>413.48599999999999</v>
          </cell>
          <cell r="BH158">
            <v>8828.86</v>
          </cell>
          <cell r="BI158">
            <v>5012.6710000000003</v>
          </cell>
          <cell r="BJ158">
            <v>1578.7860000000001</v>
          </cell>
          <cell r="BK158">
            <v>-1550.376</v>
          </cell>
          <cell r="BL158">
            <v>-277.2</v>
          </cell>
          <cell r="BO158">
            <v>-412.16300000000001</v>
          </cell>
          <cell r="BP158">
            <v>5197.7479999999996</v>
          </cell>
          <cell r="BQ158">
            <v>3747.76</v>
          </cell>
          <cell r="BR158">
            <v>874.66300000000001</v>
          </cell>
          <cell r="BS158">
            <v>1202.1400000000001</v>
          </cell>
          <cell r="BT158">
            <v>1271.643</v>
          </cell>
          <cell r="BU158">
            <v>717.51099999999997</v>
          </cell>
          <cell r="BV158">
            <v>592.68796700000007</v>
          </cell>
          <cell r="BW158">
            <v>8531.7209999999995</v>
          </cell>
          <cell r="BX158">
            <v>1942.162</v>
          </cell>
          <cell r="BY158">
            <v>399.21499999999997</v>
          </cell>
          <cell r="BZ158">
            <v>8531.7209999999995</v>
          </cell>
          <cell r="CA158">
            <v>4987.1210000000001</v>
          </cell>
          <cell r="CB158">
            <v>1535.1310000000001</v>
          </cell>
          <cell r="CC158">
            <v>-407.03100000000001</v>
          </cell>
          <cell r="CD158">
            <v>-242.28899999999999</v>
          </cell>
          <cell r="CG158">
            <v>-265.35199999999998</v>
          </cell>
          <cell r="CH158">
            <v>6085.7648355072924</v>
          </cell>
          <cell r="CI158">
            <v>4382.1153920119714</v>
          </cell>
          <cell r="CJ158">
            <v>1158.1237110223931</v>
          </cell>
          <cell r="CK158">
            <v>1498.951976938401</v>
          </cell>
          <cell r="CL158">
            <v>1529.3149769384011</v>
          </cell>
          <cell r="CM158">
            <v>854.4530536782238</v>
          </cell>
          <cell r="CN158">
            <v>587.62388199999998</v>
          </cell>
          <cell r="CO158">
            <v>9244.922306756469</v>
          </cell>
          <cell r="CP158">
            <v>2566.6931333350831</v>
          </cell>
          <cell r="CQ158">
            <v>454.69101961862981</v>
          </cell>
          <cell r="CR158">
            <v>9244.922306756469</v>
          </cell>
          <cell r="CS158">
            <v>5508.1332318504064</v>
          </cell>
          <cell r="CT158">
            <v>1562.9</v>
          </cell>
          <cell r="CU158">
            <v>-1003.793133335083</v>
          </cell>
          <cell r="CV158">
            <v>-302.50969177536462</v>
          </cell>
          <cell r="CY158">
            <v>-260.1318218278177</v>
          </cell>
          <cell r="CZ158">
            <v>7001.6568263608733</v>
          </cell>
          <cell r="DA158">
            <v>5048.8687574198302</v>
          </cell>
          <cell r="DB158">
            <v>1412.700600715274</v>
          </cell>
          <cell r="DC158">
            <v>1788.723024748137</v>
          </cell>
          <cell r="DD158">
            <v>1788.723024748137</v>
          </cell>
          <cell r="DE158">
            <v>1109.3795817193629</v>
          </cell>
          <cell r="DF158">
            <v>587.62388199999998</v>
          </cell>
          <cell r="DG158">
            <v>10086.76676390938</v>
          </cell>
          <cell r="DH158">
            <v>3268.8779490053612</v>
          </cell>
          <cell r="DI158">
            <v>520.85215429413131</v>
          </cell>
          <cell r="DJ158">
            <v>10086.76676390938</v>
          </cell>
          <cell r="DK158">
            <v>6240.1588307822803</v>
          </cell>
          <cell r="DL158">
            <v>1562.9</v>
          </cell>
          <cell r="DM158">
            <v>-1705.9779490053611</v>
          </cell>
          <cell r="DN158">
            <v>-350.08284131804362</v>
          </cell>
          <cell r="DQ158">
            <v>-377.35398278748892</v>
          </cell>
          <cell r="DR158">
            <v>7998.409481909538</v>
          </cell>
          <cell r="DS158">
            <v>5775.2877690701407</v>
          </cell>
          <cell r="DT158">
            <v>1673.983250401637</v>
          </cell>
          <cell r="DU158">
            <v>2086.9595910831731</v>
          </cell>
          <cell r="DV158">
            <v>2086.9595910831731</v>
          </cell>
          <cell r="DW158">
            <v>1335.7294016911139</v>
          </cell>
          <cell r="DX158">
            <v>587.62388199999998</v>
          </cell>
          <cell r="DY158">
            <v>11117.830562892301</v>
          </cell>
          <cell r="DZ158">
            <v>4145.517708034823</v>
          </cell>
          <cell r="EA158">
            <v>593.00285152415995</v>
          </cell>
          <cell r="EB158">
            <v>11117.830562892301</v>
          </cell>
          <cell r="EC158">
            <v>7146.3571678280459</v>
          </cell>
          <cell r="ED158">
            <v>1562.9</v>
          </cell>
          <cell r="EE158">
            <v>-2582.617708034823</v>
          </cell>
          <cell r="EF158">
            <v>-399.92047409547689</v>
          </cell>
          <cell r="EG158">
            <v>1311.1852352668261</v>
          </cell>
          <cell r="EI158">
            <v>-429.53106464534801</v>
          </cell>
          <cell r="EJ158">
            <v>9072.8824467040558</v>
          </cell>
          <cell r="EK158">
            <v>6558.7824713913333</v>
          </cell>
          <cell r="EL158">
            <v>1966.2509350558501</v>
          </cell>
          <cell r="EM158">
            <v>2418.3851020361858</v>
          </cell>
          <cell r="EN158">
            <v>2418.3851020361858</v>
          </cell>
          <cell r="EO158">
            <v>1591.990527958505</v>
          </cell>
          <cell r="EP158">
            <v>587.62388199999998</v>
          </cell>
          <cell r="EQ158">
            <v>12326.406720723089</v>
          </cell>
          <cell r="ER158">
            <v>5184.8225315961045</v>
          </cell>
          <cell r="ES158">
            <v>670.86387725675274</v>
          </cell>
          <cell r="ET158">
            <v>12326.40672072308</v>
          </cell>
          <cell r="EU158">
            <v>8245.0881811766812</v>
          </cell>
          <cell r="EV158">
            <v>1562.9</v>
          </cell>
          <cell r="EW158">
            <v>-3621.9225315961048</v>
          </cell>
          <cell r="EX158">
            <v>-453.64412233520278</v>
          </cell>
          <cell r="EY158">
            <v>1525.310729317237</v>
          </cell>
          <cell r="FA158">
            <v>-493.25951460986892</v>
          </cell>
          <cell r="FB158">
            <v>10159.04242994647</v>
          </cell>
          <cell r="FC158">
            <v>7351.4918017177424</v>
          </cell>
          <cell r="FD158">
            <v>2266.7744895115929</v>
          </cell>
          <cell r="FE158">
            <v>2758.9410810130289</v>
          </cell>
          <cell r="FF158">
            <v>2758.9410810130289</v>
          </cell>
          <cell r="FG158">
            <v>1882.0359129404239</v>
          </cell>
          <cell r="FH158">
            <v>587.62388199999998</v>
          </cell>
          <cell r="FI158">
            <v>13749.969545397391</v>
          </cell>
          <cell r="FJ158">
            <v>6428.9364777677429</v>
          </cell>
          <cell r="FK158">
            <v>755.96051899165354</v>
          </cell>
          <cell r="FL158">
            <v>13749.96954539738</v>
          </cell>
          <cell r="FM158">
            <v>9556.8996159517483</v>
          </cell>
          <cell r="FN158">
            <v>1562.9</v>
          </cell>
          <cell r="FO158">
            <v>-4866.0364777677432</v>
          </cell>
          <cell r="FP158">
            <v>-507.9521214973235</v>
          </cell>
          <cell r="FQ158">
            <v>1739.2570430374831</v>
          </cell>
          <cell r="FS158">
            <v>-570.22447816535509</v>
          </cell>
          <cell r="FT158">
            <v>11318.760698000389</v>
          </cell>
          <cell r="FU158">
            <v>8199.0785769148479</v>
          </cell>
          <cell r="FV158">
            <v>2600.0215384328139</v>
          </cell>
          <cell r="FW158">
            <v>3132.2023460370001</v>
          </cell>
          <cell r="FX158">
            <v>3132.2023460370001</v>
          </cell>
          <cell r="FY158">
            <v>2210.15965247857</v>
          </cell>
          <cell r="FZ158">
            <v>587.62388199999998</v>
          </cell>
          <cell r="GA158">
            <v>15496.89689842736</v>
          </cell>
          <cell r="GB158">
            <v>7976.4397421211434</v>
          </cell>
          <cell r="GC158">
            <v>850.52099255944336</v>
          </cell>
          <cell r="GD158">
            <v>15496.89689842736</v>
          </cell>
          <cell r="GE158">
            <v>11105.399641782489</v>
          </cell>
          <cell r="GF158">
            <v>1562.9</v>
          </cell>
          <cell r="GG158">
            <v>-6413.5397421211437</v>
          </cell>
          <cell r="GH158">
            <v>-565.9380349000196</v>
          </cell>
          <cell r="GI158">
            <v>1979.7740813238729</v>
          </cell>
          <cell r="GK158">
            <v>-661.65962664783069</v>
          </cell>
          <cell r="GL158">
            <v>885.80399999999997</v>
          </cell>
          <cell r="GM158">
            <v>648.70899999999995</v>
          </cell>
          <cell r="GN158">
            <v>133.172</v>
          </cell>
          <cell r="GO158">
            <v>190.28200000000001</v>
          </cell>
          <cell r="GP158">
            <v>218.453</v>
          </cell>
          <cell r="GQ158">
            <v>122.76548</v>
          </cell>
          <cell r="GR158">
            <v>592.68796699999996</v>
          </cell>
          <cell r="GS158">
            <v>10083.277</v>
          </cell>
          <cell r="GT158">
            <v>2704.89</v>
          </cell>
          <cell r="GU158">
            <v>407.399</v>
          </cell>
          <cell r="GV158">
            <v>10083.277</v>
          </cell>
          <cell r="GW158">
            <v>4566.6319999999996</v>
          </cell>
          <cell r="GX158">
            <v>1554.444</v>
          </cell>
          <cell r="GY158">
            <v>-1150.4459999999999</v>
          </cell>
          <cell r="GZ158">
            <v>-24.265999999999998</v>
          </cell>
          <cell r="HC158">
            <v>-9.2579999999999991</v>
          </cell>
          <cell r="HD158">
            <v>902.553</v>
          </cell>
          <cell r="HE158">
            <v>656.31200000000001</v>
          </cell>
          <cell r="HF158">
            <v>176.4</v>
          </cell>
          <cell r="HG158">
            <v>234.51599999999999</v>
          </cell>
          <cell r="HH158">
            <v>220.72800000000001</v>
          </cell>
          <cell r="HI158">
            <v>124.13766</v>
          </cell>
          <cell r="HJ158">
            <v>592.68796699999996</v>
          </cell>
          <cell r="HK158">
            <v>10218.609</v>
          </cell>
          <cell r="HL158">
            <v>2567.0540000000001</v>
          </cell>
          <cell r="HM158">
            <v>405.24099999999999</v>
          </cell>
          <cell r="HN158">
            <v>10218.609</v>
          </cell>
          <cell r="HO158">
            <v>4596.915</v>
          </cell>
          <cell r="HP158">
            <v>1517.258</v>
          </cell>
          <cell r="HQ158">
            <v>-1049.796</v>
          </cell>
          <cell r="HR158">
            <v>-41.715000000000003</v>
          </cell>
          <cell r="HU158">
            <v>-69.703999999999994</v>
          </cell>
          <cell r="HV158">
            <v>961.98400000000004</v>
          </cell>
          <cell r="HW158">
            <v>698.99300000000005</v>
          </cell>
          <cell r="HX158">
            <v>175.07400000000001</v>
          </cell>
          <cell r="HY158">
            <v>234.709</v>
          </cell>
          <cell r="HZ158">
            <v>239.98699999999999</v>
          </cell>
          <cell r="IA158">
            <v>164.79056</v>
          </cell>
          <cell r="IB158">
            <v>592.68796699999996</v>
          </cell>
          <cell r="IC158">
            <v>10599.388999999999</v>
          </cell>
          <cell r="ID158">
            <v>2541.0520000000001</v>
          </cell>
          <cell r="IE158">
            <v>415.77699999999999</v>
          </cell>
          <cell r="IF158">
            <v>10599.388999999999</v>
          </cell>
          <cell r="IG158">
            <v>4713.7870000000003</v>
          </cell>
          <cell r="IH158">
            <v>1493.902</v>
          </cell>
          <cell r="II158">
            <v>-1047.1500000000001</v>
          </cell>
          <cell r="IJ158">
            <v>-57.957000000000001</v>
          </cell>
          <cell r="IM158">
            <v>-61.073999999999998</v>
          </cell>
          <cell r="IN158">
            <v>992.73299999999995</v>
          </cell>
          <cell r="IO158">
            <v>721.86599999999999</v>
          </cell>
          <cell r="IP158">
            <v>156.429</v>
          </cell>
          <cell r="IQ158">
            <v>217.697</v>
          </cell>
          <cell r="IR158">
            <v>230.39</v>
          </cell>
          <cell r="IS158">
            <v>157.86449999999999</v>
          </cell>
          <cell r="IT158">
            <v>592.68796699999996</v>
          </cell>
          <cell r="IU158">
            <v>10616.192999999999</v>
          </cell>
          <cell r="IV158">
            <v>2735.7649999999999</v>
          </cell>
          <cell r="IW158">
            <v>416.875</v>
          </cell>
          <cell r="IX158">
            <v>10616.192999999999</v>
          </cell>
          <cell r="IY158">
            <v>4584.8490000000002</v>
          </cell>
          <cell r="IZ158">
            <v>1547.5840000000001</v>
          </cell>
          <cell r="JA158">
            <v>-1188.181</v>
          </cell>
          <cell r="JB158">
            <v>-57.185000000000002</v>
          </cell>
          <cell r="JE158">
            <v>0</v>
          </cell>
          <cell r="JF158">
            <v>1045.3150000000001</v>
          </cell>
          <cell r="JG158">
            <v>773.19100000000003</v>
          </cell>
          <cell r="JH158">
            <v>187.613</v>
          </cell>
          <cell r="JI158">
            <v>249.666</v>
          </cell>
          <cell r="JJ158">
            <v>275.63799999999998</v>
          </cell>
          <cell r="JK158">
            <v>133.41741999999999</v>
          </cell>
          <cell r="JL158">
            <v>592.68796699999996</v>
          </cell>
          <cell r="JM158">
            <v>10235.593999999999</v>
          </cell>
          <cell r="JN158">
            <v>2536.0639999999999</v>
          </cell>
          <cell r="JO158">
            <v>422.161</v>
          </cell>
          <cell r="JP158">
            <v>10235.593999999999</v>
          </cell>
          <cell r="JQ158">
            <v>4587.7160000000003</v>
          </cell>
          <cell r="JR158">
            <v>1497.8510000000001</v>
          </cell>
          <cell r="JS158">
            <v>-1038.213</v>
          </cell>
          <cell r="JT158">
            <v>-66.757000000000005</v>
          </cell>
          <cell r="JW158">
            <v>-127.047</v>
          </cell>
          <cell r="JX158">
            <v>1068.354</v>
          </cell>
          <cell r="JY158">
            <v>791.13800000000003</v>
          </cell>
          <cell r="JZ158">
            <v>167.60499999999999</v>
          </cell>
          <cell r="KA158">
            <v>243.31399999999999</v>
          </cell>
          <cell r="KB158">
            <v>257.952</v>
          </cell>
          <cell r="KC158">
            <v>127.83557999999999</v>
          </cell>
          <cell r="KD158">
            <v>592.68796699999996</v>
          </cell>
          <cell r="KE158">
            <v>10923.298000000001</v>
          </cell>
          <cell r="KF158">
            <v>2720.3110000000001</v>
          </cell>
          <cell r="KG158">
            <v>423.66300000000001</v>
          </cell>
          <cell r="KH158">
            <v>10923.298000000001</v>
          </cell>
          <cell r="KI158">
            <v>4687.7879999999996</v>
          </cell>
          <cell r="KJ158">
            <v>1551.1949999999999</v>
          </cell>
          <cell r="KK158">
            <v>-1169.116</v>
          </cell>
          <cell r="KL158">
            <v>-44.011000000000003</v>
          </cell>
          <cell r="KO158">
            <v>-4.165</v>
          </cell>
          <cell r="KP158">
            <v>1133.3510000000001</v>
          </cell>
          <cell r="KQ158">
            <v>825.46500000000003</v>
          </cell>
          <cell r="KR158">
            <v>206.41499999999999</v>
          </cell>
          <cell r="KS158">
            <v>273.46899999999999</v>
          </cell>
          <cell r="KT158">
            <v>282.642</v>
          </cell>
          <cell r="KU158">
            <v>210.70671999999999</v>
          </cell>
          <cell r="KV158">
            <v>592.68796699999996</v>
          </cell>
          <cell r="KW158">
            <v>8755.1810000000005</v>
          </cell>
          <cell r="KX158">
            <v>3056.7260000000001</v>
          </cell>
          <cell r="KY158">
            <v>424.41800000000001</v>
          </cell>
          <cell r="KZ158">
            <v>8755.1810000000005</v>
          </cell>
          <cell r="LA158">
            <v>5011.5630000000001</v>
          </cell>
          <cell r="LB158">
            <v>1530.1030000000001</v>
          </cell>
          <cell r="LC158">
            <v>-1526.623</v>
          </cell>
          <cell r="LD158">
            <v>-120.798</v>
          </cell>
          <cell r="LG158">
            <v>-138.67400000000001</v>
          </cell>
          <cell r="LH158">
            <v>1168.201</v>
          </cell>
          <cell r="LI158">
            <v>846.97900000000004</v>
          </cell>
          <cell r="LJ158">
            <v>136.589</v>
          </cell>
          <cell r="LK158">
            <v>211.04499999999999</v>
          </cell>
          <cell r="LL158">
            <v>257.197</v>
          </cell>
          <cell r="LM158">
            <v>167.38444000000001</v>
          </cell>
          <cell r="LN158">
            <v>592.68796699999996</v>
          </cell>
          <cell r="LO158">
            <v>8828.86</v>
          </cell>
          <cell r="LP158">
            <v>3129.1619999999998</v>
          </cell>
          <cell r="LQ158">
            <v>413.48599999999999</v>
          </cell>
          <cell r="LR158">
            <v>8828.86</v>
          </cell>
          <cell r="LS158">
            <v>5012.6710000000003</v>
          </cell>
          <cell r="LT158">
            <v>1578.7860000000001</v>
          </cell>
          <cell r="LU158">
            <v>-1550.376</v>
          </cell>
          <cell r="LV158">
            <v>-45.634</v>
          </cell>
          <cell r="LY158">
            <v>-142.27699999999999</v>
          </cell>
          <cell r="LZ158">
            <v>1225.3869999999999</v>
          </cell>
          <cell r="MA158">
            <v>893.11300000000006</v>
          </cell>
          <cell r="MB158">
            <v>213.101</v>
          </cell>
          <cell r="MC158">
            <v>290.73700000000002</v>
          </cell>
          <cell r="MD158">
            <v>305.90600000000001</v>
          </cell>
          <cell r="ME158">
            <v>158.45606000000001</v>
          </cell>
          <cell r="MF158">
            <v>592.68796699999996</v>
          </cell>
          <cell r="MG158">
            <v>9023.8310000000001</v>
          </cell>
          <cell r="MH158">
            <v>2548.116</v>
          </cell>
          <cell r="MI158">
            <v>405.68900000000002</v>
          </cell>
          <cell r="MJ158">
            <v>9023.8310000000001</v>
          </cell>
          <cell r="MK158">
            <v>5081.66</v>
          </cell>
          <cell r="ML158">
            <v>1507.162</v>
          </cell>
          <cell r="MM158">
            <v>-1040.954</v>
          </cell>
          <cell r="MN158">
            <v>-59.621000000000002</v>
          </cell>
          <cell r="MQ158">
            <v>0</v>
          </cell>
          <cell r="MR158">
            <v>1272.3030000000001</v>
          </cell>
          <cell r="MS158">
            <v>914.34799999999996</v>
          </cell>
          <cell r="MT158">
            <v>191.15</v>
          </cell>
          <cell r="MU158">
            <v>278.971</v>
          </cell>
          <cell r="MV158">
            <v>294.90699999999998</v>
          </cell>
          <cell r="MW158">
            <v>144.60589999999999</v>
          </cell>
          <cell r="MX158">
            <v>592.68796699999996</v>
          </cell>
          <cell r="MY158">
            <v>8702.8960000000006</v>
          </cell>
          <cell r="MZ158">
            <v>2205.2249999999999</v>
          </cell>
          <cell r="NA158">
            <v>400.42899999999997</v>
          </cell>
          <cell r="NB158">
            <v>8702.8960000000006</v>
          </cell>
          <cell r="NC158">
            <v>4988.2240000000002</v>
          </cell>
          <cell r="ND158">
            <v>1541.6189999999999</v>
          </cell>
          <cell r="NE158">
            <v>-663.60599999999999</v>
          </cell>
          <cell r="NF158">
            <v>-79.241</v>
          </cell>
          <cell r="NI158">
            <v>0</v>
          </cell>
          <cell r="NJ158">
            <v>1323.2729999999999</v>
          </cell>
          <cell r="NK158">
            <v>949.73299999999995</v>
          </cell>
          <cell r="NL158">
            <v>250.36099999999999</v>
          </cell>
          <cell r="NM158">
            <v>335.07600000000002</v>
          </cell>
          <cell r="NN158">
            <v>329.85500000000002</v>
          </cell>
          <cell r="NO158">
            <v>225.54392000000001</v>
          </cell>
          <cell r="NP158">
            <v>592.68796699999996</v>
          </cell>
          <cell r="NQ158">
            <v>8780.3520000000008</v>
          </cell>
          <cell r="NR158">
            <v>2154.8249999999998</v>
          </cell>
          <cell r="NS158">
            <v>397.524</v>
          </cell>
          <cell r="NT158">
            <v>8780.3520000000008</v>
          </cell>
          <cell r="NU158">
            <v>5108.107</v>
          </cell>
          <cell r="NV158">
            <v>1489.47</v>
          </cell>
          <cell r="NW158">
            <v>-665.35500000000002</v>
          </cell>
          <cell r="NX158">
            <v>-40.484999999999999</v>
          </cell>
          <cell r="OA158">
            <v>-136.626</v>
          </cell>
          <cell r="OB158">
            <v>1376.7850000000001</v>
          </cell>
          <cell r="OC158">
            <v>990.56599999999992</v>
          </cell>
          <cell r="OD158">
            <v>220.05099999999999</v>
          </cell>
          <cell r="OE158">
            <v>297.35599999999999</v>
          </cell>
          <cell r="OF158">
            <v>340.97500000000002</v>
          </cell>
          <cell r="OG158">
            <v>235.93794244</v>
          </cell>
          <cell r="OH158">
            <v>592.68796699999996</v>
          </cell>
          <cell r="OI158">
            <v>8531.7209999999995</v>
          </cell>
          <cell r="OJ158">
            <v>1942.162</v>
          </cell>
          <cell r="OK158">
            <v>399.21499999999997</v>
          </cell>
          <cell r="OL158">
            <v>8531.7209999999995</v>
          </cell>
          <cell r="OM158">
            <v>4987.1210000000001</v>
          </cell>
          <cell r="ON158">
            <v>1535.1310000000001</v>
          </cell>
          <cell r="OO158">
            <v>-407.03100000000001</v>
          </cell>
          <cell r="OP158">
            <v>-62.942</v>
          </cell>
          <cell r="OS158">
            <v>-128.726</v>
          </cell>
          <cell r="OT158">
            <v>1461.903</v>
          </cell>
          <cell r="OU158">
            <v>1061.32</v>
          </cell>
          <cell r="OV158">
            <v>277.90800000000002</v>
          </cell>
          <cell r="OW158">
            <v>360.36099999999999</v>
          </cell>
          <cell r="OX158">
            <v>378.71300000000002</v>
          </cell>
          <cell r="OY158">
            <v>227.70323999999999</v>
          </cell>
          <cell r="OZ158">
            <v>592.68796699999996</v>
          </cell>
          <cell r="PA158">
            <v>8685.5939999999991</v>
          </cell>
          <cell r="PB158">
            <v>1943.04</v>
          </cell>
          <cell r="PC158">
            <v>418.89400000000001</v>
          </cell>
          <cell r="PD158">
            <v>8685.5939999999991</v>
          </cell>
          <cell r="PE158">
            <v>5111.4979999999996</v>
          </cell>
          <cell r="PF158">
            <v>1506.885</v>
          </cell>
          <cell r="PG158">
            <v>-436.15499999999997</v>
          </cell>
          <cell r="PH158">
            <v>-74.158000000000001</v>
          </cell>
          <cell r="PK158">
            <v>0</v>
          </cell>
          <cell r="PL158">
            <v>1488.068</v>
          </cell>
          <cell r="PM158">
            <v>1067.4259999999999</v>
          </cell>
          <cell r="PN158">
            <v>261.99799999999999</v>
          </cell>
          <cell r="PO158">
            <v>350.81299999999999</v>
          </cell>
          <cell r="PP158">
            <v>362.82400000000001</v>
          </cell>
          <cell r="PQ158">
            <v>218.27986000000001</v>
          </cell>
          <cell r="PR158">
            <v>592.68796699999996</v>
          </cell>
          <cell r="PS158">
            <v>8962.5529999999999</v>
          </cell>
          <cell r="PT158">
            <v>2094.2399999999998</v>
          </cell>
          <cell r="PU158">
            <v>423.07400000000001</v>
          </cell>
          <cell r="PV158">
            <v>8962.5529999999999</v>
          </cell>
          <cell r="PW158">
            <v>5215.2529999999997</v>
          </cell>
          <cell r="PX158">
            <v>1562.9</v>
          </cell>
          <cell r="PY158">
            <v>-531.34</v>
          </cell>
          <cell r="PZ158">
            <v>-71.561999999999998</v>
          </cell>
          <cell r="QC158">
            <v>-81.924000000000007</v>
          </cell>
          <cell r="QD158">
            <v>1540.322558718545</v>
          </cell>
          <cell r="QE158">
            <v>1105.4229536496209</v>
          </cell>
          <cell r="QF158">
            <v>303.3054358657065</v>
          </cell>
          <cell r="QG158">
            <v>387.69130082906668</v>
          </cell>
          <cell r="QH158">
            <v>387.69130082906668</v>
          </cell>
          <cell r="QI158">
            <v>244.20960338074991</v>
          </cell>
          <cell r="QJ158">
            <v>592.68796699999996</v>
          </cell>
          <cell r="QK158">
            <v>9085.5333952767614</v>
          </cell>
          <cell r="QL158">
            <v>2385.3452919904998</v>
          </cell>
          <cell r="QM158">
            <v>437.99689065286088</v>
          </cell>
          <cell r="QN158">
            <v>9085.5333952767614</v>
          </cell>
          <cell r="QO158">
            <v>5357.0655743425532</v>
          </cell>
          <cell r="QP158">
            <v>1562.9</v>
          </cell>
          <cell r="QQ158">
            <v>-822.44529199050044</v>
          </cell>
          <cell r="QR158">
            <v>-77.016127935927273</v>
          </cell>
          <cell r="QU158">
            <v>-87.90870903819571</v>
          </cell>
          <cell r="QV158">
            <v>1595.471276788747</v>
          </cell>
          <cell r="QW158">
            <v>1147.9464383623499</v>
          </cell>
          <cell r="QX158">
            <v>314.91227515668669</v>
          </cell>
          <cell r="QY158">
            <v>400.08667610933401</v>
          </cell>
          <cell r="QZ158">
            <v>400.08667610933401</v>
          </cell>
          <cell r="RA158">
            <v>255.85509029747391</v>
          </cell>
          <cell r="RB158">
            <v>587.62388199999998</v>
          </cell>
          <cell r="RC158">
            <v>9244.922306756469</v>
          </cell>
          <cell r="RD158">
            <v>2566.6931333350831</v>
          </cell>
          <cell r="RE158">
            <v>454.69101961862981</v>
          </cell>
          <cell r="RF158">
            <v>9244.922306756469</v>
          </cell>
          <cell r="RG158">
            <v>5508.1332318504064</v>
          </cell>
          <cell r="RH158">
            <v>1562.9</v>
          </cell>
          <cell r="RI158">
            <v>-1003.793133335083</v>
          </cell>
          <cell r="RJ158">
            <v>-79.773563839437358</v>
          </cell>
          <cell r="RM158">
            <v>-90.299112789621972</v>
          </cell>
          <cell r="RN158">
            <v>1677.10992571154</v>
          </cell>
          <cell r="RO158">
            <v>1209.303105786805</v>
          </cell>
          <cell r="RP158">
            <v>338.03621887297459</v>
          </cell>
          <cell r="RQ158">
            <v>429.00230422059099</v>
          </cell>
          <cell r="RR158">
            <v>429.00230422059099</v>
          </cell>
          <cell r="RS158">
            <v>276.89326682157622</v>
          </cell>
          <cell r="RT158">
            <v>587.62388199999998</v>
          </cell>
          <cell r="RU158">
            <v>9431.6411374803502</v>
          </cell>
          <cell r="RV158">
            <v>2657.7539605310958</v>
          </cell>
          <cell r="RW158">
            <v>472.73899723716858</v>
          </cell>
          <cell r="RX158">
            <v>9431.6411374803502</v>
          </cell>
          <cell r="RY158">
            <v>5680.5292555638898</v>
          </cell>
          <cell r="RZ158">
            <v>1562.9</v>
          </cell>
          <cell r="SA158">
            <v>-1094.8539605310959</v>
          </cell>
          <cell r="SB158">
            <v>-83.855496285577033</v>
          </cell>
          <cell r="SE158">
            <v>-90.008923108092574</v>
          </cell>
          <cell r="SF158">
            <v>1720.6797412383351</v>
          </cell>
          <cell r="SG158">
            <v>1240.7478710659391</v>
          </cell>
          <cell r="SH158">
            <v>346.97675475666472</v>
          </cell>
          <cell r="SI158">
            <v>439.86468649084139</v>
          </cell>
          <cell r="SJ158">
            <v>439.86468649084139</v>
          </cell>
          <cell r="SK158">
            <v>284.90646854269448</v>
          </cell>
          <cell r="SL158">
            <v>587.62388199999998</v>
          </cell>
          <cell r="SM158">
            <v>9723.0946448559389</v>
          </cell>
          <cell r="SN158">
            <v>2913.29618676274</v>
          </cell>
          <cell r="SO158">
            <v>487.75933844439828</v>
          </cell>
          <cell r="SP158">
            <v>9723.0946448559389</v>
          </cell>
          <cell r="SQ158">
            <v>5858.1213413634441</v>
          </cell>
          <cell r="SR158">
            <v>1562.9</v>
          </cell>
          <cell r="SS158">
            <v>-1350.396186762739</v>
          </cell>
          <cell r="ST158">
            <v>-86.033987061916761</v>
          </cell>
          <cell r="SW158">
            <v>-92.826062743140014</v>
          </cell>
          <cell r="SX158">
            <v>1773.1564008506541</v>
          </cell>
          <cell r="SY158">
            <v>1278.649236125364</v>
          </cell>
          <cell r="SZ158">
            <v>358.05853896219332</v>
          </cell>
          <cell r="TA158">
            <v>452.66200440381482</v>
          </cell>
          <cell r="TB158">
            <v>452.66200440381482</v>
          </cell>
          <cell r="TC158">
            <v>297.64412136124201</v>
          </cell>
          <cell r="TD158">
            <v>587.62388199999998</v>
          </cell>
          <cell r="TE158">
            <v>9885.66566581605</v>
          </cell>
          <cell r="TF158">
            <v>3047.609569626753</v>
          </cell>
          <cell r="TG158">
            <v>503.89705640983681</v>
          </cell>
          <cell r="TH158">
            <v>9885.6656658160482</v>
          </cell>
          <cell r="TI158">
            <v>6045.5490310073301</v>
          </cell>
          <cell r="TJ158">
            <v>1562.9</v>
          </cell>
          <cell r="TK158">
            <v>-1484.7095696267529</v>
          </cell>
          <cell r="TL158">
            <v>-88.65782004253272</v>
          </cell>
          <cell r="TO158">
            <v>-95.728111717356271</v>
          </cell>
          <cell r="TP158">
            <v>1830.710758560343</v>
          </cell>
          <cell r="TQ158">
            <v>1320.168544441723</v>
          </cell>
          <cell r="TR158">
            <v>369.62908812344091</v>
          </cell>
          <cell r="TS158">
            <v>467.19402963288991</v>
          </cell>
          <cell r="TT158">
            <v>467.19402963288991</v>
          </cell>
          <cell r="TU158">
            <v>307.88900499385039</v>
          </cell>
          <cell r="TV158">
            <v>587.62388199999998</v>
          </cell>
          <cell r="TW158">
            <v>10086.76676390938</v>
          </cell>
          <cell r="TX158">
            <v>3268.8779490053612</v>
          </cell>
          <cell r="TY158">
            <v>520.85215429413131</v>
          </cell>
          <cell r="TZ158">
            <v>10086.76676390938</v>
          </cell>
          <cell r="UA158">
            <v>6240.1588307822803</v>
          </cell>
          <cell r="UB158">
            <v>1562.9</v>
          </cell>
          <cell r="UC158">
            <v>-1705.9779490053611</v>
          </cell>
          <cell r="UD158">
            <v>-91.535537928017135</v>
          </cell>
          <cell r="UG158">
            <v>-98.790885218900016</v>
          </cell>
          <cell r="AZQ158">
            <v>16925.770213</v>
          </cell>
          <cell r="AZR158">
            <v>29.19</v>
          </cell>
          <cell r="AZS158">
            <v>0.73004453579993145</v>
          </cell>
          <cell r="AZT158">
            <v>1.887907581195557</v>
          </cell>
          <cell r="AZU158">
            <v>15.25696929338444</v>
          </cell>
          <cell r="AZV158">
            <v>8.508747331710385</v>
          </cell>
          <cell r="AZW158">
            <v>-0.95374069959521712</v>
          </cell>
          <cell r="AZX158">
            <v>2.7123941348265559</v>
          </cell>
          <cell r="AZY158">
            <v>0.17778066421112049</v>
          </cell>
          <cell r="AZZ158">
            <v>2.229464172316711E-2</v>
          </cell>
          <cell r="BAA158">
            <v>2.273102647130183</v>
          </cell>
          <cell r="BAB158">
            <v>12.67155622356665</v>
          </cell>
          <cell r="BAC158">
            <v>6.872750467353705</v>
          </cell>
          <cell r="BAD158">
            <v>-1.2375024984045779</v>
          </cell>
          <cell r="BAE158">
            <v>2.36844728237172</v>
          </cell>
          <cell r="BAF158">
            <v>0.18691052942391281</v>
          </cell>
          <cell r="BAG158">
            <v>2.537734231529639E-2</v>
          </cell>
          <cell r="BAH158">
            <v>2.7091998414702032</v>
          </cell>
          <cell r="BAI158">
            <v>10.63182846615603</v>
          </cell>
          <cell r="BAJ158">
            <v>5.5011286954267842</v>
          </cell>
          <cell r="BAK158">
            <v>-1.497661612514313</v>
          </cell>
          <cell r="BAL158">
            <v>2.052830708547313</v>
          </cell>
          <cell r="BAM158">
            <v>0.19308350535206861</v>
          </cell>
          <cell r="BAN158">
            <v>2.9142515135353559E-2</v>
          </cell>
          <cell r="BAO158">
            <v>3.2027900338816111</v>
          </cell>
          <cell r="BAP158">
            <v>8.9933300935558655</v>
          </cell>
          <cell r="BAQ158">
            <v>4.3711458059858819</v>
          </cell>
          <cell r="BAR158">
            <v>-1.763733379902781</v>
          </cell>
          <cell r="BAS158">
            <v>1.771052422142074</v>
          </cell>
          <cell r="BAT158">
            <v>0.19692954708858229</v>
          </cell>
          <cell r="BAU158">
            <v>3.368972111693852E-2</v>
          </cell>
          <cell r="BAV158">
            <v>3.7611807827758938</v>
          </cell>
          <cell r="BAW158">
            <v>7.6581663202559609</v>
          </cell>
          <cell r="BAX158">
            <v>3.3561785956068242</v>
          </cell>
          <cell r="BAY158">
            <v>-2.047613478814942</v>
          </cell>
          <cell r="BAZ158">
            <v>1.5241027571235879</v>
          </cell>
          <cell r="BBA158">
            <v>0.199016669707514</v>
          </cell>
          <cell r="BBB158">
            <v>3.9091847420901223E-2</v>
          </cell>
        </row>
        <row r="159">
          <cell r="A159" t="str">
            <v>TRIS3</v>
          </cell>
          <cell r="B159" t="str">
            <v>Trisul</v>
          </cell>
          <cell r="C159" t="str">
            <v>Homebuilders</v>
          </cell>
          <cell r="D159" t="str">
            <v>Ygor Altero</v>
          </cell>
          <cell r="E159">
            <v>46066</v>
          </cell>
          <cell r="F159" t="str">
            <v>Neutral</v>
          </cell>
          <cell r="G159" t="b">
            <v>0</v>
          </cell>
          <cell r="H159" t="str">
            <v>BRL</v>
          </cell>
          <cell r="I159" t="str">
            <v>BRL</v>
          </cell>
          <cell r="J159">
            <v>8</v>
          </cell>
          <cell r="K159">
            <v>0.1874767990196077</v>
          </cell>
          <cell r="L159">
            <v>0.105</v>
          </cell>
          <cell r="M159">
            <v>0.16783143921568619</v>
          </cell>
          <cell r="AX159">
            <v>1046.69</v>
          </cell>
          <cell r="AY159">
            <v>244.51900000000001</v>
          </cell>
          <cell r="AZ159">
            <v>162.614</v>
          </cell>
          <cell r="BA159">
            <v>168.08699999999999</v>
          </cell>
          <cell r="BB159">
            <v>213.61799999999999</v>
          </cell>
          <cell r="BC159">
            <v>123.88</v>
          </cell>
          <cell r="BD159">
            <v>182.113</v>
          </cell>
          <cell r="BE159">
            <v>2757.7379999999998</v>
          </cell>
          <cell r="BF159">
            <v>362.01299999999998</v>
          </cell>
          <cell r="BG159">
            <v>85.94</v>
          </cell>
          <cell r="BH159">
            <v>1366.68</v>
          </cell>
          <cell r="BI159">
            <v>1347.1659999999999</v>
          </cell>
          <cell r="BJ159">
            <v>1040.7809999999999</v>
          </cell>
          <cell r="BK159">
            <v>678.76800000000003</v>
          </cell>
          <cell r="BL159">
            <v>80.346000000000004</v>
          </cell>
          <cell r="BM159">
            <v>-5.3659999999999997</v>
          </cell>
          <cell r="BN159">
            <v>81.497</v>
          </cell>
          <cell r="BO159">
            <v>25</v>
          </cell>
          <cell r="BP159">
            <v>1346.694</v>
          </cell>
          <cell r="BQ159">
            <v>374.786</v>
          </cell>
          <cell r="BR159">
            <v>200.316</v>
          </cell>
          <cell r="BS159">
            <v>206.923</v>
          </cell>
          <cell r="BT159">
            <v>261.53800000000001</v>
          </cell>
          <cell r="BU159">
            <v>171.55600000000001</v>
          </cell>
          <cell r="BV159">
            <v>181.11500000000001</v>
          </cell>
          <cell r="BW159">
            <v>3042.5940000000001</v>
          </cell>
          <cell r="BX159">
            <v>470.15100000000001</v>
          </cell>
          <cell r="BY159">
            <v>56.725999999999999</v>
          </cell>
          <cell r="BZ159">
            <v>1554.537</v>
          </cell>
          <cell r="CA159">
            <v>1459.011</v>
          </cell>
          <cell r="CB159">
            <v>821.72</v>
          </cell>
          <cell r="CC159">
            <v>351.56900000000002</v>
          </cell>
          <cell r="CD159">
            <v>-79.212000000000003</v>
          </cell>
          <cell r="CE159">
            <v>432.10599999999999</v>
          </cell>
          <cell r="CF159">
            <v>167.61099999999999</v>
          </cell>
          <cell r="CG159">
            <v>36</v>
          </cell>
          <cell r="CH159">
            <v>1366.104620056248</v>
          </cell>
          <cell r="CI159">
            <v>413.51997250274962</v>
          </cell>
          <cell r="CJ159">
            <v>216.85601894823239</v>
          </cell>
          <cell r="CK159">
            <v>224.41819724090249</v>
          </cell>
          <cell r="CL159">
            <v>275.65075449315128</v>
          </cell>
          <cell r="CM159">
            <v>212.13723603959849</v>
          </cell>
          <cell r="CN159">
            <v>186.61099999999999</v>
          </cell>
          <cell r="CO159">
            <v>3619.494353891419</v>
          </cell>
          <cell r="CP159">
            <v>603.22266986931493</v>
          </cell>
          <cell r="CQ159">
            <v>70.063795625559081</v>
          </cell>
          <cell r="CR159">
            <v>1984.55896601022</v>
          </cell>
          <cell r="CS159">
            <v>1604.8589270296991</v>
          </cell>
          <cell r="CT159">
            <v>1057.556</v>
          </cell>
          <cell r="CU159">
            <v>454.33333013068511</v>
          </cell>
          <cell r="CV159">
            <v>-16.686780418501051</v>
          </cell>
          <cell r="CW159">
            <v>7.5212757798610399</v>
          </cell>
          <cell r="CX159">
            <v>236.97200704503581</v>
          </cell>
          <cell r="CY159">
            <v>54</v>
          </cell>
          <cell r="CZ159">
            <v>1575.1026139547571</v>
          </cell>
          <cell r="DA159">
            <v>487.97659472388352</v>
          </cell>
          <cell r="DB159">
            <v>253.25021171514891</v>
          </cell>
          <cell r="DC159">
            <v>260.51225586925722</v>
          </cell>
          <cell r="DD159">
            <v>322.96853377485053</v>
          </cell>
          <cell r="DE159">
            <v>233.31914580717171</v>
          </cell>
          <cell r="DF159">
            <v>186.61099999999999</v>
          </cell>
          <cell r="DG159">
            <v>3754.2191018626681</v>
          </cell>
          <cell r="DH159">
            <v>518.48467664299767</v>
          </cell>
          <cell r="DI159">
            <v>59.300017912263669</v>
          </cell>
          <cell r="DJ159">
            <v>1937.260653003887</v>
          </cell>
          <cell r="DK159">
            <v>1785.1437638269711</v>
          </cell>
          <cell r="DL159">
            <v>1057.556</v>
          </cell>
          <cell r="DM159">
            <v>539.07132335700237</v>
          </cell>
          <cell r="DN159">
            <v>10.0114946540128</v>
          </cell>
          <cell r="DO159">
            <v>-13.568042950559709</v>
          </cell>
          <cell r="DP159">
            <v>-49.38490078662705</v>
          </cell>
          <cell r="DQ159">
            <v>53.034309009899623</v>
          </cell>
          <cell r="DR159">
            <v>2019.0229927315561</v>
          </cell>
          <cell r="DS159">
            <v>641.58175469768594</v>
          </cell>
          <cell r="DT159">
            <v>363.81170429302352</v>
          </cell>
          <cell r="DU159">
            <v>371.18643297019651</v>
          </cell>
          <cell r="DV159">
            <v>427.36718610258049</v>
          </cell>
          <cell r="DW159">
            <v>292.90939548677989</v>
          </cell>
          <cell r="DX159">
            <v>186.61099999999999</v>
          </cell>
          <cell r="DY159">
            <v>4187.6594637579501</v>
          </cell>
          <cell r="DZ159">
            <v>332.46044294196321</v>
          </cell>
          <cell r="EA159">
            <v>60.282189352008437</v>
          </cell>
          <cell r="EB159">
            <v>2134.914865077586</v>
          </cell>
          <cell r="EC159">
            <v>2019.7233728619581</v>
          </cell>
          <cell r="ED159">
            <v>1057.556</v>
          </cell>
          <cell r="EE159">
            <v>725.09555705803677</v>
          </cell>
          <cell r="EF159">
            <v>10.16684216723548</v>
          </cell>
          <cell r="EG159">
            <v>-45.582039993560443</v>
          </cell>
          <cell r="EH159">
            <v>-113.3840232056628</v>
          </cell>
          <cell r="EI159">
            <v>53.034309009899623</v>
          </cell>
          <cell r="EJ159">
            <v>2454.7373450419032</v>
          </cell>
          <cell r="EK159">
            <v>796.49875295229947</v>
          </cell>
          <cell r="EL159">
            <v>475.40181995263907</v>
          </cell>
          <cell r="EM159">
            <v>482.89087986625998</v>
          </cell>
          <cell r="EN159">
            <v>534.05522985627681</v>
          </cell>
          <cell r="EO159">
            <v>379.15506379003602</v>
          </cell>
          <cell r="EP159">
            <v>186.61099999999999</v>
          </cell>
          <cell r="EQ159">
            <v>4656.034955512413</v>
          </cell>
          <cell r="ER159">
            <v>409.92873816921468</v>
          </cell>
          <cell r="ES159">
            <v>61.279601062661378</v>
          </cell>
          <cell r="ET159">
            <v>2296.1722469847532</v>
          </cell>
          <cell r="EU159">
            <v>2325.651087780298</v>
          </cell>
          <cell r="EV159">
            <v>1057.556</v>
          </cell>
          <cell r="EW159">
            <v>647.6272618307853</v>
          </cell>
          <cell r="EX159">
            <v>10.32445984873037</v>
          </cell>
          <cell r="EY159">
            <v>234.99154096138221</v>
          </cell>
          <cell r="EZ159">
            <v>161.20325614702821</v>
          </cell>
          <cell r="FA159">
            <v>58.329786451792913</v>
          </cell>
          <cell r="FB159">
            <v>2425.1070435452439</v>
          </cell>
          <cell r="FC159">
            <v>788.01011876258576</v>
          </cell>
          <cell r="FD159">
            <v>458.40966110092359</v>
          </cell>
          <cell r="FE159">
            <v>465.99165501370481</v>
          </cell>
          <cell r="FF159">
            <v>515.58334407200971</v>
          </cell>
          <cell r="FG159">
            <v>374.15044242930958</v>
          </cell>
          <cell r="FH159">
            <v>186.61099999999999</v>
          </cell>
          <cell r="FI159">
            <v>4758.0257169988708</v>
          </cell>
          <cell r="FJ159">
            <v>486.66552833782231</v>
          </cell>
          <cell r="FK159">
            <v>62.040038081376437</v>
          </cell>
          <cell r="FL159">
            <v>2117.5469910712259</v>
          </cell>
          <cell r="FM159">
            <v>2605.0127642620992</v>
          </cell>
          <cell r="FN159">
            <v>1057.556</v>
          </cell>
          <cell r="FO159">
            <v>570.89047166217767</v>
          </cell>
          <cell r="FP159">
            <v>10.45257917932431</v>
          </cell>
          <cell r="FQ159">
            <v>235.46746043688481</v>
          </cell>
          <cell r="FR159">
            <v>174.32192544231319</v>
          </cell>
          <cell r="FS159">
            <v>73.227348871694971</v>
          </cell>
          <cell r="FT159">
            <v>2477.2639237818412</v>
          </cell>
          <cell r="FU159">
            <v>806.08576399464994</v>
          </cell>
          <cell r="FV159">
            <v>466.46412928997893</v>
          </cell>
          <cell r="FW159">
            <v>474.1402104478949</v>
          </cell>
          <cell r="FX159">
            <v>523.73189950619985</v>
          </cell>
          <cell r="FY159">
            <v>397.75441101987673</v>
          </cell>
          <cell r="FZ159">
            <v>186.61099999999999</v>
          </cell>
          <cell r="GA159">
            <v>4933.8134675959127</v>
          </cell>
          <cell r="GB159">
            <v>746.3067767726551</v>
          </cell>
          <cell r="GC159">
            <v>62.80991159199754</v>
          </cell>
          <cell r="GD159">
            <v>1987.8231381828491</v>
          </cell>
          <cell r="GE159">
            <v>2909.2295646746479</v>
          </cell>
          <cell r="GF159">
            <v>1057.556</v>
          </cell>
          <cell r="GG159">
            <v>311.24922322734488</v>
          </cell>
          <cell r="GH159">
            <v>10.58228838126381</v>
          </cell>
          <cell r="GI159">
            <v>423.34965942818712</v>
          </cell>
          <cell r="GJ159">
            <v>380.36321113946491</v>
          </cell>
          <cell r="GK159">
            <v>94.788765947509006</v>
          </cell>
          <cell r="JF159">
            <v>243.208</v>
          </cell>
          <cell r="JG159">
            <v>59.168999999999997</v>
          </cell>
          <cell r="JH159">
            <v>38.978000000000002</v>
          </cell>
          <cell r="JI159">
            <v>40.290999999999997</v>
          </cell>
          <cell r="JJ159">
            <v>48.447000000000003</v>
          </cell>
          <cell r="JK159">
            <v>27.709</v>
          </cell>
          <cell r="JL159">
            <v>182.113</v>
          </cell>
          <cell r="JM159">
            <v>2602.797</v>
          </cell>
          <cell r="JN159">
            <v>277.43299999999999</v>
          </cell>
          <cell r="JO159">
            <v>92.147999999999996</v>
          </cell>
          <cell r="JP159">
            <v>1261.7080000000001</v>
          </cell>
          <cell r="JQ159">
            <v>1289.271</v>
          </cell>
          <cell r="JR159">
            <v>937.779</v>
          </cell>
          <cell r="JS159">
            <v>660.346</v>
          </cell>
          <cell r="JT159">
            <v>32.738</v>
          </cell>
          <cell r="JU159">
            <v>-51.411999999999999</v>
          </cell>
          <cell r="JV159">
            <v>-27.419</v>
          </cell>
          <cell r="JW159">
            <v>0</v>
          </cell>
          <cell r="JX159">
            <v>267.07900000000001</v>
          </cell>
          <cell r="JY159">
            <v>63.784999999999997</v>
          </cell>
          <cell r="JZ159">
            <v>36.570999999999998</v>
          </cell>
          <cell r="KA159">
            <v>37.97</v>
          </cell>
          <cell r="KB159">
            <v>49.713000000000001</v>
          </cell>
          <cell r="KC159">
            <v>28.757000000000001</v>
          </cell>
          <cell r="KD159">
            <v>182.113</v>
          </cell>
          <cell r="KE159">
            <v>2677.37</v>
          </cell>
          <cell r="KF159">
            <v>277.678</v>
          </cell>
          <cell r="KG159">
            <v>88.683000000000007</v>
          </cell>
          <cell r="KH159">
            <v>1315.8140000000001</v>
          </cell>
          <cell r="KI159">
            <v>1309.165</v>
          </cell>
          <cell r="KJ159">
            <v>992.01099999999997</v>
          </cell>
          <cell r="KK159">
            <v>714.33299999999997</v>
          </cell>
          <cell r="KL159">
            <v>5.2119999999999997</v>
          </cell>
          <cell r="KM159">
            <v>-39.459000000000003</v>
          </cell>
          <cell r="KN159">
            <v>3.1190000000000002</v>
          </cell>
          <cell r="KO159">
            <v>12.5</v>
          </cell>
          <cell r="KP159">
            <v>253.179</v>
          </cell>
          <cell r="KQ159">
            <v>58.536000000000001</v>
          </cell>
          <cell r="KR159">
            <v>32.238</v>
          </cell>
          <cell r="KS159">
            <v>33.67</v>
          </cell>
          <cell r="KT159">
            <v>47.295999999999999</v>
          </cell>
          <cell r="KU159">
            <v>22.968</v>
          </cell>
          <cell r="KV159">
            <v>182.113</v>
          </cell>
          <cell r="KW159">
            <v>2695.8490000000002</v>
          </cell>
          <cell r="KX159">
            <v>252.50700000000001</v>
          </cell>
          <cell r="KY159">
            <v>87.799000000000007</v>
          </cell>
          <cell r="KZ159">
            <v>1321.4190000000001</v>
          </cell>
          <cell r="LA159">
            <v>1332.1410000000001</v>
          </cell>
          <cell r="LB159">
            <v>1014.456</v>
          </cell>
          <cell r="LC159">
            <v>761.94899999999996</v>
          </cell>
          <cell r="LD159">
            <v>13.821999999999999</v>
          </cell>
          <cell r="LE159">
            <v>-13.135999999999999</v>
          </cell>
          <cell r="LF159">
            <v>-5.2960000000000003</v>
          </cell>
          <cell r="LG159">
            <v>12.5</v>
          </cell>
          <cell r="LH159">
            <v>283.22399999999999</v>
          </cell>
          <cell r="LI159">
            <v>63.029000000000003</v>
          </cell>
          <cell r="LJ159">
            <v>54.826999999999998</v>
          </cell>
          <cell r="LK159">
            <v>56.155999999999999</v>
          </cell>
          <cell r="LL159">
            <v>68.162000000000006</v>
          </cell>
          <cell r="LM159">
            <v>44.445999999999998</v>
          </cell>
          <cell r="LN159">
            <v>182.113</v>
          </cell>
          <cell r="LO159">
            <v>2757.7379999999998</v>
          </cell>
          <cell r="LP159">
            <v>362.01299999999998</v>
          </cell>
          <cell r="LQ159">
            <v>85.94</v>
          </cell>
          <cell r="LR159">
            <v>1366.68</v>
          </cell>
          <cell r="LS159">
            <v>1347.1659999999999</v>
          </cell>
          <cell r="LT159">
            <v>1040.7809999999999</v>
          </cell>
          <cell r="LU159">
            <v>678.76800000000003</v>
          </cell>
          <cell r="LV159">
            <v>28.574000000000002</v>
          </cell>
          <cell r="LW159">
            <v>98.641000000000005</v>
          </cell>
          <cell r="LX159">
            <v>111.093</v>
          </cell>
          <cell r="LY159">
            <v>0</v>
          </cell>
          <cell r="LZ159">
            <v>302.745</v>
          </cell>
          <cell r="MA159">
            <v>74.875</v>
          </cell>
          <cell r="MB159">
            <v>37.808999999999997</v>
          </cell>
          <cell r="MC159">
            <v>38.533000000000001</v>
          </cell>
          <cell r="MD159">
            <v>53.216999999999999</v>
          </cell>
          <cell r="ME159">
            <v>30.398</v>
          </cell>
          <cell r="MF159">
            <v>182.113</v>
          </cell>
          <cell r="MG159">
            <v>2819.8</v>
          </cell>
          <cell r="MH159">
            <v>311.279</v>
          </cell>
          <cell r="MI159">
            <v>53.963000000000001</v>
          </cell>
          <cell r="MJ159">
            <v>1400.1030000000001</v>
          </cell>
          <cell r="MK159">
            <v>1377.5640000000001</v>
          </cell>
          <cell r="ML159">
            <v>987.62199999999996</v>
          </cell>
          <cell r="MM159">
            <v>676.34299999999996</v>
          </cell>
          <cell r="MN159">
            <v>-60.956000000000003</v>
          </cell>
          <cell r="MO159">
            <v>17.148</v>
          </cell>
          <cell r="MP159">
            <v>-49.374000000000002</v>
          </cell>
          <cell r="MQ159">
            <v>0</v>
          </cell>
          <cell r="MR159">
            <v>318.50900000000001</v>
          </cell>
          <cell r="MS159">
            <v>79.400000000000006</v>
          </cell>
          <cell r="MT159">
            <v>39.515000000000001</v>
          </cell>
          <cell r="MU159">
            <v>40.384</v>
          </cell>
          <cell r="MV159">
            <v>56.046999999999997</v>
          </cell>
          <cell r="MW159">
            <v>30.472999999999999</v>
          </cell>
          <cell r="MX159">
            <v>182.113</v>
          </cell>
          <cell r="MY159">
            <v>2769.2460000000001</v>
          </cell>
          <cell r="MZ159">
            <v>269.60000000000002</v>
          </cell>
          <cell r="NA159">
            <v>51.606000000000002</v>
          </cell>
          <cell r="NB159">
            <v>1337.5740000000001</v>
          </cell>
          <cell r="NC159">
            <v>1401.4590000000001</v>
          </cell>
          <cell r="ND159">
            <v>948.20299999999997</v>
          </cell>
          <cell r="NE159">
            <v>678.60299999999995</v>
          </cell>
          <cell r="NF159">
            <v>-18.994</v>
          </cell>
          <cell r="NG159">
            <v>28.175000000000001</v>
          </cell>
          <cell r="NH159">
            <v>-27.381</v>
          </cell>
          <cell r="NI159">
            <v>29.421603130000001</v>
          </cell>
          <cell r="NJ159">
            <v>306.52100000000002</v>
          </cell>
          <cell r="NK159">
            <v>92.662000000000006</v>
          </cell>
          <cell r="NL159">
            <v>47.113</v>
          </cell>
          <cell r="NM159">
            <v>50.344000000000001</v>
          </cell>
          <cell r="NN159">
            <v>63.85</v>
          </cell>
          <cell r="NO159">
            <v>38.109000000000002</v>
          </cell>
          <cell r="NP159">
            <v>181.11500000000001</v>
          </cell>
          <cell r="NQ159">
            <v>2762.6</v>
          </cell>
          <cell r="NR159">
            <v>381.85</v>
          </cell>
          <cell r="NS159">
            <v>56.158999999999999</v>
          </cell>
          <cell r="NT159">
            <v>1295.9880000000001</v>
          </cell>
          <cell r="NU159">
            <v>1434.587</v>
          </cell>
          <cell r="NV159">
            <v>929.93200000000002</v>
          </cell>
          <cell r="NW159">
            <v>548.08199999999999</v>
          </cell>
          <cell r="NX159">
            <v>3.2280000000000002</v>
          </cell>
          <cell r="NY159">
            <v>170.459</v>
          </cell>
          <cell r="NZ159">
            <v>138.95599999999999</v>
          </cell>
          <cell r="OA159">
            <v>6.5783968699999997</v>
          </cell>
          <cell r="OB159">
            <v>418.91899999999998</v>
          </cell>
          <cell r="OC159">
            <v>127.849</v>
          </cell>
          <cell r="OD159">
            <v>75.879000000000005</v>
          </cell>
          <cell r="OE159">
            <v>77.662000000000006</v>
          </cell>
          <cell r="OF159">
            <v>88.424000000000007</v>
          </cell>
          <cell r="OG159">
            <v>72.575999999999993</v>
          </cell>
          <cell r="OH159">
            <v>181.11500000000001</v>
          </cell>
          <cell r="OI159">
            <v>3042.5940000000001</v>
          </cell>
          <cell r="OJ159">
            <v>470.15100000000001</v>
          </cell>
          <cell r="OK159">
            <v>56.725999999999999</v>
          </cell>
          <cell r="OL159">
            <v>1554.537</v>
          </cell>
          <cell r="OM159">
            <v>1459.011</v>
          </cell>
          <cell r="ON159">
            <v>821.72</v>
          </cell>
          <cell r="OO159">
            <v>351.56900000000002</v>
          </cell>
          <cell r="OP159">
            <v>-2.4900000000000002</v>
          </cell>
          <cell r="OQ159">
            <v>216.32400000000001</v>
          </cell>
          <cell r="OR159">
            <v>105.41</v>
          </cell>
          <cell r="OS159">
            <v>0</v>
          </cell>
          <cell r="OT159">
            <v>271.983</v>
          </cell>
          <cell r="OU159">
            <v>88.736000000000004</v>
          </cell>
          <cell r="OV159">
            <v>39.481000000000002</v>
          </cell>
          <cell r="OW159">
            <v>41.326000000000001</v>
          </cell>
          <cell r="OX159">
            <v>48.768999999999998</v>
          </cell>
          <cell r="OY159">
            <v>41.204999999999998</v>
          </cell>
          <cell r="OZ159">
            <v>179.61753798147561</v>
          </cell>
          <cell r="PA159">
            <v>3117.8470000000002</v>
          </cell>
          <cell r="PB159">
            <v>522.64</v>
          </cell>
          <cell r="PC159">
            <v>56.506999999999998</v>
          </cell>
          <cell r="PD159">
            <v>1590.951</v>
          </cell>
          <cell r="PE159">
            <v>1500.2159999999999</v>
          </cell>
          <cell r="PF159">
            <v>878.404</v>
          </cell>
          <cell r="PG159">
            <v>355.76400000000001</v>
          </cell>
          <cell r="PH159">
            <v>-13.231</v>
          </cell>
          <cell r="PI159">
            <v>-5.6120000000000001</v>
          </cell>
          <cell r="PJ159">
            <v>55.555</v>
          </cell>
          <cell r="PK159">
            <v>0</v>
          </cell>
          <cell r="PL159">
            <v>293.66699999999997</v>
          </cell>
          <cell r="PM159">
            <v>89.165999999999997</v>
          </cell>
          <cell r="PN159">
            <v>50.506</v>
          </cell>
          <cell r="PO159">
            <v>52.356999999999999</v>
          </cell>
          <cell r="PP159">
            <v>64.397000000000006</v>
          </cell>
          <cell r="PQ159">
            <v>48.029000000000003</v>
          </cell>
          <cell r="PR159">
            <v>186.61099999999999</v>
          </cell>
          <cell r="PS159">
            <v>3292.0279999999998</v>
          </cell>
          <cell r="PT159">
            <v>567.173</v>
          </cell>
          <cell r="PU159">
            <v>53.564999999999998</v>
          </cell>
          <cell r="PV159">
            <v>1730.174</v>
          </cell>
          <cell r="PW159">
            <v>1534.9960000000001</v>
          </cell>
          <cell r="PX159">
            <v>965.42700000000002</v>
          </cell>
          <cell r="PY159">
            <v>398.25400000000002</v>
          </cell>
          <cell r="PZ159">
            <v>-2.2850000000000001</v>
          </cell>
          <cell r="QA159">
            <v>20.356999999999999</v>
          </cell>
          <cell r="QB159">
            <v>104.242</v>
          </cell>
          <cell r="QC159">
            <v>54</v>
          </cell>
          <cell r="QD159">
            <v>372.60300000000001</v>
          </cell>
          <cell r="QE159">
            <v>106.584</v>
          </cell>
          <cell r="QF159">
            <v>53.527999999999999</v>
          </cell>
          <cell r="QG159">
            <v>55.389000000000003</v>
          </cell>
          <cell r="QH159">
            <v>70.768000000000001</v>
          </cell>
          <cell r="QI159">
            <v>51.45</v>
          </cell>
          <cell r="QJ159">
            <v>186.61099999999999</v>
          </cell>
          <cell r="QK159">
            <v>3497.7049999999999</v>
          </cell>
          <cell r="QL159">
            <v>592.05100000000004</v>
          </cell>
          <cell r="QM159">
            <v>65.025999999999996</v>
          </cell>
          <cell r="QN159">
            <v>1881.7619999999999</v>
          </cell>
          <cell r="QO159">
            <v>1586.44</v>
          </cell>
          <cell r="QP159">
            <v>1057.556</v>
          </cell>
          <cell r="QQ159">
            <v>465.505</v>
          </cell>
          <cell r="QR159">
            <v>15.112</v>
          </cell>
          <cell r="QS159">
            <v>-60.792999999999999</v>
          </cell>
          <cell r="QT159">
            <v>28.670999999999999</v>
          </cell>
          <cell r="QU159">
            <v>0</v>
          </cell>
          <cell r="QV159">
            <v>427.85162005624852</v>
          </cell>
          <cell r="QW159">
            <v>129.03397250274961</v>
          </cell>
          <cell r="QX159">
            <v>73.341018948232403</v>
          </cell>
          <cell r="QY159">
            <v>75.346197240902498</v>
          </cell>
          <cell r="QZ159">
            <v>91.716754493151342</v>
          </cell>
          <cell r="RA159">
            <v>71.453236039598494</v>
          </cell>
          <cell r="RB159">
            <v>186.61099999999999</v>
          </cell>
          <cell r="RC159">
            <v>3619.494353891419</v>
          </cell>
          <cell r="RD159">
            <v>603.22266986931493</v>
          </cell>
          <cell r="RE159">
            <v>70.063795625559081</v>
          </cell>
          <cell r="RF159">
            <v>1984.55896601022</v>
          </cell>
          <cell r="RG159">
            <v>1604.8589270296991</v>
          </cell>
          <cell r="RH159">
            <v>1057.556</v>
          </cell>
          <cell r="RI159">
            <v>454.33333013068511</v>
          </cell>
          <cell r="RJ159">
            <v>-16.282780418501041</v>
          </cell>
          <cell r="RK159">
            <v>53.569275779861051</v>
          </cell>
          <cell r="RL159">
            <v>48.504007045035777</v>
          </cell>
          <cell r="RM159">
            <v>0</v>
          </cell>
          <cell r="RN159">
            <v>328.918980634457</v>
          </cell>
          <cell r="RO159">
            <v>97.114382684236887</v>
          </cell>
          <cell r="RP159">
            <v>42.870373193401988</v>
          </cell>
          <cell r="RQ159">
            <v>44.676568264926672</v>
          </cell>
          <cell r="RR159">
            <v>61.592826717858543</v>
          </cell>
          <cell r="RS159">
            <v>41.735667504973158</v>
          </cell>
          <cell r="RT159">
            <v>186.61099999999999</v>
          </cell>
          <cell r="RU159">
            <v>3522.015126956504</v>
          </cell>
          <cell r="RV159">
            <v>588.89007497311798</v>
          </cell>
          <cell r="RW159">
            <v>58.814454540013749</v>
          </cell>
          <cell r="RX159">
            <v>1845.0294099461901</v>
          </cell>
          <cell r="RY159">
            <v>1646.5945945346721</v>
          </cell>
          <cell r="RZ159">
            <v>1057.556</v>
          </cell>
          <cell r="SA159">
            <v>468.66592502688201</v>
          </cell>
          <cell r="SB159">
            <v>2.4900306193324329</v>
          </cell>
          <cell r="SC159">
            <v>-35.316911642571988</v>
          </cell>
          <cell r="SD159">
            <v>-44.112581695810718</v>
          </cell>
          <cell r="SE159">
            <v>0</v>
          </cell>
          <cell r="SF159">
            <v>353.95384186934058</v>
          </cell>
          <cell r="SG159">
            <v>106.0142992119077</v>
          </cell>
          <cell r="SH159">
            <v>50.630749997659628</v>
          </cell>
          <cell r="SI159">
            <v>52.444385582485197</v>
          </cell>
          <cell r="SJ159">
            <v>68.541133408418389</v>
          </cell>
          <cell r="SK159">
            <v>47.743770875262634</v>
          </cell>
          <cell r="SL159">
            <v>186.61099999999999</v>
          </cell>
          <cell r="SM159">
            <v>3524.3751817589168</v>
          </cell>
          <cell r="SN159">
            <v>592.36599262550055</v>
          </cell>
          <cell r="SO159">
            <v>59.056737191643357</v>
          </cell>
          <cell r="SP159">
            <v>1799.4070494197761</v>
          </cell>
          <cell r="SQ159">
            <v>1694.338365409935</v>
          </cell>
          <cell r="SR159">
            <v>1057.556</v>
          </cell>
          <cell r="SS159">
            <v>465.19000737449949</v>
          </cell>
          <cell r="ST159">
            <v>2.5002881525495502</v>
          </cell>
          <cell r="SU159">
            <v>68.538264910677171</v>
          </cell>
          <cell r="SV159">
            <v>59.704638398907043</v>
          </cell>
          <cell r="SW159">
            <v>53.034309009899623</v>
          </cell>
          <cell r="SX159">
            <v>445.7464016654389</v>
          </cell>
          <cell r="SY159">
            <v>140.67379423715971</v>
          </cell>
          <cell r="SZ159">
            <v>78.644130326481701</v>
          </cell>
          <cell r="TA159">
            <v>80.46523707536069</v>
          </cell>
          <cell r="TB159">
            <v>95.462990239670674</v>
          </cell>
          <cell r="TC159">
            <v>71.957908397836405</v>
          </cell>
          <cell r="TD159">
            <v>186.61099999999999</v>
          </cell>
          <cell r="TE159">
            <v>3627.1856912335579</v>
          </cell>
          <cell r="TF159">
            <v>516.00630734276535</v>
          </cell>
          <cell r="TG159">
            <v>59.056737191643357</v>
          </cell>
          <cell r="TH159">
            <v>1829.817691338736</v>
          </cell>
          <cell r="TI159">
            <v>1766.2962738077711</v>
          </cell>
          <cell r="TJ159">
            <v>1057.556</v>
          </cell>
          <cell r="TK159">
            <v>541.54969265723457</v>
          </cell>
          <cell r="TL159">
            <v>2.5105879410654088</v>
          </cell>
          <cell r="TM159">
            <v>-64.13386905730637</v>
          </cell>
          <cell r="TN159">
            <v>-72.239965368943118</v>
          </cell>
          <cell r="TO159">
            <v>0</v>
          </cell>
          <cell r="TP159">
            <v>446.4833897855205</v>
          </cell>
          <cell r="TQ159">
            <v>144.1741185905793</v>
          </cell>
          <cell r="TR159">
            <v>81.104958197605598</v>
          </cell>
          <cell r="TS159">
            <v>82.926064946484587</v>
          </cell>
          <cell r="TT159">
            <v>97.37158340890285</v>
          </cell>
          <cell r="TU159">
            <v>71.881799029099469</v>
          </cell>
          <cell r="TV159">
            <v>186.61099999999999</v>
          </cell>
          <cell r="TW159">
            <v>3754.2191018626681</v>
          </cell>
          <cell r="TX159">
            <v>518.48467664299767</v>
          </cell>
          <cell r="TY159">
            <v>59.300017912263669</v>
          </cell>
          <cell r="TZ159">
            <v>1937.260653003887</v>
          </cell>
          <cell r="UA159">
            <v>1785.1437638269711</v>
          </cell>
          <cell r="UB159">
            <v>1057.556</v>
          </cell>
          <cell r="UC159">
            <v>539.07132335700237</v>
          </cell>
          <cell r="UD159">
            <v>2.5105879410654088</v>
          </cell>
          <cell r="UE159">
            <v>17.34447283864144</v>
          </cell>
          <cell r="UF159">
            <v>7.2630078792197361</v>
          </cell>
          <cell r="UG159">
            <v>0</v>
          </cell>
          <cell r="UH159">
            <v>2596.9461577286429</v>
          </cell>
          <cell r="UI159">
            <v>847.07595567881151</v>
          </cell>
          <cell r="UJ159">
            <v>488.65302617002192</v>
          </cell>
          <cell r="UK159">
            <v>496.40108718891969</v>
          </cell>
          <cell r="UL159">
            <v>545.99277624722481</v>
          </cell>
          <cell r="UM159">
            <v>433.73171094739371</v>
          </cell>
          <cell r="UN159">
            <v>186.61099999999999</v>
          </cell>
          <cell r="UO159">
            <v>5229.7733957703613</v>
          </cell>
          <cell r="UP159">
            <v>934.19828128906249</v>
          </cell>
          <cell r="UQ159">
            <v>62.832420439970122</v>
          </cell>
          <cell r="UR159">
            <v>1948.1762517194011</v>
          </cell>
          <cell r="US159">
            <v>3243.5226728670718</v>
          </cell>
          <cell r="UT159">
            <v>1057.556</v>
          </cell>
          <cell r="UU159">
            <v>123.3577187109375</v>
          </cell>
          <cell r="UV159">
            <v>7.8331148279012126</v>
          </cell>
          <cell r="UW159">
            <v>334.91547479523172</v>
          </cell>
          <cell r="UX159">
            <v>310.48290543556521</v>
          </cell>
          <cell r="UY159">
            <v>93.537610607327395</v>
          </cell>
          <cell r="AZQ159">
            <v>952.74936000000002</v>
          </cell>
          <cell r="AZR159">
            <v>4.08</v>
          </cell>
          <cell r="AZS159">
            <v>0.96078431372549011</v>
          </cell>
          <cell r="AZT159">
            <v>1.2502968517781461</v>
          </cell>
          <cell r="AZU159">
            <v>4.0834598322565716</v>
          </cell>
          <cell r="AZV159">
            <v>4.6190898720709068</v>
          </cell>
          <cell r="AZW159">
            <v>1.6691140683469881</v>
          </cell>
          <cell r="AZX159">
            <v>0.53371015786286402</v>
          </cell>
          <cell r="AZY159">
            <v>0.13070047944317079</v>
          </cell>
          <cell r="AZZ159">
            <v>5.566449187633106E-2</v>
          </cell>
          <cell r="BAA159">
            <v>1.569625560587425</v>
          </cell>
          <cell r="BAB159">
            <v>3.2527101372649589</v>
          </cell>
          <cell r="BAC159">
            <v>3.92600314581781</v>
          </cell>
          <cell r="BAD159">
            <v>1.696657068294412</v>
          </cell>
          <cell r="BAE159">
            <v>0.47172269866340633</v>
          </cell>
          <cell r="BAF159">
            <v>0.1450245114863061</v>
          </cell>
          <cell r="BAG159">
            <v>5.566449187633106E-2</v>
          </cell>
          <cell r="BAH159">
            <v>2.0317937516547042</v>
          </cell>
          <cell r="BAI159">
            <v>2.5128224596984472</v>
          </cell>
          <cell r="BAJ159">
            <v>2.996650032359899</v>
          </cell>
          <cell r="BAK159">
            <v>1.2126597131256871</v>
          </cell>
          <cell r="BAL159">
            <v>0.4096699479152503</v>
          </cell>
          <cell r="BAM159">
            <v>0.1630317917344678</v>
          </cell>
          <cell r="BAN159">
            <v>6.1222593161115231E-2</v>
          </cell>
          <cell r="BAO159">
            <v>2.0049752824287399</v>
          </cell>
          <cell r="BAP159">
            <v>2.5464338724656419</v>
          </cell>
          <cell r="BAQ159">
            <v>2.955176595947941</v>
          </cell>
          <cell r="BAR159">
            <v>1.107270974181128</v>
          </cell>
          <cell r="BAS159">
            <v>0.36573692577275252</v>
          </cell>
          <cell r="BAT159">
            <v>0.14362710523427791</v>
          </cell>
          <cell r="BAU159">
            <v>7.6858985107788436E-2</v>
          </cell>
          <cell r="BAV159">
            <v>2.1314628345589308</v>
          </cell>
          <cell r="BAW159">
            <v>2.3953206642185769</v>
          </cell>
          <cell r="BAX159">
            <v>2.4134458573539339</v>
          </cell>
          <cell r="BAY159">
            <v>0.59429113162823577</v>
          </cell>
          <cell r="BAZ159">
            <v>0.3274919832964609</v>
          </cell>
          <cell r="BBA159">
            <v>0.13672156224782461</v>
          </cell>
          <cell r="BBB159">
            <v>9.9489718835926597E-2</v>
          </cell>
        </row>
        <row r="160">
          <cell r="A160" t="str">
            <v>TTEN3</v>
          </cell>
          <cell r="B160" t="str">
            <v>3tentos</v>
          </cell>
          <cell r="C160" t="str">
            <v>Agribusiness</v>
          </cell>
          <cell r="D160" t="str">
            <v>Leonardo Alencar</v>
          </cell>
          <cell r="E160">
            <v>46141</v>
          </cell>
          <cell r="F160" t="str">
            <v>Buy</v>
          </cell>
          <cell r="G160" t="b">
            <v>0</v>
          </cell>
          <cell r="H160" t="str">
            <v>BRL</v>
          </cell>
          <cell r="I160" t="str">
            <v>BRL</v>
          </cell>
          <cell r="J160">
            <v>21.6</v>
          </cell>
          <cell r="K160">
            <v>0.1679245128884399</v>
          </cell>
          <cell r="L160">
            <v>9.8948587947189803E-2</v>
          </cell>
          <cell r="M160">
            <v>0.13735307000176661</v>
          </cell>
          <cell r="AF160">
            <v>6885.7853361300004</v>
          </cell>
          <cell r="AG160">
            <v>1043.2449999999999</v>
          </cell>
          <cell r="AH160">
            <v>537.63900000000012</v>
          </cell>
          <cell r="AI160">
            <v>575.3850000000001</v>
          </cell>
          <cell r="AJ160">
            <v>623.08503977999999</v>
          </cell>
          <cell r="AK160">
            <v>571.16600000000017</v>
          </cell>
          <cell r="AL160">
            <v>498.298</v>
          </cell>
          <cell r="AM160">
            <v>6081.9889999999996</v>
          </cell>
          <cell r="AN160">
            <v>879.15499999999997</v>
          </cell>
          <cell r="AO160">
            <v>1523.576</v>
          </cell>
          <cell r="AP160">
            <v>3263.4340000000002</v>
          </cell>
          <cell r="AQ160">
            <v>2818.5549999999998</v>
          </cell>
          <cell r="AR160">
            <v>1096.07</v>
          </cell>
          <cell r="AS160">
            <v>216.91499999999999</v>
          </cell>
          <cell r="AT160">
            <v>716.42100000000005</v>
          </cell>
          <cell r="AU160">
            <v>-246.95500000000001</v>
          </cell>
          <cell r="AV160">
            <v>-244.285</v>
          </cell>
          <cell r="AW160">
            <v>7.5940000000000003</v>
          </cell>
          <cell r="AX160">
            <v>8999.1252511306611</v>
          </cell>
          <cell r="AY160">
            <v>1246.0060000000001</v>
          </cell>
          <cell r="AZ160">
            <v>441.69000000000011</v>
          </cell>
          <cell r="BA160">
            <v>499.28699999999998</v>
          </cell>
          <cell r="BB160">
            <v>479.09328679257248</v>
          </cell>
          <cell r="BC160">
            <v>573.80200000000013</v>
          </cell>
          <cell r="BD160">
            <v>498.298</v>
          </cell>
          <cell r="BE160">
            <v>6883.7890000000007</v>
          </cell>
          <cell r="BF160">
            <v>1225.934</v>
          </cell>
          <cell r="BG160">
            <v>1965.6210000000001</v>
          </cell>
          <cell r="BH160">
            <v>3531.898000000001</v>
          </cell>
          <cell r="BI160">
            <v>3351.8910000000001</v>
          </cell>
          <cell r="BJ160">
            <v>1272.5119999999999</v>
          </cell>
          <cell r="BK160">
            <v>46.578000000000202</v>
          </cell>
          <cell r="BL160">
            <v>474.93799999999999</v>
          </cell>
          <cell r="BM160">
            <v>549.78028679257261</v>
          </cell>
          <cell r="BN160">
            <v>536.81028679257258</v>
          </cell>
          <cell r="BO160">
            <v>57.238339340000003</v>
          </cell>
          <cell r="BP160">
            <v>12825.77130673323</v>
          </cell>
          <cell r="BQ160">
            <v>2531.5030000000002</v>
          </cell>
          <cell r="BR160">
            <v>1245.298</v>
          </cell>
          <cell r="BS160">
            <v>1340.6610000000001</v>
          </cell>
          <cell r="BT160">
            <v>965.57383327147613</v>
          </cell>
          <cell r="BU160">
            <v>756.36499999999978</v>
          </cell>
          <cell r="BV160">
            <v>498.298</v>
          </cell>
          <cell r="BW160">
            <v>8889.4229999999989</v>
          </cell>
          <cell r="BX160">
            <v>1772.2619999999999</v>
          </cell>
          <cell r="BY160">
            <v>2660.66</v>
          </cell>
          <cell r="BZ160">
            <v>4843.7049999999999</v>
          </cell>
          <cell r="CA160">
            <v>4045.7179999999998</v>
          </cell>
          <cell r="CB160">
            <v>2066.8789999999999</v>
          </cell>
          <cell r="CC160">
            <v>294.61700000000002</v>
          </cell>
          <cell r="CD160">
            <v>736.32099999999991</v>
          </cell>
          <cell r="CE160">
            <v>-406.39825428852402</v>
          </cell>
          <cell r="CF160">
            <v>-650.67025428852389</v>
          </cell>
          <cell r="CG160">
            <v>58.41</v>
          </cell>
          <cell r="CH160">
            <v>16423.69406507006</v>
          </cell>
          <cell r="CI160">
            <v>2484.3710000000001</v>
          </cell>
          <cell r="CJ160">
            <v>538.98800000000006</v>
          </cell>
          <cell r="CK160">
            <v>658.37600000000009</v>
          </cell>
          <cell r="CL160">
            <v>1024.6555346461721</v>
          </cell>
          <cell r="CM160">
            <v>808.69900000000007</v>
          </cell>
          <cell r="CN160">
            <v>498.298</v>
          </cell>
          <cell r="CO160">
            <v>13104.355</v>
          </cell>
          <cell r="CP160">
            <v>2755.4259999999999</v>
          </cell>
          <cell r="CQ160">
            <v>4516.5039999999999</v>
          </cell>
          <cell r="CR160">
            <v>8404.4409999999989</v>
          </cell>
          <cell r="CS160">
            <v>4699.9139999999998</v>
          </cell>
          <cell r="CT160">
            <v>4660.9629999999997</v>
          </cell>
          <cell r="CU160">
            <v>1905.537</v>
          </cell>
          <cell r="CV160">
            <v>1658.145</v>
          </cell>
          <cell r="CW160">
            <v>-1345.581465353828</v>
          </cell>
          <cell r="CX160">
            <v>-848.54546535382781</v>
          </cell>
          <cell r="CY160">
            <v>115.509</v>
          </cell>
          <cell r="CZ160">
            <v>20712.849346188701</v>
          </cell>
          <cell r="DA160">
            <v>3762.460379765103</v>
          </cell>
          <cell r="DB160">
            <v>1447.3272584947069</v>
          </cell>
          <cell r="DC160">
            <v>1620.5046574566361</v>
          </cell>
          <cell r="DD160">
            <v>1620.5046574566361</v>
          </cell>
          <cell r="DE160">
            <v>840.18264275756587</v>
          </cell>
          <cell r="DF160">
            <v>498.298</v>
          </cell>
          <cell r="DG160">
            <v>14569.49674286972</v>
          </cell>
          <cell r="DH160">
            <v>2547.5074402417799</v>
          </cell>
          <cell r="DI160">
            <v>4804.8550944999579</v>
          </cell>
          <cell r="DJ160">
            <v>9239.4457608015509</v>
          </cell>
          <cell r="DK160">
            <v>5330.0509820681746</v>
          </cell>
          <cell r="DL160">
            <v>4660.9629999999997</v>
          </cell>
          <cell r="DM160">
            <v>2113.4555597582189</v>
          </cell>
          <cell r="DN160">
            <v>461.52849346188702</v>
          </cell>
          <cell r="DO160">
            <v>352.63187760026392</v>
          </cell>
          <cell r="DP160">
            <v>2.127100931172492</v>
          </cell>
          <cell r="DQ160">
            <v>210.0456606893915</v>
          </cell>
          <cell r="DR160">
            <v>22591.04299969547</v>
          </cell>
          <cell r="DS160">
            <v>4005.3791235095518</v>
          </cell>
          <cell r="DT160">
            <v>1522.042669410446</v>
          </cell>
          <cell r="DU160">
            <v>1716.4438134961299</v>
          </cell>
          <cell r="DV160">
            <v>1716.4438134961299</v>
          </cell>
          <cell r="DW160">
            <v>951.36565895191291</v>
          </cell>
          <cell r="DX160">
            <v>498.298</v>
          </cell>
          <cell r="DY160">
            <v>15282.349769603239</v>
          </cell>
          <cell r="DZ160">
            <v>2714.5072696158368</v>
          </cell>
          <cell r="EA160">
            <v>5363.4002084124468</v>
          </cell>
          <cell r="EB160">
            <v>9238.7745433211276</v>
          </cell>
          <cell r="EC160">
            <v>6043.5752262821097</v>
          </cell>
          <cell r="ED160">
            <v>4660.9629999999997</v>
          </cell>
          <cell r="EE160">
            <v>1946.455730384163</v>
          </cell>
          <cell r="EF160">
            <v>752.94625799817288</v>
          </cell>
          <cell r="EG160">
            <v>674.02433047977104</v>
          </cell>
          <cell r="EH160">
            <v>404.84124411203487</v>
          </cell>
          <cell r="EI160">
            <v>237.8414147379782</v>
          </cell>
          <cell r="EJ160">
            <v>25458.330496731149</v>
          </cell>
          <cell r="EK160">
            <v>4610.916794721521</v>
          </cell>
          <cell r="EL160">
            <v>1864.557279985786</v>
          </cell>
          <cell r="EM160">
            <v>2092.0508071909071</v>
          </cell>
          <cell r="EN160">
            <v>2092.0508071909071</v>
          </cell>
          <cell r="EO160">
            <v>1230.994295281623</v>
          </cell>
          <cell r="EP160">
            <v>498.298</v>
          </cell>
          <cell r="EQ160">
            <v>15778.35139479972</v>
          </cell>
          <cell r="ER160">
            <v>1945.569454000052</v>
          </cell>
          <cell r="ES160">
            <v>5906.0566641877131</v>
          </cell>
          <cell r="ET160">
            <v>9734.7761685176138</v>
          </cell>
          <cell r="EU160">
            <v>6043.5752262821088</v>
          </cell>
          <cell r="EV160">
            <v>4660.9629999999997</v>
          </cell>
          <cell r="EW160">
            <v>2715.3935459999479</v>
          </cell>
          <cell r="EX160">
            <v>770.14998298038688</v>
          </cell>
          <cell r="EY160">
            <v>660.5119411931563</v>
          </cell>
          <cell r="EZ160">
            <v>462.05647966583808</v>
          </cell>
          <cell r="FA160">
            <v>1230.994295281623</v>
          </cell>
          <cell r="FB160">
            <v>27666.31178708699</v>
          </cell>
          <cell r="FC160">
            <v>5080.9334872477084</v>
          </cell>
          <cell r="FD160">
            <v>2143.7706391339329</v>
          </cell>
          <cell r="FE160">
            <v>2400.453778017888</v>
          </cell>
          <cell r="FF160">
            <v>2400.453778017888</v>
          </cell>
          <cell r="FG160">
            <v>1374.5113678933801</v>
          </cell>
          <cell r="FH160">
            <v>498.298</v>
          </cell>
          <cell r="FI160">
            <v>16159.59803214466</v>
          </cell>
          <cell r="FJ160">
            <v>1840.667825733259</v>
          </cell>
          <cell r="FK160">
            <v>5836.5713960262792</v>
          </cell>
          <cell r="FL160">
            <v>10116.022805862551</v>
          </cell>
          <cell r="FM160">
            <v>6043.5752262821088</v>
          </cell>
          <cell r="FN160">
            <v>4660.9629999999997</v>
          </cell>
          <cell r="FO160">
            <v>2820.295174266741</v>
          </cell>
          <cell r="FP160">
            <v>187.19787072252191</v>
          </cell>
          <cell r="FQ160">
            <v>1533.8093843890549</v>
          </cell>
          <cell r="FR160">
            <v>1269.609739626587</v>
          </cell>
          <cell r="FS160">
            <v>1374.5113678933801</v>
          </cell>
          <cell r="FT160">
            <v>29588.195093007598</v>
          </cell>
          <cell r="FU160">
            <v>5394.8961640099042</v>
          </cell>
          <cell r="FV160">
            <v>2279.8011439828861</v>
          </cell>
          <cell r="FW160">
            <v>2551.4661205515849</v>
          </cell>
          <cell r="FX160">
            <v>2551.4661205515849</v>
          </cell>
          <cell r="FY160">
            <v>1461.051868542178</v>
          </cell>
          <cell r="FZ160">
            <v>498.298</v>
          </cell>
          <cell r="GA160">
            <v>16509.467765179041</v>
          </cell>
          <cell r="GB160">
            <v>1765.3159852119941</v>
          </cell>
          <cell r="GC160">
            <v>5763.6355900156259</v>
          </cell>
          <cell r="GD160">
            <v>10465.892538896929</v>
          </cell>
          <cell r="GE160">
            <v>6043.5752262821088</v>
          </cell>
          <cell r="GF160">
            <v>4660.9629999999997</v>
          </cell>
          <cell r="GG160">
            <v>2895.6470147880059</v>
          </cell>
          <cell r="GH160">
            <v>198.72917055804561</v>
          </cell>
          <cell r="GI160">
            <v>1658.868762000192</v>
          </cell>
          <cell r="GJ160">
            <v>1385.7000280209129</v>
          </cell>
          <cell r="GK160">
            <v>1461.051868542178</v>
          </cell>
          <cell r="GL160">
            <v>1273.2349999999999</v>
          </cell>
          <cell r="GM160">
            <v>158.19300000000001</v>
          </cell>
          <cell r="GN160">
            <v>46.499999999999993</v>
          </cell>
          <cell r="GO160">
            <v>54.559999999999988</v>
          </cell>
          <cell r="GP160">
            <v>96.119000000000014</v>
          </cell>
          <cell r="GQ160">
            <v>56.781999999999982</v>
          </cell>
          <cell r="GR160">
            <v>498.298</v>
          </cell>
          <cell r="GS160">
            <v>5016.5240000000003</v>
          </cell>
          <cell r="GT160">
            <v>1310.646</v>
          </cell>
          <cell r="GU160">
            <v>915.08500000000004</v>
          </cell>
          <cell r="GV160">
            <v>2713.07</v>
          </cell>
          <cell r="GW160">
            <v>2303.4540000000002</v>
          </cell>
          <cell r="GX160">
            <v>1282.921</v>
          </cell>
          <cell r="GY160">
            <v>-27.72500000000014</v>
          </cell>
          <cell r="GZ160">
            <v>122.61799999999999</v>
          </cell>
          <cell r="HA160">
            <v>-128.71399999999969</v>
          </cell>
          <cell r="HB160">
            <v>-122.9499999999997</v>
          </cell>
          <cell r="HC160">
            <v>0</v>
          </cell>
          <cell r="HD160">
            <v>1497.3033361299999</v>
          </cell>
          <cell r="HE160">
            <v>253.0920000000001</v>
          </cell>
          <cell r="HF160">
            <v>153.79000000000011</v>
          </cell>
          <cell r="HG160">
            <v>162.67492619000009</v>
          </cell>
          <cell r="HH160">
            <v>97.085926190000009</v>
          </cell>
          <cell r="HI160">
            <v>121.22200000000009</v>
          </cell>
          <cell r="HJ160">
            <v>498.298</v>
          </cell>
          <cell r="HK160">
            <v>5526.1460217499998</v>
          </cell>
          <cell r="HL160">
            <v>904.77099999999996</v>
          </cell>
          <cell r="HM160">
            <v>1098.838</v>
          </cell>
          <cell r="HN160">
            <v>3106.0250000000001</v>
          </cell>
          <cell r="HO160">
            <v>2420.1210000000001</v>
          </cell>
          <cell r="HP160">
            <v>1407.9559999999999</v>
          </cell>
          <cell r="HQ160">
            <v>503.18500000000017</v>
          </cell>
          <cell r="HR160">
            <v>186.62200000000001</v>
          </cell>
          <cell r="HS160">
            <v>-644.2940738100001</v>
          </cell>
          <cell r="HT160">
            <v>-637.89607381000008</v>
          </cell>
          <cell r="HU160">
            <v>7.5940000000000003</v>
          </cell>
          <cell r="HV160">
            <v>1958.8579999999999</v>
          </cell>
          <cell r="HW160">
            <v>241.18000000000009</v>
          </cell>
          <cell r="HX160">
            <v>99.007000000000062</v>
          </cell>
          <cell r="HY160">
            <v>108.9760738100001</v>
          </cell>
          <cell r="HZ160">
            <v>135.16311358999999</v>
          </cell>
          <cell r="IA160">
            <v>169.1520000000001</v>
          </cell>
          <cell r="IB160">
            <v>498.298</v>
          </cell>
          <cell r="IC160">
            <v>5827.2650000000003</v>
          </cell>
          <cell r="ID160">
            <v>1230.117</v>
          </cell>
          <cell r="IE160">
            <v>1318.124</v>
          </cell>
          <cell r="IF160">
            <v>3234.92821761</v>
          </cell>
          <cell r="IG160">
            <v>2592.0929999999998</v>
          </cell>
          <cell r="IH160">
            <v>1153.0690965599999</v>
          </cell>
          <cell r="II160">
            <v>-77.0479034399998</v>
          </cell>
          <cell r="IJ160">
            <v>226.827</v>
          </cell>
          <cell r="IK160">
            <v>709.96733897999934</v>
          </cell>
          <cell r="IL160">
            <v>712.54733897999938</v>
          </cell>
          <cell r="IM160">
            <v>0</v>
          </cell>
          <cell r="IN160">
            <v>2156.3890000000001</v>
          </cell>
          <cell r="IO160">
            <v>390.78</v>
          </cell>
          <cell r="IP160">
            <v>238.34200000000001</v>
          </cell>
          <cell r="IQ160">
            <v>249.17400000000001</v>
          </cell>
          <cell r="IR160">
            <v>294.71699999999998</v>
          </cell>
          <cell r="IS160">
            <v>224.01</v>
          </cell>
          <cell r="IT160">
            <v>498.298</v>
          </cell>
          <cell r="IU160">
            <v>6081.9889999999996</v>
          </cell>
          <cell r="IV160">
            <v>879.15499999999997</v>
          </cell>
          <cell r="IW160">
            <v>1523.576</v>
          </cell>
          <cell r="IX160">
            <v>3263.4340000000002</v>
          </cell>
          <cell r="IY160">
            <v>2818.5549999999998</v>
          </cell>
          <cell r="IZ160">
            <v>1096.07</v>
          </cell>
          <cell r="JA160">
            <v>216.91499999999999</v>
          </cell>
          <cell r="JB160">
            <v>180.35400000000001</v>
          </cell>
          <cell r="JC160">
            <v>-183.91426516999971</v>
          </cell>
          <cell r="JD160">
            <v>-195.98626516999971</v>
          </cell>
          <cell r="JE160">
            <v>0</v>
          </cell>
          <cell r="JF160">
            <v>1804.6959999999999</v>
          </cell>
          <cell r="JG160">
            <v>260.15594586999941</v>
          </cell>
          <cell r="JH160">
            <v>110.6619547783995</v>
          </cell>
          <cell r="JI160">
            <v>122.4849547783995</v>
          </cell>
          <cell r="JJ160">
            <v>103.40800890840011</v>
          </cell>
          <cell r="JK160">
            <v>103.33868403839951</v>
          </cell>
          <cell r="JL160">
            <v>498.298</v>
          </cell>
          <cell r="JM160">
            <v>6436.0349453999988</v>
          </cell>
          <cell r="JN160">
            <v>1091.9069791500001</v>
          </cell>
          <cell r="JO160">
            <v>1657.842220829999</v>
          </cell>
          <cell r="JP160">
            <v>3560.2605119900009</v>
          </cell>
          <cell r="JQ160">
            <v>2875.77521819</v>
          </cell>
          <cell r="JR160">
            <v>1284.5480469500001</v>
          </cell>
          <cell r="JS160">
            <v>192.6410678000002</v>
          </cell>
          <cell r="JT160">
            <v>126.794</v>
          </cell>
          <cell r="JU160">
            <v>113.8205035684001</v>
          </cell>
          <cell r="JV160">
            <v>97.365117058400045</v>
          </cell>
          <cell r="JW160">
            <v>57.238339340000003</v>
          </cell>
          <cell r="JX160">
            <v>1760.3585544600001</v>
          </cell>
          <cell r="JY160">
            <v>184.24805413000061</v>
          </cell>
          <cell r="JZ160">
            <v>40.840045221600491</v>
          </cell>
          <cell r="KA160">
            <v>53.506045221600488</v>
          </cell>
          <cell r="KB160">
            <v>43.852029361599847</v>
          </cell>
          <cell r="KC160">
            <v>76.949315961600519</v>
          </cell>
          <cell r="KD160">
            <v>498.298</v>
          </cell>
          <cell r="KE160">
            <v>6262.7030000000004</v>
          </cell>
          <cell r="KF160">
            <v>811.84699999999998</v>
          </cell>
          <cell r="KG160">
            <v>1794.415</v>
          </cell>
          <cell r="KH160">
            <v>3307.782999999999</v>
          </cell>
          <cell r="KI160">
            <v>2954.92</v>
          </cell>
          <cell r="KJ160">
            <v>1348.893</v>
          </cell>
          <cell r="KK160">
            <v>537.04600000000005</v>
          </cell>
          <cell r="KL160">
            <v>142.078</v>
          </cell>
          <cell r="KM160">
            <v>-388.33746529839988</v>
          </cell>
          <cell r="KN160">
            <v>-371.20707878839983</v>
          </cell>
          <cell r="KO160">
            <v>0</v>
          </cell>
          <cell r="KP160">
            <v>2404.4804834125189</v>
          </cell>
          <cell r="KQ160">
            <v>374.87400000000002</v>
          </cell>
          <cell r="KR160">
            <v>161.726</v>
          </cell>
          <cell r="KS160">
            <v>177.68799999999999</v>
          </cell>
          <cell r="KT160">
            <v>116.3469466851098</v>
          </cell>
          <cell r="KU160">
            <v>217.86500000000001</v>
          </cell>
          <cell r="KV160">
            <v>498.298</v>
          </cell>
          <cell r="KW160">
            <v>6622.6589999999997</v>
          </cell>
          <cell r="KX160">
            <v>1146.0899999999999</v>
          </cell>
          <cell r="KY160">
            <v>1888.6089999999999</v>
          </cell>
          <cell r="KZ160">
            <v>3448.4520000000002</v>
          </cell>
          <cell r="LA160">
            <v>3174.2069999999999</v>
          </cell>
          <cell r="LB160">
            <v>1262.424</v>
          </cell>
          <cell r="LC160">
            <v>116.3340000000001</v>
          </cell>
          <cell r="LD160">
            <v>104.364</v>
          </cell>
          <cell r="LE160">
            <v>657.44794668510997</v>
          </cell>
          <cell r="LF160">
            <v>611.03994668510995</v>
          </cell>
          <cell r="LG160">
            <v>0</v>
          </cell>
          <cell r="LH160">
            <v>3029.5902132581418</v>
          </cell>
          <cell r="LI160">
            <v>426.72800000000012</v>
          </cell>
          <cell r="LJ160">
            <v>128.46199999999999</v>
          </cell>
          <cell r="LK160">
            <v>145.60800000000009</v>
          </cell>
          <cell r="LL160">
            <v>215.48630183746269</v>
          </cell>
          <cell r="LM160">
            <v>175.64900000000009</v>
          </cell>
          <cell r="LN160">
            <v>498.298</v>
          </cell>
          <cell r="LO160">
            <v>6883.7890000000007</v>
          </cell>
          <cell r="LP160">
            <v>1225.934</v>
          </cell>
          <cell r="LQ160">
            <v>1965.6210000000001</v>
          </cell>
          <cell r="LR160">
            <v>3531.898000000001</v>
          </cell>
          <cell r="LS160">
            <v>3351.8910000000001</v>
          </cell>
          <cell r="LT160">
            <v>1272.5119999999999</v>
          </cell>
          <cell r="LU160">
            <v>46.578000000000202</v>
          </cell>
          <cell r="LV160">
            <v>101.702</v>
          </cell>
          <cell r="LW160">
            <v>166.84930183746229</v>
          </cell>
          <cell r="LX160">
            <v>199.61230183746241</v>
          </cell>
          <cell r="LY160">
            <v>0</v>
          </cell>
          <cell r="LZ160">
            <v>2679.222379098173</v>
          </cell>
          <cell r="MA160">
            <v>500.78099999999989</v>
          </cell>
          <cell r="MB160">
            <v>185.904</v>
          </cell>
          <cell r="MC160">
            <v>208.77099999999999</v>
          </cell>
          <cell r="MD160">
            <v>167.72435906817259</v>
          </cell>
          <cell r="ME160">
            <v>156.43799999999999</v>
          </cell>
          <cell r="MF160">
            <v>498.298</v>
          </cell>
          <cell r="MG160">
            <v>7442.5110000000004</v>
          </cell>
          <cell r="MH160">
            <v>1081.7180000000001</v>
          </cell>
          <cell r="MI160">
            <v>2100.0459999999998</v>
          </cell>
          <cell r="MJ160">
            <v>4002.766000000001</v>
          </cell>
          <cell r="MK160">
            <v>3439.7449999999999</v>
          </cell>
          <cell r="ML160">
            <v>1409.4849999999999</v>
          </cell>
          <cell r="MM160">
            <v>327.76700000000011</v>
          </cell>
          <cell r="MN160">
            <v>130.84899999999999</v>
          </cell>
          <cell r="MO160">
            <v>-315.92864093182698</v>
          </cell>
          <cell r="MP160">
            <v>-324.99264093182688</v>
          </cell>
          <cell r="MQ160">
            <v>58.41</v>
          </cell>
          <cell r="MR160">
            <v>2796.4690000000001</v>
          </cell>
          <cell r="MS160">
            <v>716.19999999999982</v>
          </cell>
          <cell r="MT160">
            <v>378.61399999999981</v>
          </cell>
          <cell r="MU160">
            <v>400.53199999999981</v>
          </cell>
          <cell r="MV160">
            <v>75.76100000000001</v>
          </cell>
          <cell r="MW160">
            <v>145.64399999999981</v>
          </cell>
          <cell r="MX160">
            <v>498.298</v>
          </cell>
          <cell r="MY160">
            <v>8530.219000000001</v>
          </cell>
          <cell r="MZ160">
            <v>1633.854</v>
          </cell>
          <cell r="NA160">
            <v>2188.395</v>
          </cell>
          <cell r="NB160">
            <v>4929.8939999999993</v>
          </cell>
          <cell r="NC160">
            <v>3600.3249999999998</v>
          </cell>
          <cell r="ND160">
            <v>1972.6420000000001</v>
          </cell>
          <cell r="NE160">
            <v>338.78800000000018</v>
          </cell>
          <cell r="NF160">
            <v>155.71</v>
          </cell>
          <cell r="NG160">
            <v>-455.31500000000062</v>
          </cell>
          <cell r="NH160">
            <v>-617.42000000000064</v>
          </cell>
          <cell r="NI160">
            <v>0</v>
          </cell>
          <cell r="NJ160">
            <v>3496.5599364037762</v>
          </cell>
          <cell r="NK160">
            <v>630.55400000000009</v>
          </cell>
          <cell r="NL160">
            <v>341.20200000000011</v>
          </cell>
          <cell r="NM160">
            <v>365.39699999999999</v>
          </cell>
          <cell r="NN160">
            <v>356.12782644866053</v>
          </cell>
          <cell r="NO160">
            <v>318.37500000000011</v>
          </cell>
          <cell r="NP160">
            <v>498.298</v>
          </cell>
          <cell r="NQ160">
            <v>8538.8090000000011</v>
          </cell>
          <cell r="NR160">
            <v>1645.9169999999999</v>
          </cell>
          <cell r="NS160">
            <v>2299.4299999999998</v>
          </cell>
          <cell r="NT160">
            <v>4612.4749999999995</v>
          </cell>
          <cell r="NU160">
            <v>3926.3339999999998</v>
          </cell>
          <cell r="NV160">
            <v>1970.577</v>
          </cell>
          <cell r="NW160">
            <v>324.66000000000008</v>
          </cell>
          <cell r="NX160">
            <v>64.546000000000006</v>
          </cell>
          <cell r="NY160">
            <v>156.18182644866059</v>
          </cell>
          <cell r="NZ160">
            <v>269.53282644866073</v>
          </cell>
          <cell r="OA160">
            <v>0</v>
          </cell>
          <cell r="OB160">
            <v>3853.5199912312828</v>
          </cell>
          <cell r="OC160">
            <v>683.96799999999985</v>
          </cell>
          <cell r="OD160">
            <v>339.57799999999992</v>
          </cell>
          <cell r="OE160">
            <v>365.96099999999979</v>
          </cell>
          <cell r="OF160">
            <v>365.96064775464311</v>
          </cell>
          <cell r="OG160">
            <v>135.90799999999979</v>
          </cell>
          <cell r="OH160">
            <v>498.298</v>
          </cell>
          <cell r="OI160">
            <v>8889.4229999999989</v>
          </cell>
          <cell r="OJ160">
            <v>1772.2619999999999</v>
          </cell>
          <cell r="OK160">
            <v>2660.66</v>
          </cell>
          <cell r="OL160">
            <v>4843.7049999999999</v>
          </cell>
          <cell r="OM160">
            <v>4045.7179999999998</v>
          </cell>
          <cell r="ON160">
            <v>2066.8789999999999</v>
          </cell>
          <cell r="OO160">
            <v>294.61700000000002</v>
          </cell>
          <cell r="OP160">
            <v>385.21600000000001</v>
          </cell>
          <cell r="OQ160">
            <v>208.663560194643</v>
          </cell>
          <cell r="OR160">
            <v>22.209560194642961</v>
          </cell>
          <cell r="OS160">
            <v>0</v>
          </cell>
          <cell r="OT160">
            <v>3499.10805803532</v>
          </cell>
          <cell r="OU160">
            <v>511.33300000000008</v>
          </cell>
          <cell r="OV160">
            <v>136.9370000000001</v>
          </cell>
          <cell r="OW160">
            <v>164.72100000000009</v>
          </cell>
          <cell r="OX160">
            <v>198.60353464617191</v>
          </cell>
          <cell r="OY160">
            <v>192.41900000000001</v>
          </cell>
          <cell r="OZ160">
            <v>498.298</v>
          </cell>
          <cell r="PA160">
            <v>9832.3120000000017</v>
          </cell>
          <cell r="PB160">
            <v>1654.884</v>
          </cell>
          <cell r="PC160">
            <v>2957.2660000000001</v>
          </cell>
          <cell r="PD160">
            <v>5669.768</v>
          </cell>
          <cell r="PE160">
            <v>4162.4390000000003</v>
          </cell>
          <cell r="PF160">
            <v>2208.259</v>
          </cell>
          <cell r="PG160">
            <v>553.375</v>
          </cell>
          <cell r="PH160">
            <v>240.642</v>
          </cell>
          <cell r="PI160">
            <v>15.93753464617248</v>
          </cell>
          <cell r="PJ160">
            <v>127.5225346461725</v>
          </cell>
          <cell r="PK160">
            <v>95.052999999999997</v>
          </cell>
          <cell r="PL160">
            <v>3562.8770070347409</v>
          </cell>
          <cell r="PM160">
            <v>723.69599999999991</v>
          </cell>
          <cell r="PN160">
            <v>300.91699999999997</v>
          </cell>
          <cell r="PO160">
            <v>330.15300000000002</v>
          </cell>
          <cell r="PP160">
            <v>220.5210000000001</v>
          </cell>
          <cell r="PQ160">
            <v>330.84699999999998</v>
          </cell>
          <cell r="PR160">
            <v>498.298</v>
          </cell>
          <cell r="PS160">
            <v>11584.407999999999</v>
          </cell>
          <cell r="PT160">
            <v>1846.789</v>
          </cell>
          <cell r="PU160">
            <v>3513.0529999999999</v>
          </cell>
          <cell r="PV160">
            <v>7090.1139999999996</v>
          </cell>
          <cell r="PW160">
            <v>4494.2939999999999</v>
          </cell>
          <cell r="PX160">
            <v>4064.3409999999999</v>
          </cell>
          <cell r="PY160">
            <v>2217.552000000001</v>
          </cell>
          <cell r="PZ160">
            <v>590.61899999999991</v>
          </cell>
          <cell r="QA160">
            <v>-1682.952</v>
          </cell>
          <cell r="QB160">
            <v>-1532.721</v>
          </cell>
          <cell r="QC160">
            <v>20.456</v>
          </cell>
          <cell r="QD160">
            <v>4994.8790000000008</v>
          </cell>
          <cell r="QE160">
            <v>545.07700000000023</v>
          </cell>
          <cell r="QF160">
            <v>3.7470000000001851</v>
          </cell>
          <cell r="QG160">
            <v>33.997000000000178</v>
          </cell>
          <cell r="QH160">
            <v>368.85899999999998</v>
          </cell>
          <cell r="QI160">
            <v>203.04400000000021</v>
          </cell>
          <cell r="QJ160">
            <v>498.298</v>
          </cell>
          <cell r="QK160">
            <v>12381.553</v>
          </cell>
          <cell r="QL160">
            <v>2169.6759999999999</v>
          </cell>
          <cell r="QM160">
            <v>4042.95</v>
          </cell>
          <cell r="QN160">
            <v>7678.482</v>
          </cell>
          <cell r="QO160">
            <v>4703.0710000000008</v>
          </cell>
          <cell r="QP160">
            <v>4095.819</v>
          </cell>
          <cell r="QQ160">
            <v>1926.143</v>
          </cell>
          <cell r="QR160">
            <v>412.9980000000001</v>
          </cell>
          <cell r="QS160">
            <v>362.5950000000002</v>
          </cell>
          <cell r="QT160">
            <v>611.80200000000013</v>
          </cell>
          <cell r="QU160">
            <v>0</v>
          </cell>
          <cell r="QV160">
            <v>4366.83</v>
          </cell>
          <cell r="QW160">
            <v>704.26499999999987</v>
          </cell>
          <cell r="QX160">
            <v>97.38699999999983</v>
          </cell>
          <cell r="QY160">
            <v>129.50499999999991</v>
          </cell>
          <cell r="QZ160">
            <v>236.67199999999991</v>
          </cell>
          <cell r="RA160">
            <v>82.388999999999839</v>
          </cell>
          <cell r="RB160">
            <v>498.298</v>
          </cell>
          <cell r="RC160">
            <v>13104.355</v>
          </cell>
          <cell r="RD160">
            <v>2755.4259999999999</v>
          </cell>
          <cell r="RE160">
            <v>4516.5039999999999</v>
          </cell>
          <cell r="RF160">
            <v>8404.4409999999989</v>
          </cell>
          <cell r="RG160">
            <v>4699.9139999999998</v>
          </cell>
          <cell r="RH160">
            <v>4660.9629999999997</v>
          </cell>
          <cell r="RI160">
            <v>1905.537</v>
          </cell>
          <cell r="RJ160">
            <v>413.88600000000002</v>
          </cell>
          <cell r="RK160">
            <v>-41.162000000000091</v>
          </cell>
          <cell r="RL160">
            <v>-55.149000000000093</v>
          </cell>
          <cell r="RM160">
            <v>0</v>
          </cell>
          <cell r="RN160">
            <v>4044.5924280219228</v>
          </cell>
          <cell r="RO160">
            <v>773.24074522666433</v>
          </cell>
          <cell r="RP160">
            <v>263.78484250606652</v>
          </cell>
          <cell r="RQ160">
            <v>296.95050041584619</v>
          </cell>
          <cell r="RR160">
            <v>296.95050041584619</v>
          </cell>
          <cell r="RS160">
            <v>117.51914571210381</v>
          </cell>
          <cell r="RT160">
            <v>498.298</v>
          </cell>
          <cell r="RU160">
            <v>13238.0855828807</v>
          </cell>
          <cell r="RV160">
            <v>2925.307974441811</v>
          </cell>
          <cell r="RW160">
            <v>4587.384266370439</v>
          </cell>
          <cell r="RX160">
            <v>8450.032223596625</v>
          </cell>
          <cell r="RY160">
            <v>4788.0533592840784</v>
          </cell>
          <cell r="RZ160">
            <v>4660.9629999999997</v>
          </cell>
          <cell r="SA160">
            <v>1735.655025558189</v>
          </cell>
          <cell r="SB160">
            <v>104.0459242802192</v>
          </cell>
          <cell r="SC160">
            <v>309.63038825520027</v>
          </cell>
          <cell r="SD160">
            <v>199.26176086983719</v>
          </cell>
          <cell r="SE160">
            <v>29.379786428025952</v>
          </cell>
          <cell r="SF160">
            <v>4962.2821962217486</v>
          </cell>
          <cell r="SG160">
            <v>731.81079100999159</v>
          </cell>
          <cell r="SH160">
            <v>130.76853086784041</v>
          </cell>
          <cell r="SI160">
            <v>167.93974221251599</v>
          </cell>
          <cell r="SJ160">
            <v>167.93974221251599</v>
          </cell>
          <cell r="SK160">
            <v>33.830392373627603</v>
          </cell>
          <cell r="SL160">
            <v>498.298</v>
          </cell>
          <cell r="SM160">
            <v>13860.339644438071</v>
          </cell>
          <cell r="SN160">
            <v>1761.2248059562939</v>
          </cell>
          <cell r="SO160">
            <v>4663.4358769879809</v>
          </cell>
          <cell r="SP160">
            <v>9046.9134908737778</v>
          </cell>
          <cell r="SQ160">
            <v>4813.4261535642981</v>
          </cell>
          <cell r="SR160">
            <v>4660.9629999999997</v>
          </cell>
          <cell r="SS160">
            <v>2899.7381940437058</v>
          </cell>
          <cell r="ST160">
            <v>113.22282196221749</v>
          </cell>
          <cell r="SU160">
            <v>-1069.0211688885599</v>
          </cell>
          <cell r="SV160">
            <v>-1155.6255703921099</v>
          </cell>
          <cell r="SW160">
            <v>8.4575980934068991</v>
          </cell>
          <cell r="SX160">
            <v>6362.1959040986976</v>
          </cell>
          <cell r="SY160">
            <v>1143.8376931377691</v>
          </cell>
          <cell r="SZ160">
            <v>526.56914940673676</v>
          </cell>
          <cell r="TA160">
            <v>576.21634440109278</v>
          </cell>
          <cell r="TB160">
            <v>576.21634440109278</v>
          </cell>
          <cell r="TC160">
            <v>343.22128211667138</v>
          </cell>
          <cell r="TD160">
            <v>498.298</v>
          </cell>
          <cell r="TE160">
            <v>13779.65277900679</v>
          </cell>
          <cell r="TF160">
            <v>2447.0275712399921</v>
          </cell>
          <cell r="TG160">
            <v>4741.0106410346116</v>
          </cell>
          <cell r="TH160">
            <v>8708.8106638549889</v>
          </cell>
          <cell r="TI160">
            <v>5070.8421151518023</v>
          </cell>
          <cell r="TJ160">
            <v>4660.9629999999997</v>
          </cell>
          <cell r="TK160">
            <v>2213.9354287600081</v>
          </cell>
          <cell r="TL160">
            <v>127.221959040987</v>
          </cell>
          <cell r="TM160">
            <v>850.11654066511824</v>
          </cell>
          <cell r="TN160">
            <v>771.60808581286608</v>
          </cell>
          <cell r="TO160">
            <v>85.805320529167858</v>
          </cell>
          <cell r="TP160">
            <v>5343.7788178463297</v>
          </cell>
          <cell r="TQ160">
            <v>1113.571150390678</v>
          </cell>
          <cell r="TR160">
            <v>526.20473571406353</v>
          </cell>
          <cell r="TS160">
            <v>579.39807042718076</v>
          </cell>
          <cell r="TT160">
            <v>579.39807042718076</v>
          </cell>
          <cell r="TU160">
            <v>345.61182255516309</v>
          </cell>
          <cell r="TV160">
            <v>498.298</v>
          </cell>
          <cell r="TW160">
            <v>14569.49674286972</v>
          </cell>
          <cell r="TX160">
            <v>2547.5074402417799</v>
          </cell>
          <cell r="TY160">
            <v>4804.8550944999579</v>
          </cell>
          <cell r="TZ160">
            <v>9239.4457608015509</v>
          </cell>
          <cell r="UA160">
            <v>5330.0509820681746</v>
          </cell>
          <cell r="UB160">
            <v>4660.9629999999997</v>
          </cell>
          <cell r="UC160">
            <v>2113.4555597582189</v>
          </cell>
          <cell r="UD160">
            <v>117.0377881784633</v>
          </cell>
          <cell r="UE160">
            <v>261.90611756850552</v>
          </cell>
          <cell r="UF160">
            <v>186.88282464057909</v>
          </cell>
          <cell r="UG160">
            <v>86.402955638790772</v>
          </cell>
          <cell r="AZQ160">
            <v>7783.2942598</v>
          </cell>
          <cell r="AZR160">
            <v>15.57</v>
          </cell>
          <cell r="AZS160">
            <v>0.38728323699421963</v>
          </cell>
          <cell r="AZT160">
            <v>1.6861047862073819</v>
          </cell>
          <cell r="AZU160">
            <v>9.2638122518865984</v>
          </cell>
          <cell r="AZV160">
            <v>6.1072023298538731</v>
          </cell>
          <cell r="AZW160">
            <v>1.3041959182488649</v>
          </cell>
          <cell r="AZX160">
            <v>1.4602663813132819</v>
          </cell>
          <cell r="AZY160">
            <v>0.15763125823452381</v>
          </cell>
          <cell r="AZZ160">
            <v>2.6986729998666251E-2</v>
          </cell>
          <cell r="BAA160">
            <v>1.9092303379742901</v>
          </cell>
          <cell r="BAB160">
            <v>8.1811805866259562</v>
          </cell>
          <cell r="BAC160">
            <v>5.6685514047594534</v>
          </cell>
          <cell r="BAD160">
            <v>1.1340049205686109</v>
          </cell>
          <cell r="BAE160">
            <v>1.287862559557835</v>
          </cell>
          <cell r="BAF160">
            <v>0.15741769123922611</v>
          </cell>
          <cell r="BAG160">
            <v>3.0557936883667279E-2</v>
          </cell>
          <cell r="BAH160">
            <v>2.470397824758725</v>
          </cell>
          <cell r="BAI160">
            <v>6.3227703732122977</v>
          </cell>
          <cell r="BAJ160">
            <v>5.0183713367348952</v>
          </cell>
          <cell r="BAK160">
            <v>1.297957743983299</v>
          </cell>
          <cell r="BAL160">
            <v>1.287862559557835</v>
          </cell>
          <cell r="BAM160">
            <v>0.20368643546096929</v>
          </cell>
          <cell r="BAN160">
            <v>0.15815851928399979</v>
          </cell>
          <cell r="BAO160">
            <v>2.758412371499344</v>
          </cell>
          <cell r="BAP160">
            <v>5.6625899513140618</v>
          </cell>
          <cell r="BAQ160">
            <v>4.4173270617284599</v>
          </cell>
          <cell r="BAR160">
            <v>1.1749008458707031</v>
          </cell>
          <cell r="BAS160">
            <v>1.287862559557835</v>
          </cell>
          <cell r="BAT160">
            <v>0.22743348372929131</v>
          </cell>
          <cell r="BAU160">
            <v>0.17659763616963639</v>
          </cell>
          <cell r="BAV160">
            <v>2.932084552902436</v>
          </cell>
          <cell r="BAW160">
            <v>5.3271854527424054</v>
          </cell>
          <cell r="BAX160">
            <v>4.1854137072685864</v>
          </cell>
          <cell r="BAY160">
            <v>1.134895341726903</v>
          </cell>
          <cell r="BAZ160">
            <v>1.287862559557835</v>
          </cell>
          <cell r="BBA160">
            <v>0.2417529051658697</v>
          </cell>
          <cell r="BBB160">
            <v>0.18771638586098141</v>
          </cell>
        </row>
        <row r="161">
          <cell r="A161" t="str">
            <v>TUPY3</v>
          </cell>
          <cell r="B161" t="str">
            <v>Tupy</v>
          </cell>
          <cell r="C161" t="str">
            <v>Capital Goods</v>
          </cell>
          <cell r="D161" t="str">
            <v>Lucas Laghi</v>
          </cell>
          <cell r="E161">
            <v>46211</v>
          </cell>
          <cell r="F161" t="str">
            <v>Buy</v>
          </cell>
          <cell r="G161" t="b">
            <v>0</v>
          </cell>
          <cell r="H161" t="str">
            <v>BRL</v>
          </cell>
          <cell r="I161" t="str">
            <v>BRL</v>
          </cell>
          <cell r="J161">
            <v>20</v>
          </cell>
          <cell r="K161">
            <v>0.16800178719877401</v>
          </cell>
          <cell r="L161">
            <v>0.05</v>
          </cell>
          <cell r="M161">
            <v>0.1177136214672307</v>
          </cell>
          <cell r="AF161">
            <v>10178.416999999999</v>
          </cell>
          <cell r="AG161">
            <v>1891.1311384894709</v>
          </cell>
          <cell r="AH161">
            <v>790.31281012777117</v>
          </cell>
          <cell r="AI161">
            <v>1138.8638101277711</v>
          </cell>
          <cell r="AJ161">
            <v>1267.7088101277709</v>
          </cell>
          <cell r="AK161">
            <v>507.60203312777128</v>
          </cell>
          <cell r="AL161">
            <v>131.12314910000001</v>
          </cell>
          <cell r="AM161">
            <v>10243.258</v>
          </cell>
          <cell r="AN161">
            <v>1509.829</v>
          </cell>
          <cell r="AO161">
            <v>2735.415</v>
          </cell>
          <cell r="AP161">
            <v>7199.1319999999996</v>
          </cell>
          <cell r="AQ161">
            <v>3044.1259999999988</v>
          </cell>
          <cell r="AR161">
            <v>3519.8789999999999</v>
          </cell>
          <cell r="AS161">
            <v>1996.9469999999999</v>
          </cell>
          <cell r="AT161">
            <v>475.11399999999998</v>
          </cell>
          <cell r="AU161">
            <v>177.74126514577711</v>
          </cell>
          <cell r="AV161">
            <v>546.88152876523588</v>
          </cell>
          <cell r="AW161">
            <v>59.598999999999997</v>
          </cell>
          <cell r="AX161">
            <v>11368.1836748766</v>
          </cell>
          <cell r="AY161">
            <v>1935.1169828577349</v>
          </cell>
          <cell r="AZ161">
            <v>829.63527814113286</v>
          </cell>
          <cell r="BA161">
            <v>1196.175278141133</v>
          </cell>
          <cell r="BB161">
            <v>1264.879278141133</v>
          </cell>
          <cell r="BC161">
            <v>517.01327814113301</v>
          </cell>
          <cell r="BD161">
            <v>131.12314910000001</v>
          </cell>
          <cell r="BE161">
            <v>10284.745000000001</v>
          </cell>
          <cell r="BF161">
            <v>1593.098</v>
          </cell>
          <cell r="BG161">
            <v>2949.8130000000001</v>
          </cell>
          <cell r="BH161">
            <v>6956.9030000000002</v>
          </cell>
          <cell r="BI161">
            <v>3327.84237016</v>
          </cell>
          <cell r="BJ161">
            <v>3790.681</v>
          </cell>
          <cell r="BK161">
            <v>2200.0529999999999</v>
          </cell>
          <cell r="BL161">
            <v>610.43299999999999</v>
          </cell>
          <cell r="BM161">
            <v>-255.06580007432621</v>
          </cell>
          <cell r="BN161">
            <v>-13.380712309061121</v>
          </cell>
          <cell r="BO161">
            <v>135.34700000000001</v>
          </cell>
          <cell r="BP161">
            <v>10665.11</v>
          </cell>
          <cell r="BQ161">
            <v>1926.5906620640869</v>
          </cell>
          <cell r="BR161">
            <v>559.6662614640868</v>
          </cell>
          <cell r="BS161">
            <v>1196.889961212087</v>
          </cell>
          <cell r="BT161">
            <v>1293.897961212085</v>
          </cell>
          <cell r="BU161">
            <v>82.439261464084638</v>
          </cell>
          <cell r="BV161">
            <v>131.12314910000001</v>
          </cell>
          <cell r="BW161">
            <v>11510.862999999999</v>
          </cell>
          <cell r="BX161">
            <v>2376.203</v>
          </cell>
          <cell r="BY161">
            <v>3078.2269999999999</v>
          </cell>
          <cell r="BZ161">
            <v>8011.5159999999996</v>
          </cell>
          <cell r="CA161">
            <v>3499.3470000000002</v>
          </cell>
          <cell r="CB161">
            <v>4770.3119999999999</v>
          </cell>
          <cell r="CC161">
            <v>2342.357</v>
          </cell>
          <cell r="CD161">
            <v>469.07670995450502</v>
          </cell>
          <cell r="CE161">
            <v>-502.93717648938502</v>
          </cell>
          <cell r="CF161">
            <v>319.06732859765918</v>
          </cell>
          <cell r="CG161">
            <v>91.100999999999999</v>
          </cell>
          <cell r="CH161">
            <v>9692.6762488499844</v>
          </cell>
          <cell r="CI161">
            <v>1222.8792488499839</v>
          </cell>
          <cell r="CJ161">
            <v>-156.48099999999999</v>
          </cell>
          <cell r="CK161">
            <v>225.01299999999989</v>
          </cell>
          <cell r="CL161">
            <v>660.9319999999999</v>
          </cell>
          <cell r="CM161">
            <v>-654.55200000000002</v>
          </cell>
          <cell r="CN161">
            <v>131.12314910000001</v>
          </cell>
          <cell r="CO161">
            <v>9391.6409999999996</v>
          </cell>
          <cell r="CP161">
            <v>1853.1559999999999</v>
          </cell>
          <cell r="CQ161">
            <v>2662.5970000000002</v>
          </cell>
          <cell r="CR161">
            <v>6878.2649999999994</v>
          </cell>
          <cell r="CS161">
            <v>2513.3760000000002</v>
          </cell>
          <cell r="CT161">
            <v>4094.7159999999999</v>
          </cell>
          <cell r="CU161">
            <v>2211.6869999999999</v>
          </cell>
          <cell r="CV161">
            <v>445.73698237506397</v>
          </cell>
          <cell r="CW161">
            <v>519.91539424106031</v>
          </cell>
          <cell r="CX161">
            <v>517.18231750009932</v>
          </cell>
          <cell r="CY161">
            <v>176.011</v>
          </cell>
          <cell r="CZ161">
            <v>10201.34606564465</v>
          </cell>
          <cell r="DA161">
            <v>1468.988574853907</v>
          </cell>
          <cell r="DB161">
            <v>331.9514342403088</v>
          </cell>
          <cell r="DC161">
            <v>676.19026889987708</v>
          </cell>
          <cell r="DD161">
            <v>900.72155407812625</v>
          </cell>
          <cell r="DE161">
            <v>102.3130935973993</v>
          </cell>
          <cell r="DF161">
            <v>131.12314910000001</v>
          </cell>
          <cell r="DG161">
            <v>9397.9566327151406</v>
          </cell>
          <cell r="DH161">
            <v>1782.4113205264</v>
          </cell>
          <cell r="DI161">
            <v>2681.0023175102351</v>
          </cell>
          <cell r="DJ161">
            <v>6897.7420722180514</v>
          </cell>
          <cell r="DK161">
            <v>2500.214560497091</v>
          </cell>
          <cell r="DL161">
            <v>3878.269961716926</v>
          </cell>
          <cell r="DM161">
            <v>2081.022641190526</v>
          </cell>
          <cell r="DN161">
            <v>474.39554801300181</v>
          </cell>
          <cell r="DO161">
            <v>-237.8006745567572</v>
          </cell>
          <cell r="DP161">
            <v>168.27428708247081</v>
          </cell>
          <cell r="DQ161">
            <v>25.272533100307431</v>
          </cell>
          <cell r="DR161">
            <v>10968.0026485371</v>
          </cell>
          <cell r="DS161">
            <v>1739.408243712307</v>
          </cell>
          <cell r="DT161">
            <v>538.36841680523889</v>
          </cell>
          <cell r="DU161">
            <v>886.89871808156954</v>
          </cell>
          <cell r="DV161">
            <v>1158.758677732679</v>
          </cell>
          <cell r="DW161">
            <v>265.25105456984602</v>
          </cell>
          <cell r="DX161">
            <v>131.12314910000001</v>
          </cell>
          <cell r="DY161">
            <v>9759.5583636279061</v>
          </cell>
          <cell r="DZ161">
            <v>1803.0280023969419</v>
          </cell>
          <cell r="EA161">
            <v>2923.6353547337549</v>
          </cell>
          <cell r="EB161">
            <v>7060.4055122034306</v>
          </cell>
          <cell r="EC161">
            <v>2699.152851424476</v>
          </cell>
          <cell r="ED161">
            <v>4077.2813227423871</v>
          </cell>
          <cell r="EE161">
            <v>2259.4173203454438</v>
          </cell>
          <cell r="EF161">
            <v>449.6881085900211</v>
          </cell>
          <cell r="EG161">
            <v>255.3244455191699</v>
          </cell>
          <cell r="EH161">
            <v>-1003.115861265215</v>
          </cell>
          <cell r="EI161">
            <v>66.312763642461505</v>
          </cell>
          <cell r="EJ161">
            <v>11886.829194225709</v>
          </cell>
          <cell r="EK161">
            <v>1916.2133197295859</v>
          </cell>
          <cell r="EL161">
            <v>639.761933225539</v>
          </cell>
          <cell r="EM161">
            <v>1019.834529340927</v>
          </cell>
          <cell r="EN161">
            <v>1378.923495459911</v>
          </cell>
          <cell r="EO161">
            <v>330.50389791866002</v>
          </cell>
          <cell r="EP161">
            <v>131.12314910000001</v>
          </cell>
          <cell r="EQ161">
            <v>10242.816918089749</v>
          </cell>
          <cell r="ER161">
            <v>1783.14534924697</v>
          </cell>
          <cell r="ES161">
            <v>3079.7553737464082</v>
          </cell>
          <cell r="ET161">
            <v>7312.3113381222083</v>
          </cell>
          <cell r="EU161">
            <v>2930.5055799675379</v>
          </cell>
          <cell r="EV161">
            <v>4197.5437322568177</v>
          </cell>
          <cell r="EW161">
            <v>2399.562383009848</v>
          </cell>
          <cell r="EX161">
            <v>487.35999696325388</v>
          </cell>
          <cell r="EY161">
            <v>278.86706006346799</v>
          </cell>
          <cell r="EZ161">
            <v>-56.466153878164391</v>
          </cell>
          <cell r="FA161">
            <v>99.151169375597988</v>
          </cell>
          <cell r="FB161">
            <v>12706.754527146009</v>
          </cell>
          <cell r="FC161">
            <v>2077.1934851580882</v>
          </cell>
          <cell r="FD161">
            <v>731.23340134039086</v>
          </cell>
          <cell r="FE161">
            <v>1131.6015999274241</v>
          </cell>
          <cell r="FF161">
            <v>1460.447151081931</v>
          </cell>
          <cell r="FG161">
            <v>415.31554814537378</v>
          </cell>
          <cell r="FH161">
            <v>131.12314910000001</v>
          </cell>
          <cell r="FI161">
            <v>10756.655877185311</v>
          </cell>
          <cell r="FJ161">
            <v>1816.9850790427979</v>
          </cell>
          <cell r="FK161">
            <v>3250.954846703864</v>
          </cell>
          <cell r="FL161">
            <v>7556.1951909232739</v>
          </cell>
          <cell r="FM161">
            <v>3200.4606862620308</v>
          </cell>
          <cell r="FN161">
            <v>4324.5228907635528</v>
          </cell>
          <cell r="FO161">
            <v>2492.7018117207549</v>
          </cell>
          <cell r="FP161">
            <v>520.97693561298627</v>
          </cell>
          <cell r="FQ161">
            <v>151.7675199272993</v>
          </cell>
          <cell r="FR161">
            <v>191.56839489648559</v>
          </cell>
          <cell r="FS161">
            <v>145.36044185088079</v>
          </cell>
          <cell r="FT161">
            <v>13531.13773324254</v>
          </cell>
          <cell r="FU161">
            <v>2331.410855253906</v>
          </cell>
          <cell r="FV161">
            <v>914.7320802897766</v>
          </cell>
          <cell r="FW161">
            <v>1337.356210361279</v>
          </cell>
          <cell r="FX161">
            <v>1702.5567705326209</v>
          </cell>
          <cell r="FY161">
            <v>586.01626767431867</v>
          </cell>
          <cell r="FZ161">
            <v>131.12314910000001</v>
          </cell>
          <cell r="GA161">
            <v>11343.22705787117</v>
          </cell>
          <cell r="GB161">
            <v>1933.5114875089271</v>
          </cell>
          <cell r="GC161">
            <v>3435.542079316032</v>
          </cell>
          <cell r="GD161">
            <v>7791.1566110045469</v>
          </cell>
          <cell r="GE161">
            <v>3552.0704468666222</v>
          </cell>
          <cell r="GF161">
            <v>4458.3301237544974</v>
          </cell>
          <cell r="GG161">
            <v>2509.9826362455692</v>
          </cell>
          <cell r="GH161">
            <v>554.77664706294422</v>
          </cell>
          <cell r="GI161">
            <v>137.96341887970931</v>
          </cell>
          <cell r="GJ161">
            <v>114.8967795988284</v>
          </cell>
          <cell r="GK161">
            <v>234.4065070697275</v>
          </cell>
          <cell r="GL161">
            <v>2364.297</v>
          </cell>
          <cell r="GM161">
            <v>409.63900000000041</v>
          </cell>
          <cell r="GN161">
            <v>196.89983202923241</v>
          </cell>
          <cell r="GO161">
            <v>294.52483202923241</v>
          </cell>
          <cell r="GP161">
            <v>313.72483202923229</v>
          </cell>
          <cell r="GQ161">
            <v>73.998832029232361</v>
          </cell>
          <cell r="GR161">
            <v>131.12314910000001</v>
          </cell>
          <cell r="GS161">
            <v>6955.0590000000002</v>
          </cell>
          <cell r="GT161">
            <v>952.89700000000005</v>
          </cell>
          <cell r="GU161">
            <v>2034.761</v>
          </cell>
          <cell r="GV161">
            <v>4289.4629999999997</v>
          </cell>
          <cell r="GW161">
            <v>2665.596</v>
          </cell>
          <cell r="GX161">
            <v>2348.721</v>
          </cell>
          <cell r="GY161">
            <v>1368.6949999999999</v>
          </cell>
          <cell r="GZ161">
            <v>53.732999999999997</v>
          </cell>
          <cell r="HC161">
            <v>22.16</v>
          </cell>
          <cell r="HD161">
            <v>2529.0160000000001</v>
          </cell>
          <cell r="HE161">
            <v>509.92527258947263</v>
          </cell>
          <cell r="HF161">
            <v>247.61905623281061</v>
          </cell>
          <cell r="HG161">
            <v>332.05305623281072</v>
          </cell>
          <cell r="HH161">
            <v>345.49405623281058</v>
          </cell>
          <cell r="HI161">
            <v>179.57305623281059</v>
          </cell>
          <cell r="HJ161">
            <v>131.12314910000001</v>
          </cell>
          <cell r="HK161">
            <v>7933.8639999999996</v>
          </cell>
          <cell r="HL161">
            <v>838.44100000000003</v>
          </cell>
          <cell r="HM161">
            <v>2121.7660000000001</v>
          </cell>
          <cell r="HN161">
            <v>5014.5020000000004</v>
          </cell>
          <cell r="HO161">
            <v>2919.3620000000001</v>
          </cell>
          <cell r="HP161">
            <v>2476.7489999999998</v>
          </cell>
          <cell r="HQ161">
            <v>1637.35</v>
          </cell>
          <cell r="HR161">
            <v>72.972999999999999</v>
          </cell>
          <cell r="HU161">
            <v>0</v>
          </cell>
          <cell r="HV161">
            <v>2694.0129999999999</v>
          </cell>
          <cell r="HW161">
            <v>538.45186590000003</v>
          </cell>
          <cell r="HX161">
            <v>218.7228659000001</v>
          </cell>
          <cell r="HY161">
            <v>300.51186590000009</v>
          </cell>
          <cell r="HZ161">
            <v>358.14186590000008</v>
          </cell>
          <cell r="IA161">
            <v>192.24886590000011</v>
          </cell>
          <cell r="IB161">
            <v>131.12314910000001</v>
          </cell>
          <cell r="IC161">
            <v>8968.223</v>
          </cell>
          <cell r="ID161">
            <v>1968.0409999999999</v>
          </cell>
          <cell r="IE161">
            <v>2190.886</v>
          </cell>
          <cell r="IF161">
            <v>5865.9440000000004</v>
          </cell>
          <cell r="IG161">
            <v>3102.279</v>
          </cell>
          <cell r="IH161">
            <v>3514.0610000000001</v>
          </cell>
          <cell r="II161">
            <v>1543.9549999999999</v>
          </cell>
          <cell r="IJ161">
            <v>105.62</v>
          </cell>
          <cell r="IM161">
            <v>0</v>
          </cell>
          <cell r="IN161">
            <v>2591.0909999999999</v>
          </cell>
          <cell r="IO161">
            <v>433.11499999999802</v>
          </cell>
          <cell r="IP161">
            <v>127.07105596572821</v>
          </cell>
          <cell r="IQ161">
            <v>211.77405596572819</v>
          </cell>
          <cell r="IR161">
            <v>250.34805596572789</v>
          </cell>
          <cell r="IS161">
            <v>61.781278965728177</v>
          </cell>
          <cell r="IT161">
            <v>131.12314910000001</v>
          </cell>
          <cell r="IU161">
            <v>10243.258</v>
          </cell>
          <cell r="IV161">
            <v>1509.829</v>
          </cell>
          <cell r="IW161">
            <v>2735.415</v>
          </cell>
          <cell r="IX161">
            <v>7199.1319999999996</v>
          </cell>
          <cell r="IY161">
            <v>3044.1259999999988</v>
          </cell>
          <cell r="IZ161">
            <v>3519.8789999999999</v>
          </cell>
          <cell r="JA161">
            <v>1996.9469999999999</v>
          </cell>
          <cell r="JB161">
            <v>242.78800000000001</v>
          </cell>
          <cell r="JE161">
            <v>37.439</v>
          </cell>
          <cell r="JF161">
            <v>2804.404</v>
          </cell>
          <cell r="JG161">
            <v>504.69800000000032</v>
          </cell>
          <cell r="JH161">
            <v>217.262</v>
          </cell>
          <cell r="JI161">
            <v>308.99099999999999</v>
          </cell>
          <cell r="JJ161">
            <v>315.35300000000001</v>
          </cell>
          <cell r="JK161">
            <v>145.27600000000001</v>
          </cell>
          <cell r="JL161">
            <v>131.12314910000001</v>
          </cell>
          <cell r="JM161">
            <v>10027.437</v>
          </cell>
          <cell r="JN161">
            <v>1177.6210000000001</v>
          </cell>
          <cell r="JO161">
            <v>2728.3339999999998</v>
          </cell>
          <cell r="JP161">
            <v>6920.3280000000004</v>
          </cell>
          <cell r="JQ161">
            <v>3107.1089999999999</v>
          </cell>
          <cell r="JR161">
            <v>3413.2890000000002</v>
          </cell>
          <cell r="JS161">
            <v>2215.866</v>
          </cell>
          <cell r="JT161">
            <v>91.043000000000006</v>
          </cell>
          <cell r="JW161">
            <v>2.62</v>
          </cell>
          <cell r="JX161">
            <v>2965.86</v>
          </cell>
          <cell r="JY161">
            <v>493.42637990293309</v>
          </cell>
          <cell r="JZ161">
            <v>179.41437990293281</v>
          </cell>
          <cell r="KA161">
            <v>269.74437990293268</v>
          </cell>
          <cell r="KB161">
            <v>332.25037990293282</v>
          </cell>
          <cell r="KC161">
            <v>61.870379902932747</v>
          </cell>
          <cell r="KD161">
            <v>131.12314910000001</v>
          </cell>
          <cell r="KE161">
            <v>9812.2489999999998</v>
          </cell>
          <cell r="KF161">
            <v>1148.9459999999999</v>
          </cell>
          <cell r="KG161">
            <v>2699.8440000000001</v>
          </cell>
          <cell r="KH161">
            <v>6703.5150000000003</v>
          </cell>
          <cell r="KI161">
            <v>3108.7339999999999</v>
          </cell>
          <cell r="KJ161">
            <v>3379.93</v>
          </cell>
          <cell r="KK161">
            <v>2207.4349999999999</v>
          </cell>
          <cell r="KL161">
            <v>119.70099999999999</v>
          </cell>
          <cell r="KO161">
            <v>30.059000000000001</v>
          </cell>
          <cell r="KP161">
            <v>2975.942</v>
          </cell>
          <cell r="KQ161">
            <v>522.53899999999931</v>
          </cell>
          <cell r="KR161">
            <v>261.85699999999957</v>
          </cell>
          <cell r="KS161">
            <v>350.05999999999949</v>
          </cell>
          <cell r="KT161">
            <v>367.02699999999999</v>
          </cell>
          <cell r="KU161">
            <v>150.07899999999961</v>
          </cell>
          <cell r="KV161">
            <v>131.12314910000001</v>
          </cell>
          <cell r="KW161">
            <v>9988.9290000000001</v>
          </cell>
          <cell r="KX161">
            <v>1142.7750000000001</v>
          </cell>
          <cell r="KY161">
            <v>2807.4960000000001</v>
          </cell>
          <cell r="KZ161">
            <v>6719.652</v>
          </cell>
          <cell r="LA161">
            <v>3269.277</v>
          </cell>
          <cell r="LB161">
            <v>3389.8389999999999</v>
          </cell>
          <cell r="LC161">
            <v>2245.8850000000002</v>
          </cell>
          <cell r="LD161">
            <v>150.97800000000001</v>
          </cell>
          <cell r="LG161">
            <v>-3.0000000000000001E-3</v>
          </cell>
          <cell r="LH161">
            <v>2621.9776748766021</v>
          </cell>
          <cell r="LI161">
            <v>414.45360295480208</v>
          </cell>
          <cell r="LJ161">
            <v>171.1018982382007</v>
          </cell>
          <cell r="LK161">
            <v>267.37989823820072</v>
          </cell>
          <cell r="LL161">
            <v>250.2488982382007</v>
          </cell>
          <cell r="LM161">
            <v>159.78789823820071</v>
          </cell>
          <cell r="LN161">
            <v>131.12314910000001</v>
          </cell>
          <cell r="LO161">
            <v>10284.745000000001</v>
          </cell>
          <cell r="LP161">
            <v>1593.098</v>
          </cell>
          <cell r="LQ161">
            <v>2949.8130000000001</v>
          </cell>
          <cell r="LR161">
            <v>6956.9030000000002</v>
          </cell>
          <cell r="LS161">
            <v>3327.84237016</v>
          </cell>
          <cell r="LT161">
            <v>3790.681</v>
          </cell>
          <cell r="LU161">
            <v>2200.0529999999999</v>
          </cell>
          <cell r="LV161">
            <v>248.71100000000001</v>
          </cell>
          <cell r="LY161">
            <v>102.67100000000001</v>
          </cell>
          <cell r="LZ161">
            <v>2597.904</v>
          </cell>
          <cell r="MA161">
            <v>464.34900000000022</v>
          </cell>
          <cell r="MB161">
            <v>192.8720000000001</v>
          </cell>
          <cell r="MC161">
            <v>282.47869974800011</v>
          </cell>
          <cell r="MD161">
            <v>308.06069974799999</v>
          </cell>
          <cell r="ME161">
            <v>111.7445994000001</v>
          </cell>
          <cell r="MF161">
            <v>131.12314910000001</v>
          </cell>
          <cell r="MG161">
            <v>10743.085999999999</v>
          </cell>
          <cell r="MH161">
            <v>1876.4559999999999</v>
          </cell>
          <cell r="MI161">
            <v>2963.0120000000002</v>
          </cell>
          <cell r="MJ161">
            <v>7266.2860000000001</v>
          </cell>
          <cell r="MK161">
            <v>3476.8000000000011</v>
          </cell>
          <cell r="ML161">
            <v>4234.6540000000005</v>
          </cell>
          <cell r="MM161">
            <v>2357.3139999999989</v>
          </cell>
          <cell r="MN161">
            <v>72.816000000000003</v>
          </cell>
          <cell r="MQ161">
            <v>34.9</v>
          </cell>
          <cell r="MR161">
            <v>2805.4609999999998</v>
          </cell>
          <cell r="MS161">
            <v>543.16684434469471</v>
          </cell>
          <cell r="MT161">
            <v>247.34484434469411</v>
          </cell>
          <cell r="MU161">
            <v>340.86684434469419</v>
          </cell>
          <cell r="MV161">
            <v>394.97284434469418</v>
          </cell>
          <cell r="MW161">
            <v>17.995844344694131</v>
          </cell>
          <cell r="MX161">
            <v>131.12314910000001</v>
          </cell>
          <cell r="MY161">
            <v>11704.218000000001</v>
          </cell>
          <cell r="MZ161">
            <v>2427.739</v>
          </cell>
          <cell r="NA161">
            <v>3135.5529999999999</v>
          </cell>
          <cell r="NB161">
            <v>8016.991</v>
          </cell>
          <cell r="NC161">
            <v>3687.2269999999999</v>
          </cell>
          <cell r="ND161">
            <v>4789.0339999999997</v>
          </cell>
          <cell r="NE161">
            <v>2432.9229999999989</v>
          </cell>
          <cell r="NF161">
            <v>128.07670995450499</v>
          </cell>
          <cell r="NI161">
            <v>0</v>
          </cell>
          <cell r="NJ161">
            <v>2768.319</v>
          </cell>
          <cell r="NK161">
            <v>495.63399999999962</v>
          </cell>
          <cell r="NL161">
            <v>205.297</v>
          </cell>
          <cell r="NM161">
            <v>302.82600000000002</v>
          </cell>
          <cell r="NN161">
            <v>338.44299999999998</v>
          </cell>
          <cell r="NO161">
            <v>50.365000000000023</v>
          </cell>
          <cell r="NP161">
            <v>131.12314910000001</v>
          </cell>
          <cell r="NQ161">
            <v>11316.001</v>
          </cell>
          <cell r="NR161">
            <v>2167.915</v>
          </cell>
          <cell r="NS161">
            <v>3088.29</v>
          </cell>
          <cell r="NT161">
            <v>7599.933</v>
          </cell>
          <cell r="NU161">
            <v>3716.0680000000002</v>
          </cell>
          <cell r="NV161">
            <v>4510.2330000000002</v>
          </cell>
          <cell r="NW161">
            <v>2338.6799999999998</v>
          </cell>
          <cell r="NX161">
            <v>92.97</v>
          </cell>
          <cell r="OA161">
            <v>34.139000000000003</v>
          </cell>
          <cell r="OB161">
            <v>2493.4259999999999</v>
          </cell>
          <cell r="OC161">
            <v>423.44081771939051</v>
          </cell>
          <cell r="OD161">
            <v>-85.847582880609593</v>
          </cell>
          <cell r="OE161">
            <v>270.71841711939038</v>
          </cell>
          <cell r="OF161">
            <v>252.42141711939041</v>
          </cell>
          <cell r="OG161">
            <v>-97.666182280609604</v>
          </cell>
          <cell r="OH161">
            <v>131.12314910000001</v>
          </cell>
          <cell r="OI161">
            <v>11510.862999999999</v>
          </cell>
          <cell r="OJ161">
            <v>2376.203</v>
          </cell>
          <cell r="OK161">
            <v>3078.2269999999999</v>
          </cell>
          <cell r="OL161">
            <v>8011.5159999999996</v>
          </cell>
          <cell r="OM161">
            <v>3499.3470000000002</v>
          </cell>
          <cell r="ON161">
            <v>4770.3119999999999</v>
          </cell>
          <cell r="OO161">
            <v>2342.357</v>
          </cell>
          <cell r="OP161">
            <v>175.214</v>
          </cell>
          <cell r="OS161">
            <v>22.062000000000001</v>
          </cell>
          <cell r="OT161">
            <v>2482.7739999999999</v>
          </cell>
          <cell r="OU161">
            <v>380.81400000000031</v>
          </cell>
          <cell r="OV161">
            <v>113.35599999999999</v>
          </cell>
          <cell r="OW161">
            <v>209.01300000000001</v>
          </cell>
          <cell r="OX161">
            <v>247.28899999999999</v>
          </cell>
          <cell r="OY161">
            <v>-12.19300000000001</v>
          </cell>
          <cell r="OZ161">
            <v>131.12314910000001</v>
          </cell>
          <cell r="PA161">
            <v>10693.23</v>
          </cell>
          <cell r="PB161">
            <v>1713.4780000000001</v>
          </cell>
          <cell r="PC161">
            <v>2948.2449999999999</v>
          </cell>
          <cell r="PD161">
            <v>7371.45</v>
          </cell>
          <cell r="PE161">
            <v>3321.78</v>
          </cell>
          <cell r="PF161">
            <v>4258.107</v>
          </cell>
          <cell r="PG161">
            <v>2506.3789999999999</v>
          </cell>
          <cell r="PH161">
            <v>61.966000000000001</v>
          </cell>
          <cell r="PK161">
            <v>176.01</v>
          </cell>
          <cell r="PL161">
            <v>2627.3687258225509</v>
          </cell>
          <cell r="PM161">
            <v>364.90372582255083</v>
          </cell>
          <cell r="PN161">
            <v>77.211000000000013</v>
          </cell>
          <cell r="PO161">
            <v>174.43199999999999</v>
          </cell>
          <cell r="PP161">
            <v>209.76</v>
          </cell>
          <cell r="PQ161">
            <v>23.935000000000009</v>
          </cell>
          <cell r="PR161">
            <v>131.12314910000001</v>
          </cell>
          <cell r="PS161">
            <v>10129.697</v>
          </cell>
          <cell r="PT161">
            <v>1436.624</v>
          </cell>
          <cell r="PU161">
            <v>2887.4229999999998</v>
          </cell>
          <cell r="PV161">
            <v>6956.7950000000001</v>
          </cell>
          <cell r="PW161">
            <v>3172.902</v>
          </cell>
          <cell r="PX161">
            <v>4044.183</v>
          </cell>
          <cell r="PY161">
            <v>2567.777</v>
          </cell>
          <cell r="PZ161">
            <v>102.045982375064</v>
          </cell>
          <cell r="QC161">
            <v>1E-3</v>
          </cell>
          <cell r="QD161">
            <v>2399.2010512756319</v>
          </cell>
          <cell r="QE161">
            <v>301.67205127563187</v>
          </cell>
          <cell r="QF161">
            <v>19.740999999999989</v>
          </cell>
          <cell r="QG161">
            <v>114.786</v>
          </cell>
          <cell r="QH161">
            <v>164.858</v>
          </cell>
          <cell r="QI161">
            <v>-39.749000000000009</v>
          </cell>
          <cell r="QJ161">
            <v>131.12314910000001</v>
          </cell>
          <cell r="QK161">
            <v>9867.6849999999995</v>
          </cell>
          <cell r="QL161">
            <v>1648.624</v>
          </cell>
          <cell r="QM161">
            <v>2871.904</v>
          </cell>
          <cell r="QN161">
            <v>6776.82</v>
          </cell>
          <cell r="QO161">
            <v>3090.8649999999998</v>
          </cell>
          <cell r="QP161">
            <v>3939.547</v>
          </cell>
          <cell r="QQ161">
            <v>2260.005000000001</v>
          </cell>
          <cell r="QR161">
            <v>105.096</v>
          </cell>
          <cell r="QU161">
            <v>0</v>
          </cell>
          <cell r="QV161">
            <v>2183.3324717518012</v>
          </cell>
          <cell r="QW161">
            <v>175.48947175180089</v>
          </cell>
          <cell r="QX161">
            <v>-366.78899999999999</v>
          </cell>
          <cell r="QY161">
            <v>-273.21800000000002</v>
          </cell>
          <cell r="QZ161">
            <v>39.024999999999999</v>
          </cell>
          <cell r="RA161">
            <v>-626.54499999999996</v>
          </cell>
          <cell r="RB161">
            <v>131.12314910000001</v>
          </cell>
          <cell r="RC161">
            <v>9391.6409999999996</v>
          </cell>
          <cell r="RD161">
            <v>1853.1559999999999</v>
          </cell>
          <cell r="RE161">
            <v>2662.5970000000002</v>
          </cell>
          <cell r="RF161">
            <v>6878.2649999999994</v>
          </cell>
          <cell r="RG161">
            <v>2513.3760000000002</v>
          </cell>
          <cell r="RH161">
            <v>4094.7159999999999</v>
          </cell>
          <cell r="RI161">
            <v>2211.6869999999999</v>
          </cell>
          <cell r="RJ161">
            <v>176.62899999999999</v>
          </cell>
          <cell r="RM161">
            <v>0</v>
          </cell>
          <cell r="RN161">
            <v>2306.1624500100002</v>
          </cell>
          <cell r="RO161">
            <v>234.03345001000031</v>
          </cell>
          <cell r="RP161">
            <v>-39.884000000000007</v>
          </cell>
          <cell r="RQ161">
            <v>55.249000000000002</v>
          </cell>
          <cell r="RR161">
            <v>98.784999999999997</v>
          </cell>
          <cell r="RS161">
            <v>-94.191000000000003</v>
          </cell>
          <cell r="RT161">
            <v>131.12314910000001</v>
          </cell>
          <cell r="RU161">
            <v>9225.6200000000008</v>
          </cell>
          <cell r="RV161">
            <v>1821.335</v>
          </cell>
          <cell r="RW161">
            <v>2587.4839999999999</v>
          </cell>
          <cell r="RX161">
            <v>6896.6370000000006</v>
          </cell>
          <cell r="RY161">
            <v>2328.9830000000002</v>
          </cell>
          <cell r="RZ161">
            <v>3895.3420000000001</v>
          </cell>
          <cell r="SA161">
            <v>2059.1709999999998</v>
          </cell>
          <cell r="SB161">
            <v>63.845999999999997</v>
          </cell>
          <cell r="SE161">
            <v>0</v>
          </cell>
          <cell r="AZQ161">
            <v>2122.2013900000002</v>
          </cell>
          <cell r="AZR161">
            <v>16.190000000000001</v>
          </cell>
          <cell r="AZS161">
            <v>0.23533045089561441</v>
          </cell>
          <cell r="AZT161">
            <v>0.78028246194248341</v>
          </cell>
          <cell r="AZU161">
            <v>20.742226780384868</v>
          </cell>
          <cell r="AZV161">
            <v>4.6665076595091124</v>
          </cell>
          <cell r="AZW161">
            <v>2.3103950735590191</v>
          </cell>
          <cell r="AZX161">
            <v>0.84880770775851533</v>
          </cell>
          <cell r="AZY161">
            <v>4.0921725364665297E-2</v>
          </cell>
          <cell r="AZZ161">
            <v>1.190864034836365E-2</v>
          </cell>
          <cell r="BAA161">
            <v>2.0229155293361241</v>
          </cell>
          <cell r="BAB161">
            <v>8.0007274370371313</v>
          </cell>
          <cell r="BAC161">
            <v>3.7813039026545838</v>
          </cell>
          <cell r="BAD161">
            <v>1.949860107858181</v>
          </cell>
          <cell r="BAE161">
            <v>0.78624720674118542</v>
          </cell>
          <cell r="BAF161">
            <v>9.8271965009265758E-2</v>
          </cell>
          <cell r="BAG161">
            <v>3.1247158707431388E-2</v>
          </cell>
          <cell r="BAH161">
            <v>2.5205610160155918</v>
          </cell>
          <cell r="BAI161">
            <v>6.4211085054200883</v>
          </cell>
          <cell r="BAJ161">
            <v>3.279198438417867</v>
          </cell>
          <cell r="BAK161">
            <v>1.740170786059108</v>
          </cell>
          <cell r="BAL161">
            <v>0.72417585706269449</v>
          </cell>
          <cell r="BAM161">
            <v>0.11278050455796131</v>
          </cell>
          <cell r="BAN161">
            <v>4.6720904925803483E-2</v>
          </cell>
          <cell r="BAO161">
            <v>3.1673701478038541</v>
          </cell>
          <cell r="BAP161">
            <v>5.1098529767952758</v>
          </cell>
          <cell r="BAQ161">
            <v>3.15992482049209</v>
          </cell>
          <cell r="BAR161">
            <v>1.7068072678111681</v>
          </cell>
          <cell r="BAS161">
            <v>0.66309247262731397</v>
          </cell>
          <cell r="BAT161">
            <v>0.1297674268982946</v>
          </cell>
          <cell r="BAU161">
            <v>6.8495121403572751E-2</v>
          </cell>
          <cell r="BAV161">
            <v>4.4692052600673744</v>
          </cell>
          <cell r="BAW161">
            <v>3.621403546393398</v>
          </cell>
          <cell r="BAX161">
            <v>2.7207222140360439</v>
          </cell>
          <cell r="BAY161">
            <v>1.474243138136508</v>
          </cell>
          <cell r="BAZ161">
            <v>0.59745475821631067</v>
          </cell>
          <cell r="BBA161">
            <v>0.16497878531414251</v>
          </cell>
          <cell r="BBB161">
            <v>0.11045441218457</v>
          </cell>
        </row>
        <row r="162">
          <cell r="A162" t="str">
            <v>UGPA3</v>
          </cell>
          <cell r="B162" t="str">
            <v>Ultrapar</v>
          </cell>
          <cell r="C162" t="str">
            <v>Oil, Gas &amp; Petrochemicals</v>
          </cell>
          <cell r="D162" t="str">
            <v>Regis Cardoso</v>
          </cell>
          <cell r="E162">
            <v>46135</v>
          </cell>
          <cell r="F162" t="str">
            <v>Neutral</v>
          </cell>
          <cell r="G162" t="b">
            <v>0</v>
          </cell>
          <cell r="H162" t="str">
            <v>BRL</v>
          </cell>
          <cell r="I162" t="str">
            <v>BRL</v>
          </cell>
          <cell r="J162">
            <v>31</v>
          </cell>
          <cell r="K162">
            <v>0.14654014093151979</v>
          </cell>
          <cell r="L162">
            <v>0.14104166666666659</v>
          </cell>
          <cell r="M162">
            <v>0.1345873973653065</v>
          </cell>
          <cell r="AX162">
            <v>126048.70019125</v>
          </cell>
          <cell r="AY162">
            <v>9318.2316776200023</v>
          </cell>
          <cell r="AZ162">
            <v>4565.9171270700026</v>
          </cell>
          <cell r="BA162">
            <v>6331.5484925399905</v>
          </cell>
          <cell r="BB162">
            <v>5614.6133093290136</v>
          </cell>
          <cell r="BC162">
            <v>2439.7956163300032</v>
          </cell>
          <cell r="BD162">
            <v>1089.501667</v>
          </cell>
          <cell r="BE162">
            <v>38251.975750600002</v>
          </cell>
          <cell r="BF162">
            <v>7170.5634150500009</v>
          </cell>
          <cell r="BG162">
            <v>6387.581189350004</v>
          </cell>
          <cell r="BH162">
            <v>24222.152052689999</v>
          </cell>
          <cell r="BI162">
            <v>14029.82369793</v>
          </cell>
          <cell r="BJ162">
            <v>11768.01679675</v>
          </cell>
          <cell r="BK162">
            <v>6121.3884638900017</v>
          </cell>
          <cell r="BL162">
            <v>1949.4455163417331</v>
          </cell>
          <cell r="BM162">
            <v>2754.2940000000008</v>
          </cell>
          <cell r="BN162">
            <v>2008.6181546500011</v>
          </cell>
          <cell r="BO162">
            <v>400.02499999999998</v>
          </cell>
          <cell r="BP162">
            <v>133498.91256980051</v>
          </cell>
          <cell r="BQ162">
            <v>9687.0196998254978</v>
          </cell>
          <cell r="BR162">
            <v>5073.1262927655262</v>
          </cell>
          <cell r="BS162">
            <v>6609.9036190528959</v>
          </cell>
          <cell r="BT162">
            <v>5376.9689126728954</v>
          </cell>
          <cell r="BU162">
            <v>2362.7398823277799</v>
          </cell>
          <cell r="BV162">
            <v>1082.0725930000001</v>
          </cell>
          <cell r="BW162">
            <v>39558.074024295493</v>
          </cell>
          <cell r="BX162">
            <v>8031.6835644029316</v>
          </cell>
          <cell r="BY162">
            <v>7135.9663399337114</v>
          </cell>
          <cell r="BZ162">
            <v>23734.630623119268</v>
          </cell>
          <cell r="CA162">
            <v>15823.444390745221</v>
          </cell>
          <cell r="CB162">
            <v>14302.11003870885</v>
          </cell>
          <cell r="CC162">
            <v>7755.5787130259187</v>
          </cell>
          <cell r="CD162">
            <v>2212.8245099982728</v>
          </cell>
          <cell r="CE162">
            <v>1549.657999999999</v>
          </cell>
          <cell r="CF162">
            <v>879.68159173077152</v>
          </cell>
          <cell r="CG162">
            <v>833.65800000000002</v>
          </cell>
          <cell r="CH162">
            <v>142477.94446787439</v>
          </cell>
          <cell r="CI162">
            <v>9397.6636273366748</v>
          </cell>
          <cell r="CJ162">
            <v>4852.4136976665368</v>
          </cell>
          <cell r="CK162">
            <v>6767.033556538483</v>
          </cell>
          <cell r="CL162">
            <v>6178.6701971484827</v>
          </cell>
          <cell r="CM162">
            <v>2453.8549214694981</v>
          </cell>
          <cell r="CN162">
            <v>1068.7068220000001</v>
          </cell>
          <cell r="CO162">
            <v>49348.993338523433</v>
          </cell>
          <cell r="CP162">
            <v>9408.4798644716902</v>
          </cell>
          <cell r="CQ162">
            <v>12167.09664538234</v>
          </cell>
          <cell r="CR162">
            <v>31618.374774870539</v>
          </cell>
          <cell r="CS162">
            <v>17730.615538905698</v>
          </cell>
          <cell r="CT162">
            <v>20093.261470495629</v>
          </cell>
          <cell r="CU162">
            <v>12105.012052394941</v>
          </cell>
          <cell r="CV162">
            <v>2541.9714795919658</v>
          </cell>
          <cell r="CW162">
            <v>2904.137547729998</v>
          </cell>
          <cell r="CX162">
            <v>2110.6167625439821</v>
          </cell>
          <cell r="CY162">
            <v>2172.1320000000001</v>
          </cell>
          <cell r="CZ162">
            <v>151493.44301725831</v>
          </cell>
          <cell r="DA162">
            <v>10548.96144140986</v>
          </cell>
          <cell r="DB162">
            <v>6057.0731268927084</v>
          </cell>
          <cell r="DC162">
            <v>8353.3260160909522</v>
          </cell>
          <cell r="DD162">
            <v>8353.3260160909522</v>
          </cell>
          <cell r="DE162">
            <v>3005.5623555292791</v>
          </cell>
          <cell r="DF162">
            <v>1068.7068220000001</v>
          </cell>
          <cell r="DG162">
            <v>51296.082098744468</v>
          </cell>
          <cell r="DH162">
            <v>11185.027313072669</v>
          </cell>
          <cell r="DI162">
            <v>12703.851763171189</v>
          </cell>
          <cell r="DJ162">
            <v>31476.34695023729</v>
          </cell>
          <cell r="DK162">
            <v>19819.73212375999</v>
          </cell>
          <cell r="DL162">
            <v>20093.261470495629</v>
          </cell>
          <cell r="DM162">
            <v>10328.464603793949</v>
          </cell>
          <cell r="DN162">
            <v>2514.9765894815728</v>
          </cell>
          <cell r="DO162">
            <v>4659.6147436070869</v>
          </cell>
          <cell r="DP162">
            <v>2960.9124143349741</v>
          </cell>
          <cell r="DQ162">
            <v>1184.3649657339899</v>
          </cell>
          <cell r="DR162">
            <v>152953.41744580099</v>
          </cell>
          <cell r="DS162">
            <v>10266.817704632789</v>
          </cell>
          <cell r="DT162">
            <v>5542.2487409927362</v>
          </cell>
          <cell r="DU162">
            <v>7850.4312920544116</v>
          </cell>
          <cell r="DV162">
            <v>7850.4312920544116</v>
          </cell>
          <cell r="DW162">
            <v>2831.9454561556349</v>
          </cell>
          <cell r="DX162">
            <v>1068.7068220000001</v>
          </cell>
          <cell r="DY162">
            <v>53013.360668664507</v>
          </cell>
          <cell r="DZ162">
            <v>13319.1483615661</v>
          </cell>
          <cell r="EA162">
            <v>12993.434114529349</v>
          </cell>
          <cell r="EB162">
            <v>31531.98463949249</v>
          </cell>
          <cell r="EC162">
            <v>21481.37300442484</v>
          </cell>
          <cell r="ED162">
            <v>20093.261470495629</v>
          </cell>
          <cell r="EE162">
            <v>8194.3435553005293</v>
          </cell>
          <cell r="EF162">
            <v>2279.7334849143399</v>
          </cell>
          <cell r="EG162">
            <v>5010.8796493294667</v>
          </cell>
          <cell r="EH162">
            <v>3556.8684141557092</v>
          </cell>
          <cell r="EI162">
            <v>1422.747365662284</v>
          </cell>
          <cell r="EJ162">
            <v>162604.41290111741</v>
          </cell>
          <cell r="EK162">
            <v>10972.099361249009</v>
          </cell>
          <cell r="EL162">
            <v>6006.9770981380152</v>
          </cell>
          <cell r="EM162">
            <v>8302.2352386369475</v>
          </cell>
          <cell r="EN162">
            <v>8302.2352386369475</v>
          </cell>
          <cell r="EO162">
            <v>3375.377672564759</v>
          </cell>
          <cell r="EP162">
            <v>1068.7068220000001</v>
          </cell>
          <cell r="EQ162">
            <v>55450.422362667829</v>
          </cell>
          <cell r="ER162">
            <v>16131.8496184381</v>
          </cell>
          <cell r="ES162">
            <v>12989.975063093871</v>
          </cell>
          <cell r="ET162">
            <v>32167.91788551008</v>
          </cell>
          <cell r="EU162">
            <v>23282.501452410561</v>
          </cell>
          <cell r="EV162">
            <v>20093.261470495629</v>
          </cell>
          <cell r="EW162">
            <v>5381.6422984285282</v>
          </cell>
          <cell r="EX162">
            <v>1973.7676715579621</v>
          </cell>
          <cell r="EY162">
            <v>5761.0402020010488</v>
          </cell>
          <cell r="EZ162">
            <v>4687.8354281200054</v>
          </cell>
          <cell r="FA162">
            <v>1875.1341712480021</v>
          </cell>
          <cell r="FB162">
            <v>172236.11362054339</v>
          </cell>
          <cell r="FC162">
            <v>11637.2940345229</v>
          </cell>
          <cell r="FD162">
            <v>6420.764261233905</v>
          </cell>
          <cell r="FE162">
            <v>8668.4884622586032</v>
          </cell>
          <cell r="FF162">
            <v>8668.4884622586032</v>
          </cell>
          <cell r="FG162">
            <v>3849.9040888770442</v>
          </cell>
          <cell r="FH162">
            <v>1068.7068220000001</v>
          </cell>
          <cell r="FI162">
            <v>58112.989210325868</v>
          </cell>
          <cell r="FJ162">
            <v>19218.238386501998</v>
          </cell>
          <cell r="FK162">
            <v>13072.377685689329</v>
          </cell>
          <cell r="FL162">
            <v>32694.988393372849</v>
          </cell>
          <cell r="FM162">
            <v>25417.997792205821</v>
          </cell>
          <cell r="FN162">
            <v>20093.261470495629</v>
          </cell>
          <cell r="FO162">
            <v>2295.2535303646259</v>
          </cell>
          <cell r="FP162">
            <v>2012.095406114667</v>
          </cell>
          <cell r="FQ162">
            <v>5892.650027648946</v>
          </cell>
          <cell r="FR162">
            <v>5143.9812801065063</v>
          </cell>
          <cell r="FS162">
            <v>2057.5925120426032</v>
          </cell>
          <cell r="FT162">
            <v>180792.698510263</v>
          </cell>
          <cell r="FU162">
            <v>12333.392698717649</v>
          </cell>
          <cell r="FV162">
            <v>6850.7225186827536</v>
          </cell>
          <cell r="FW162">
            <v>9063.6317392247111</v>
          </cell>
          <cell r="FX162">
            <v>9063.6317392247111</v>
          </cell>
          <cell r="FY162">
            <v>4315.2683627762844</v>
          </cell>
          <cell r="FZ162">
            <v>1068.7068220000001</v>
          </cell>
          <cell r="GA162">
            <v>60785.506193787223</v>
          </cell>
          <cell r="GB162">
            <v>22679.311023548209</v>
          </cell>
          <cell r="GC162">
            <v>13229.791932240551</v>
          </cell>
          <cell r="GD162">
            <v>32974.950916473739</v>
          </cell>
          <cell r="GE162">
            <v>27810.5522525663</v>
          </cell>
          <cell r="GF162">
            <v>20093.261470495629</v>
          </cell>
          <cell r="GG162">
            <v>-1165.819106681585</v>
          </cell>
          <cell r="GH162">
            <v>2052.292049587687</v>
          </cell>
          <cell r="GI162">
            <v>6223.0137335634336</v>
          </cell>
          <cell r="GJ162">
            <v>5768.4543950770158</v>
          </cell>
          <cell r="GK162">
            <v>2307.3817580308059</v>
          </cell>
          <cell r="JF162">
            <v>30551.753172220011</v>
          </cell>
          <cell r="JG162">
            <v>1712.718756310009</v>
          </cell>
          <cell r="JH162">
            <v>667.38932200000886</v>
          </cell>
          <cell r="JI162">
            <v>1079.051383270009</v>
          </cell>
          <cell r="JJ162">
            <v>1023.166234523644</v>
          </cell>
          <cell r="JK162">
            <v>262.06522609000888</v>
          </cell>
          <cell r="JL162">
            <v>1089.0566269999999</v>
          </cell>
          <cell r="JM162">
            <v>33808.035459530001</v>
          </cell>
          <cell r="JN162">
            <v>5125.4802584199988</v>
          </cell>
          <cell r="JO162">
            <v>5955.1170682300026</v>
          </cell>
          <cell r="JP162">
            <v>21438.488400310001</v>
          </cell>
          <cell r="JQ162">
            <v>12369.54705922</v>
          </cell>
          <cell r="JR162">
            <v>11800.8579233</v>
          </cell>
          <cell r="JS162">
            <v>8258.5372076300046</v>
          </cell>
          <cell r="JT162">
            <v>364.72069353892113</v>
          </cell>
          <cell r="JU162">
            <v>-868.25899999999956</v>
          </cell>
          <cell r="JV162">
            <v>-1054.22015577</v>
          </cell>
          <cell r="JW162">
            <v>108.714</v>
          </cell>
          <cell r="JX162">
            <v>29592.53922839999</v>
          </cell>
          <cell r="JY162">
            <v>1672.2708350399951</v>
          </cell>
          <cell r="JZ162">
            <v>513.0348850599953</v>
          </cell>
          <cell r="KA162">
            <v>964.23079694999547</v>
          </cell>
          <cell r="KB162">
            <v>933.4153369099954</v>
          </cell>
          <cell r="KC162">
            <v>213.8762540599954</v>
          </cell>
          <cell r="KD162">
            <v>1089.4597670000001</v>
          </cell>
          <cell r="KE162">
            <v>34278.483865796268</v>
          </cell>
          <cell r="KF162">
            <v>6216.4005038900004</v>
          </cell>
          <cell r="KG162">
            <v>5994.552835620003</v>
          </cell>
          <cell r="KH162">
            <v>21671.822484026259</v>
          </cell>
          <cell r="KI162">
            <v>12606.66138179</v>
          </cell>
          <cell r="KJ162">
            <v>12691.97982783</v>
          </cell>
          <cell r="KK162">
            <v>8006.5834192800012</v>
          </cell>
          <cell r="KL162">
            <v>385.27952441498678</v>
          </cell>
          <cell r="KM162">
            <v>707.79799999999966</v>
          </cell>
          <cell r="KN162">
            <v>421.67127642999969</v>
          </cell>
          <cell r="KO162">
            <v>7.9999999999955662E-3</v>
          </cell>
          <cell r="KP162">
            <v>32483.536482889998</v>
          </cell>
          <cell r="KQ162">
            <v>2864.2780481500008</v>
          </cell>
          <cell r="KR162">
            <v>1578.439456420002</v>
          </cell>
          <cell r="KS162">
            <v>2001.0078155600011</v>
          </cell>
          <cell r="KT162">
            <v>1991.6748972000009</v>
          </cell>
          <cell r="KU162">
            <v>864.85371544000134</v>
          </cell>
          <cell r="KV162">
            <v>1089.4781949999999</v>
          </cell>
          <cell r="KW162">
            <v>36409.144050839997</v>
          </cell>
          <cell r="KX162">
            <v>6827.6030341099986</v>
          </cell>
          <cell r="KY162">
            <v>6090.19548381</v>
          </cell>
          <cell r="KZ162">
            <v>23165.71256697</v>
          </cell>
          <cell r="LA162">
            <v>13243.431483890001</v>
          </cell>
          <cell r="LB162">
            <v>12378.153006</v>
          </cell>
          <cell r="LC162">
            <v>7082.2298172900028</v>
          </cell>
          <cell r="LD162">
            <v>379.72071915491438</v>
          </cell>
          <cell r="LE162">
            <v>1607.277999999998</v>
          </cell>
          <cell r="LF162">
            <v>1706.853967099998</v>
          </cell>
          <cell r="LG162">
            <v>291.23</v>
          </cell>
          <cell r="LH162">
            <v>33420.871307739988</v>
          </cell>
          <cell r="LI162">
            <v>3068.9640381199861</v>
          </cell>
          <cell r="LJ162">
            <v>1807.053463589986</v>
          </cell>
          <cell r="LK162">
            <v>2287.258496759986</v>
          </cell>
          <cell r="LL162">
            <v>1666.3568406953741</v>
          </cell>
          <cell r="LM162">
            <v>1099.0004207399861</v>
          </cell>
          <cell r="LN162">
            <v>1089.501667</v>
          </cell>
          <cell r="LO162">
            <v>38251.975750600002</v>
          </cell>
          <cell r="LP162">
            <v>7170.5634150500009</v>
          </cell>
          <cell r="LQ162">
            <v>6387.581189350004</v>
          </cell>
          <cell r="LR162">
            <v>24222.152052689999</v>
          </cell>
          <cell r="LS162">
            <v>14029.82369793</v>
          </cell>
          <cell r="LT162">
            <v>11768.01679675</v>
          </cell>
          <cell r="LU162">
            <v>6121.3884638900017</v>
          </cell>
          <cell r="LV162">
            <v>819.72457923291074</v>
          </cell>
          <cell r="LW162">
            <v>1307.477000000003</v>
          </cell>
          <cell r="LX162">
            <v>934.31306689000291</v>
          </cell>
          <cell r="LY162">
            <v>7.2999999999979082E-2</v>
          </cell>
          <cell r="LZ162">
            <v>30395.901677689999</v>
          </cell>
          <cell r="MA162">
            <v>2061.2112432200011</v>
          </cell>
          <cell r="MB162">
            <v>950.43205117000116</v>
          </cell>
          <cell r="MC162">
            <v>1357.6972090000011</v>
          </cell>
          <cell r="MD162">
            <v>1305.645539840001</v>
          </cell>
          <cell r="ME162">
            <v>431.47417707000108</v>
          </cell>
          <cell r="MF162">
            <v>1089.6985629999999</v>
          </cell>
          <cell r="MG162">
            <v>36613.453349149997</v>
          </cell>
          <cell r="MH162">
            <v>6607.013417690001</v>
          </cell>
          <cell r="MI162">
            <v>6494.6376087300023</v>
          </cell>
          <cell r="MJ162">
            <v>22237.670978179998</v>
          </cell>
          <cell r="MK162">
            <v>14375.78237099</v>
          </cell>
          <cell r="ML162">
            <v>12957.7937489</v>
          </cell>
          <cell r="MM162">
            <v>7822.8751928400015</v>
          </cell>
          <cell r="MN162">
            <v>438.44362336350798</v>
          </cell>
          <cell r="MO162">
            <v>-810.06400000000031</v>
          </cell>
          <cell r="MP162">
            <v>-1196.80394886</v>
          </cell>
          <cell r="MQ162">
            <v>437.52499999999998</v>
          </cell>
          <cell r="MR162">
            <v>32343.947234382082</v>
          </cell>
          <cell r="MS162">
            <v>2108.0922910501249</v>
          </cell>
          <cell r="MT162">
            <v>899.29257730877464</v>
          </cell>
          <cell r="MU162">
            <v>1335.634846206927</v>
          </cell>
          <cell r="MV162">
            <v>1281.856997546927</v>
          </cell>
          <cell r="MW162">
            <v>437.91464910999753</v>
          </cell>
          <cell r="MX162">
            <v>1090.81764</v>
          </cell>
          <cell r="MY162">
            <v>38340.170438779431</v>
          </cell>
          <cell r="MZ162">
            <v>7429.488952103331</v>
          </cell>
          <cell r="NA162">
            <v>6585.2265920608024</v>
          </cell>
          <cell r="NB162">
            <v>23486.319092849521</v>
          </cell>
          <cell r="NC162">
            <v>14853.851345928901</v>
          </cell>
          <cell r="ND162">
            <v>13703.16879428374</v>
          </cell>
          <cell r="NE162">
            <v>7699.84888918041</v>
          </cell>
          <cell r="NF162">
            <v>479.36136293999999</v>
          </cell>
          <cell r="NG162">
            <v>725.30300000000011</v>
          </cell>
          <cell r="NH162">
            <v>702.56379401443485</v>
          </cell>
          <cell r="NI162">
            <v>23.67900000000003</v>
          </cell>
          <cell r="NJ162">
            <v>35357.672234525016</v>
          </cell>
          <cell r="NK162">
            <v>2282.1713877417419</v>
          </cell>
          <cell r="NL162">
            <v>1110.7398647612069</v>
          </cell>
          <cell r="NM162">
            <v>1537.2785169801889</v>
          </cell>
          <cell r="NN162">
            <v>1505.925337760189</v>
          </cell>
          <cell r="NO162">
            <v>651.58107384779851</v>
          </cell>
          <cell r="NP162">
            <v>1090.888046</v>
          </cell>
          <cell r="NQ162">
            <v>39321.791906999009</v>
          </cell>
          <cell r="NR162">
            <v>7369.5524255753407</v>
          </cell>
          <cell r="NS162">
            <v>6755.8637032791239</v>
          </cell>
          <cell r="NT162">
            <v>23973.311126019711</v>
          </cell>
          <cell r="NU162">
            <v>15348.480779822699</v>
          </cell>
          <cell r="NV162">
            <v>13847.99447075941</v>
          </cell>
          <cell r="NW162">
            <v>7967.723954874069</v>
          </cell>
          <cell r="NX162">
            <v>519.04127309170019</v>
          </cell>
          <cell r="NY162">
            <v>504.55600000000032</v>
          </cell>
          <cell r="NZ162">
            <v>507.34777858269717</v>
          </cell>
          <cell r="OA162">
            <v>319.97800000000001</v>
          </cell>
          <cell r="OB162">
            <v>35401.391423203357</v>
          </cell>
          <cell r="OC162">
            <v>3235.5447778136481</v>
          </cell>
          <cell r="OD162">
            <v>2112.661799525561</v>
          </cell>
          <cell r="OE162">
            <v>2379.2930468657778</v>
          </cell>
          <cell r="OF162">
            <v>1283.5410375257779</v>
          </cell>
          <cell r="OG162">
            <v>841.76998230000083</v>
          </cell>
          <cell r="OH162">
            <v>1082.0725930000001</v>
          </cell>
          <cell r="OI162">
            <v>39558.074024295493</v>
          </cell>
          <cell r="OJ162">
            <v>8031.6835644029316</v>
          </cell>
          <cell r="OK162">
            <v>7135.9663399337114</v>
          </cell>
          <cell r="OL162">
            <v>23734.630623119268</v>
          </cell>
          <cell r="OM162">
            <v>15823.444390745221</v>
          </cell>
          <cell r="ON162">
            <v>14302.11003870885</v>
          </cell>
          <cell r="OO162">
            <v>7755.5787130259187</v>
          </cell>
          <cell r="OP162">
            <v>775.97825060306502</v>
          </cell>
          <cell r="OQ162">
            <v>1129.8629999999989</v>
          </cell>
          <cell r="OR162">
            <v>866.57396799363983</v>
          </cell>
          <cell r="OS162">
            <v>52.475999999999999</v>
          </cell>
          <cell r="OT162">
            <v>33329.262192193994</v>
          </cell>
          <cell r="OU162">
            <v>2141.6311386222478</v>
          </cell>
          <cell r="OV162">
            <v>940.5094949671286</v>
          </cell>
          <cell r="OW162">
            <v>1188.481273253243</v>
          </cell>
          <cell r="OX162">
            <v>1183.0288459932431</v>
          </cell>
          <cell r="OY162">
            <v>332.84648272010162</v>
          </cell>
          <cell r="OZ162">
            <v>1075.265772</v>
          </cell>
          <cell r="PA162">
            <v>37754.597508420193</v>
          </cell>
          <cell r="PB162">
            <v>5993.7740663092318</v>
          </cell>
          <cell r="PC162">
            <v>7251.0179104676536</v>
          </cell>
          <cell r="PD162">
            <v>21864.192746168748</v>
          </cell>
          <cell r="PE162">
            <v>15890.40433591385</v>
          </cell>
          <cell r="PF162">
            <v>13555.926960689871</v>
          </cell>
          <cell r="PG162">
            <v>9044.3829494606343</v>
          </cell>
          <cell r="PH162">
            <v>416.11324277000011</v>
          </cell>
          <cell r="PI162">
            <v>-414.14100000000008</v>
          </cell>
          <cell r="PJ162">
            <v>-661.41007808993334</v>
          </cell>
          <cell r="PK162">
            <v>487.50200000000001</v>
          </cell>
          <cell r="PL162">
            <v>34087.947350415081</v>
          </cell>
          <cell r="PM162">
            <v>2155.073268897147</v>
          </cell>
          <cell r="PN162">
            <v>1390.653808119517</v>
          </cell>
          <cell r="PO162">
            <v>2069.6667194355541</v>
          </cell>
          <cell r="PP162">
            <v>1468.270675055554</v>
          </cell>
          <cell r="PQ162">
            <v>1088.3632553990039</v>
          </cell>
          <cell r="PR162">
            <v>1069.399954</v>
          </cell>
          <cell r="PS162">
            <v>45608.192530586341</v>
          </cell>
          <cell r="PT162">
            <v>6436.8959901763028</v>
          </cell>
          <cell r="PU162">
            <v>11943.351626142199</v>
          </cell>
          <cell r="PV162">
            <v>27212.423232274989</v>
          </cell>
          <cell r="PW162">
            <v>18395.7692857687</v>
          </cell>
          <cell r="PX162">
            <v>17618.253468180141</v>
          </cell>
          <cell r="PY162">
            <v>12590.86632411024</v>
          </cell>
          <cell r="PZ162">
            <v>543.73934030999862</v>
          </cell>
          <cell r="QA162">
            <v>113.35600000000009</v>
          </cell>
          <cell r="QB162">
            <v>5.2212567802460654</v>
          </cell>
          <cell r="QC162">
            <v>10.19400000000002</v>
          </cell>
          <cell r="QD162">
            <v>37088.204925265301</v>
          </cell>
          <cell r="QE162">
            <v>2500.585249817268</v>
          </cell>
          <cell r="QF162">
            <v>1436.822756698353</v>
          </cell>
          <cell r="QG162">
            <v>1946.4794045998719</v>
          </cell>
          <cell r="QH162">
            <v>1782.8303982298719</v>
          </cell>
          <cell r="QI162">
            <v>709.18625178999866</v>
          </cell>
          <cell r="QJ162">
            <v>1068.4553490000001</v>
          </cell>
          <cell r="QK162">
            <v>45564.669379976207</v>
          </cell>
          <cell r="QL162">
            <v>6668.3591482690681</v>
          </cell>
          <cell r="QM162">
            <v>12204.93618816122</v>
          </cell>
          <cell r="QN162">
            <v>26898.080957823491</v>
          </cell>
          <cell r="QO162">
            <v>18666.585405921989</v>
          </cell>
          <cell r="QP162">
            <v>17188.442988383489</v>
          </cell>
          <cell r="QQ162">
            <v>11973.81867027262</v>
          </cell>
          <cell r="QR162">
            <v>755.74415639496794</v>
          </cell>
          <cell r="QS162">
            <v>1508.7280000000001</v>
          </cell>
          <cell r="QT162">
            <v>1434.693990464044</v>
          </cell>
          <cell r="QU162">
            <v>400.84</v>
          </cell>
          <cell r="QV162">
            <v>37972.53</v>
          </cell>
          <cell r="QW162">
            <v>2600.373970000001</v>
          </cell>
          <cell r="QX162">
            <v>1084.4276378815271</v>
          </cell>
          <cell r="QY162">
            <v>1562.406159249814</v>
          </cell>
          <cell r="QZ162">
            <v>1744.540277869814</v>
          </cell>
          <cell r="RA162">
            <v>323.45893156039358</v>
          </cell>
          <cell r="RB162">
            <v>1068.7068220000001</v>
          </cell>
          <cell r="RC162">
            <v>49348.993338523433</v>
          </cell>
          <cell r="RD162">
            <v>9408.4798644716902</v>
          </cell>
          <cell r="RE162">
            <v>12167.09664538234</v>
          </cell>
          <cell r="RF162">
            <v>31618.374774870539</v>
          </cell>
          <cell r="RG162">
            <v>17730.615538905698</v>
          </cell>
          <cell r="RH162">
            <v>20093.261470495629</v>
          </cell>
          <cell r="RI162">
            <v>12105.012052394941</v>
          </cell>
          <cell r="RJ162">
            <v>826.37474011699953</v>
          </cell>
          <cell r="RK162">
            <v>1696.194547729998</v>
          </cell>
          <cell r="RL162">
            <v>1332.111593389626</v>
          </cell>
          <cell r="RM162">
            <v>1273.596</v>
          </cell>
          <cell r="AZQ162">
            <v>34903.529936999999</v>
          </cell>
          <cell r="AZR162">
            <v>32.07</v>
          </cell>
          <cell r="AZS162">
            <v>-3.336451512316807E-2</v>
          </cell>
          <cell r="AZT162">
            <v>2.812335706723204</v>
          </cell>
          <cell r="AZU162">
            <v>11.61297814127483</v>
          </cell>
          <cell r="AZV162">
            <v>5.4148484631946463</v>
          </cell>
          <cell r="AZW162">
            <v>1.236449359680001</v>
          </cell>
          <cell r="AZX162">
            <v>1.7610495297843849</v>
          </cell>
          <cell r="AZY162">
            <v>0.15164495346161599</v>
          </cell>
          <cell r="AZZ162">
            <v>3.3932526820975958E-2</v>
          </cell>
          <cell r="BAA162">
            <v>2.6498805826427438</v>
          </cell>
          <cell r="BAB162">
            <v>12.324930150449131</v>
          </cell>
          <cell r="BAC162">
            <v>5.4898733444009373</v>
          </cell>
          <cell r="BAD162">
            <v>1.0438080725060539</v>
          </cell>
          <cell r="BAE162">
            <v>1.6248277021124491</v>
          </cell>
          <cell r="BAF162">
            <v>0.13183260937614641</v>
          </cell>
          <cell r="BAG162">
            <v>4.0762277289154047E-2</v>
          </cell>
          <cell r="BAH162">
            <v>3.158375714536946</v>
          </cell>
          <cell r="BAI162">
            <v>10.340629500721549</v>
          </cell>
          <cell r="BAJ162">
            <v>4.8523284486025364</v>
          </cell>
          <cell r="BAK162">
            <v>0.64821606997877368</v>
          </cell>
          <cell r="BAL162">
            <v>1.4991314403369771</v>
          </cell>
          <cell r="BAM162">
            <v>0.1449748722002244</v>
          </cell>
          <cell r="BAN162">
            <v>5.3723339004180172E-2</v>
          </cell>
          <cell r="BAO162">
            <v>3.6023949783274101</v>
          </cell>
          <cell r="BAP162">
            <v>9.066077785636681</v>
          </cell>
          <cell r="BAQ162">
            <v>4.2912652683709478</v>
          </cell>
          <cell r="BAR162">
            <v>0.26478128688269492</v>
          </cell>
          <cell r="BAS162">
            <v>1.373181720383295</v>
          </cell>
          <cell r="BAT162">
            <v>0.15146370380351429</v>
          </cell>
          <cell r="BAU162">
            <v>5.8950842959336953E-2</v>
          </cell>
          <cell r="BAV162">
            <v>4.0378411309292499</v>
          </cell>
          <cell r="BAW162">
            <v>8.0883799112193238</v>
          </cell>
          <cell r="BAX162">
            <v>3.7223170359307081</v>
          </cell>
          <cell r="BAY162">
            <v>-0.12862604530105359</v>
          </cell>
          <cell r="BAZ162">
            <v>1.2550462723651661</v>
          </cell>
          <cell r="BBA162">
            <v>0.15516658294256211</v>
          </cell>
          <cell r="BBB162">
            <v>6.6107404099114697E-2</v>
          </cell>
        </row>
        <row r="163">
          <cell r="A163" t="str">
            <v>UNIP3</v>
          </cell>
          <cell r="B163" t="str">
            <v>Unipar</v>
          </cell>
          <cell r="C163" t="str">
            <v>Oil, Gas &amp; Petrochemicals</v>
          </cell>
          <cell r="D163" t="str">
            <v>Regis Cardoso</v>
          </cell>
          <cell r="E163">
            <v>46041</v>
          </cell>
          <cell r="F163" t="str">
            <v>Neutral</v>
          </cell>
          <cell r="G163" t="b">
            <v>0</v>
          </cell>
          <cell r="H163" t="str">
            <v>BRL</v>
          </cell>
          <cell r="I163" t="str">
            <v>BRL</v>
          </cell>
          <cell r="J163">
            <v>53</v>
          </cell>
          <cell r="K163">
            <v>0.16439787332663319</v>
          </cell>
          <cell r="L163">
            <v>0.115</v>
          </cell>
          <cell r="M163">
            <v>0.14669829866130649</v>
          </cell>
          <cell r="N163">
            <v>6289.3689999999997</v>
          </cell>
          <cell r="O163">
            <v>2802.7649999999999</v>
          </cell>
          <cell r="P163">
            <v>2944.4879999999998</v>
          </cell>
          <cell r="Q163">
            <v>3163.8409999999999</v>
          </cell>
          <cell r="R163">
            <v>2718.404</v>
          </cell>
          <cell r="S163">
            <v>2003.8330000000001</v>
          </cell>
          <cell r="T163">
            <v>94.402568664613085</v>
          </cell>
          <cell r="U163">
            <v>6248.2079999999996</v>
          </cell>
          <cell r="V163">
            <v>331.17700000000002</v>
          </cell>
          <cell r="W163">
            <v>2467.8029999999999</v>
          </cell>
          <cell r="X163">
            <v>3926.7710000000011</v>
          </cell>
          <cell r="Y163">
            <v>2321.4369999999999</v>
          </cell>
          <cell r="Z163">
            <v>1474.829</v>
          </cell>
          <cell r="AA163">
            <v>-147.61999999999989</v>
          </cell>
          <cell r="AB163">
            <v>-311.81299999999999</v>
          </cell>
          <cell r="AC163">
            <v>-1837.9743400000009</v>
          </cell>
          <cell r="AD163">
            <v>-1932.004020000001</v>
          </cell>
          <cell r="AE163">
            <v>1365.0419999999999</v>
          </cell>
          <cell r="AF163">
            <v>7270.4059999999999</v>
          </cell>
          <cell r="AG163">
            <v>3255.3049999999998</v>
          </cell>
          <cell r="AH163">
            <v>2380.2579999999998</v>
          </cell>
          <cell r="AI163">
            <v>2627.556</v>
          </cell>
          <cell r="AJ163">
            <v>2610.7849999999999</v>
          </cell>
          <cell r="AK163">
            <v>1334.3</v>
          </cell>
          <cell r="AL163">
            <v>100.2506189349678</v>
          </cell>
          <cell r="AM163">
            <v>5995.2530000000006</v>
          </cell>
          <cell r="AN163">
            <v>402.12200000000001</v>
          </cell>
          <cell r="AO163">
            <v>2578.2750000000001</v>
          </cell>
          <cell r="AP163">
            <v>3639.920000000001</v>
          </cell>
          <cell r="AQ163">
            <v>2355.3330000000001</v>
          </cell>
          <cell r="AR163">
            <v>1391.7460000000001</v>
          </cell>
          <cell r="AS163">
            <v>-22.22300000000018</v>
          </cell>
          <cell r="AT163">
            <v>-338.24</v>
          </cell>
          <cell r="AU163">
            <v>1313.49306</v>
          </cell>
          <cell r="AV163">
            <v>1045.6389799999999</v>
          </cell>
          <cell r="AW163">
            <v>1355.35</v>
          </cell>
          <cell r="AX163">
            <v>4897.2884898528246</v>
          </cell>
          <cell r="AY163">
            <v>1697.2940000000001</v>
          </cell>
          <cell r="AZ163">
            <v>979.63400000000001</v>
          </cell>
          <cell r="BA163">
            <v>1226.6089999999999</v>
          </cell>
          <cell r="BB163">
            <v>1156.5820000000001</v>
          </cell>
          <cell r="BC163">
            <v>791.27300000000002</v>
          </cell>
          <cell r="BD163">
            <v>103.5140220695846</v>
          </cell>
          <cell r="BE163">
            <v>6396.491</v>
          </cell>
          <cell r="BF163">
            <v>1343.204</v>
          </cell>
          <cell r="BG163">
            <v>2519.9989999999998</v>
          </cell>
          <cell r="BH163">
            <v>3948.6389999999992</v>
          </cell>
          <cell r="BI163">
            <v>2447.8519999999999</v>
          </cell>
          <cell r="BJ163">
            <v>2051.4209999999998</v>
          </cell>
          <cell r="BK163">
            <v>-94.492000000000189</v>
          </cell>
          <cell r="BL163">
            <v>-416.81</v>
          </cell>
          <cell r="BM163">
            <v>499.80333999999999</v>
          </cell>
          <cell r="BN163">
            <v>1040.45334</v>
          </cell>
          <cell r="BO163">
            <v>345.39200000000011</v>
          </cell>
          <cell r="BP163">
            <v>5431.5990000000002</v>
          </cell>
          <cell r="BQ163">
            <v>1472.6010000000001</v>
          </cell>
          <cell r="BR163">
            <v>625.01899999999989</v>
          </cell>
          <cell r="BS163">
            <v>947.99600000000009</v>
          </cell>
          <cell r="BT163">
            <v>1112.549</v>
          </cell>
          <cell r="BU163">
            <v>557.11799999999994</v>
          </cell>
          <cell r="BV163">
            <v>112.2422140229783</v>
          </cell>
          <cell r="BW163">
            <v>7111.7889999999998</v>
          </cell>
          <cell r="BX163">
            <v>845.34199999999998</v>
          </cell>
          <cell r="BY163">
            <v>3397.5160000000001</v>
          </cell>
          <cell r="BZ163">
            <v>4297.8596000000016</v>
          </cell>
          <cell r="CA163">
            <v>2813.929000000001</v>
          </cell>
          <cell r="CB163">
            <v>2306.0189999999998</v>
          </cell>
          <cell r="CC163">
            <v>721.23700000000008</v>
          </cell>
          <cell r="CD163">
            <v>-685.90200000000004</v>
          </cell>
          <cell r="CE163">
            <v>-229.6075000000001</v>
          </cell>
          <cell r="CF163">
            <v>-160.9122999999999</v>
          </cell>
          <cell r="CG163">
            <v>438.64800000000002</v>
          </cell>
          <cell r="CH163">
            <v>5079.6211273354547</v>
          </cell>
          <cell r="CI163">
            <v>1489.960714218274</v>
          </cell>
          <cell r="CJ163">
            <v>867.92336239412782</v>
          </cell>
          <cell r="CK163">
            <v>1213.0904849119061</v>
          </cell>
          <cell r="CL163">
            <v>1257.3284849119059</v>
          </cell>
          <cell r="CM163">
            <v>519.76812955512435</v>
          </cell>
          <cell r="CN163">
            <v>113.173265</v>
          </cell>
          <cell r="CO163">
            <v>7065.2309116524284</v>
          </cell>
          <cell r="CP163">
            <v>327.85145340606789</v>
          </cell>
          <cell r="CQ163">
            <v>3981.8586419034468</v>
          </cell>
          <cell r="CR163">
            <v>5250.1737820973049</v>
          </cell>
          <cell r="CS163">
            <v>1815.057129555124</v>
          </cell>
          <cell r="CT163">
            <v>3394.7869092621472</v>
          </cell>
          <cell r="CU163">
            <v>2424.4434558560788</v>
          </cell>
          <cell r="CV163">
            <v>-1113.2207644212251</v>
          </cell>
          <cell r="CW163">
            <v>-408.33232623107898</v>
          </cell>
          <cell r="CX163">
            <v>433.1227778060678</v>
          </cell>
          <cell r="CY163">
            <v>1335.5519999999999</v>
          </cell>
          <cell r="CZ163">
            <v>4993.1951728296826</v>
          </cell>
          <cell r="DA163">
            <v>1357.1559510851971</v>
          </cell>
          <cell r="DB163">
            <v>536.64120255466139</v>
          </cell>
          <cell r="DC163">
            <v>1012.017386696926</v>
          </cell>
          <cell r="DD163">
            <v>1012.017386696926</v>
          </cell>
          <cell r="DE163">
            <v>129.09039609199729</v>
          </cell>
          <cell r="DF163">
            <v>113.173265</v>
          </cell>
          <cell r="DG163">
            <v>6760.6417848292886</v>
          </cell>
          <cell r="DH163">
            <v>60.320636295736918</v>
          </cell>
          <cell r="DI163">
            <v>3898.4560766868658</v>
          </cell>
          <cell r="DJ163">
            <v>4848.7668582051656</v>
          </cell>
          <cell r="DK163">
            <v>1911.8749266241221</v>
          </cell>
          <cell r="DL163">
            <v>2934.8504214210848</v>
          </cell>
          <cell r="DM163">
            <v>2232.0377851253479</v>
          </cell>
          <cell r="DN163">
            <v>-391.97361892568432</v>
          </cell>
          <cell r="DO163">
            <v>449.77106734780921</v>
          </cell>
          <cell r="DP163">
            <v>-309.71324277236153</v>
          </cell>
          <cell r="DQ163">
            <v>32.27259902299933</v>
          </cell>
          <cell r="DR163">
            <v>5761.0340580693364</v>
          </cell>
          <cell r="DS163">
            <v>1731.9633156095031</v>
          </cell>
          <cell r="DT163">
            <v>835.7276080607121</v>
          </cell>
          <cell r="DU163">
            <v>1295.57356984693</v>
          </cell>
          <cell r="DV163">
            <v>1295.57356984693</v>
          </cell>
          <cell r="DW163">
            <v>368.16876929464547</v>
          </cell>
          <cell r="DX163">
            <v>113.173265</v>
          </cell>
          <cell r="DY163">
            <v>6602.147057063863</v>
          </cell>
          <cell r="DZ163">
            <v>-35.693526274777909</v>
          </cell>
          <cell r="EA163">
            <v>3707.731513738162</v>
          </cell>
          <cell r="EB163">
            <v>4690.2721304397419</v>
          </cell>
          <cell r="EC163">
            <v>1911.8749266241221</v>
          </cell>
          <cell r="ED163">
            <v>2720.7044966785511</v>
          </cell>
          <cell r="EE163">
            <v>2113.9060229533288</v>
          </cell>
          <cell r="EF163">
            <v>-269.12139883751439</v>
          </cell>
          <cell r="EG163">
            <v>669.71198349208942</v>
          </cell>
          <cell r="EH163">
            <v>220.39153369488781</v>
          </cell>
          <cell r="EI163">
            <v>368.16876929464547</v>
          </cell>
          <cell r="EJ163">
            <v>6510.1665653887358</v>
          </cell>
          <cell r="EK163">
            <v>2102.6807687894461</v>
          </cell>
          <cell r="EL163">
            <v>1133.540092310345</v>
          </cell>
          <cell r="EM163">
            <v>1587.3986995730511</v>
          </cell>
          <cell r="EN163">
            <v>1587.3986995730511</v>
          </cell>
          <cell r="EO163">
            <v>584.35464186828608</v>
          </cell>
          <cell r="EP163">
            <v>113.173265</v>
          </cell>
          <cell r="EQ163">
            <v>7215.929746684189</v>
          </cell>
          <cell r="ER163">
            <v>362.44551517029907</v>
          </cell>
          <cell r="ES163">
            <v>3885.3332337046331</v>
          </cell>
          <cell r="ET163">
            <v>5304.054820060067</v>
          </cell>
          <cell r="EU163">
            <v>1911.8749266241221</v>
          </cell>
          <cell r="EV163">
            <v>3174.7973991461022</v>
          </cell>
          <cell r="EW163">
            <v>2169.8598839758029</v>
          </cell>
          <cell r="EX163">
            <v>-631.46032722917687</v>
          </cell>
          <cell r="EY163">
            <v>692.18259990235356</v>
          </cell>
          <cell r="EZ163">
            <v>930.65794502685162</v>
          </cell>
          <cell r="FA163">
            <v>584.35464186828608</v>
          </cell>
          <cell r="FB163">
            <v>7037.2035372435221</v>
          </cell>
          <cell r="FC163">
            <v>2343.968645243071</v>
          </cell>
          <cell r="FD163">
            <v>1319.775907028582</v>
          </cell>
          <cell r="FE163">
            <v>1783.23608410611</v>
          </cell>
          <cell r="FF163">
            <v>1783.23608410611</v>
          </cell>
          <cell r="FG163">
            <v>694.32968436234864</v>
          </cell>
          <cell r="FH163">
            <v>113.173265</v>
          </cell>
          <cell r="FI163">
            <v>7654.2868366168523</v>
          </cell>
          <cell r="FJ163">
            <v>765.62864376316168</v>
          </cell>
          <cell r="FK163">
            <v>3807.498505583384</v>
          </cell>
          <cell r="FL163">
            <v>5742.4119099927302</v>
          </cell>
          <cell r="FM163">
            <v>1911.8749266241221</v>
          </cell>
          <cell r="FN163">
            <v>3566.4721682122199</v>
          </cell>
          <cell r="FO163">
            <v>2158.3515244490582</v>
          </cell>
          <cell r="FP163">
            <v>-385.62544895627963</v>
          </cell>
          <cell r="FQ163">
            <v>882.56045816560868</v>
          </cell>
          <cell r="FR163">
            <v>1019.774686153816</v>
          </cell>
          <cell r="FS163">
            <v>694.32968436234864</v>
          </cell>
          <cell r="FT163">
            <v>7356.8023977741241</v>
          </cell>
          <cell r="FU163">
            <v>2481.72748896638</v>
          </cell>
          <cell r="FV163">
            <v>1422.501681558145</v>
          </cell>
          <cell r="FW163">
            <v>1873.5811785953231</v>
          </cell>
          <cell r="FX163">
            <v>1873.5811785953231</v>
          </cell>
          <cell r="FY163">
            <v>762.47416211762902</v>
          </cell>
          <cell r="FZ163">
            <v>113.173265</v>
          </cell>
          <cell r="GA163">
            <v>7870.3971019297087</v>
          </cell>
          <cell r="GB163">
            <v>1039.6585500187059</v>
          </cell>
          <cell r="GC163">
            <v>3663.89780179838</v>
          </cell>
          <cell r="GD163">
            <v>5958.5221753055866</v>
          </cell>
          <cell r="GE163">
            <v>1911.8749266241221</v>
          </cell>
          <cell r="GF163">
            <v>3747.1623571906462</v>
          </cell>
          <cell r="GG163">
            <v>2065.0118071719398</v>
          </cell>
          <cell r="GH163">
            <v>-307.47879325217423</v>
          </cell>
          <cell r="GI163">
            <v>1032.190827105494</v>
          </cell>
          <cell r="GJ163">
            <v>937.07114213887746</v>
          </cell>
          <cell r="GK163">
            <v>762.47416211762902</v>
          </cell>
          <cell r="GL163">
            <v>1890.4690000000001</v>
          </cell>
          <cell r="GM163">
            <v>942.50200000000007</v>
          </cell>
          <cell r="GN163">
            <v>770.35900000000004</v>
          </cell>
          <cell r="GO163">
            <v>825.93200000000002</v>
          </cell>
          <cell r="GP163">
            <v>828.17700000000002</v>
          </cell>
          <cell r="GQ163">
            <v>449.03</v>
          </cell>
          <cell r="GR163">
            <v>94.402771999999999</v>
          </cell>
          <cell r="GS163">
            <v>6456.7039999999997</v>
          </cell>
          <cell r="GT163">
            <v>330.67200000000003</v>
          </cell>
          <cell r="GU163">
            <v>2393.127</v>
          </cell>
          <cell r="GV163">
            <v>3780.105</v>
          </cell>
          <cell r="GW163">
            <v>2676.5990000000002</v>
          </cell>
          <cell r="GX163">
            <v>1432.5</v>
          </cell>
          <cell r="GY163">
            <v>-432.94000000000011</v>
          </cell>
          <cell r="GZ163">
            <v>-21.353999999999999</v>
          </cell>
          <cell r="HC163">
            <v>13.231</v>
          </cell>
          <cell r="HD163">
            <v>2001.14</v>
          </cell>
          <cell r="HE163">
            <v>980.12700000000007</v>
          </cell>
          <cell r="HF163">
            <v>799.38800000000003</v>
          </cell>
          <cell r="HG163">
            <v>860.87900000000002</v>
          </cell>
          <cell r="HH163">
            <v>856.83</v>
          </cell>
          <cell r="HI163">
            <v>539.15</v>
          </cell>
          <cell r="HJ163">
            <v>103.505048</v>
          </cell>
          <cell r="HK163">
            <v>6875.1869999999999</v>
          </cell>
          <cell r="HL163">
            <v>547.65800000000002</v>
          </cell>
          <cell r="HM163">
            <v>2458.25</v>
          </cell>
          <cell r="HN163">
            <v>3615.451</v>
          </cell>
          <cell r="HO163">
            <v>3259.7359999999999</v>
          </cell>
          <cell r="HP163">
            <v>1415.9849999999999</v>
          </cell>
          <cell r="HQ163">
            <v>-662.16399999999999</v>
          </cell>
          <cell r="HR163">
            <v>-41.012</v>
          </cell>
          <cell r="HU163">
            <v>244.041</v>
          </cell>
          <cell r="HV163">
            <v>1942.825</v>
          </cell>
          <cell r="HW163">
            <v>826.98299999999995</v>
          </cell>
          <cell r="HX163">
            <v>586.97499999999991</v>
          </cell>
          <cell r="HY163">
            <v>653.79</v>
          </cell>
          <cell r="HZ163">
            <v>639.93799999999999</v>
          </cell>
          <cell r="IA163">
            <v>197.79</v>
          </cell>
          <cell r="IB163">
            <v>103.499066</v>
          </cell>
          <cell r="IC163">
            <v>6454.7979999999998</v>
          </cell>
          <cell r="ID163">
            <v>415.01600000000002</v>
          </cell>
          <cell r="IE163">
            <v>2543.4169999999999</v>
          </cell>
          <cell r="IF163">
            <v>3597.6620000000012</v>
          </cell>
          <cell r="IG163">
            <v>2857.136</v>
          </cell>
          <cell r="IH163">
            <v>1431.127</v>
          </cell>
          <cell r="II163">
            <v>-191.85300000000009</v>
          </cell>
          <cell r="IJ163">
            <v>-159.12700000000001</v>
          </cell>
          <cell r="IM163">
            <v>609.97500000000002</v>
          </cell>
          <cell r="IN163">
            <v>1435.972</v>
          </cell>
          <cell r="IO163">
            <v>505.69299999999998</v>
          </cell>
          <cell r="IP163">
            <v>223.53599999999989</v>
          </cell>
          <cell r="IQ163">
            <v>286.95499999999998</v>
          </cell>
          <cell r="IR163">
            <v>285.83999999999997</v>
          </cell>
          <cell r="IS163">
            <v>148.33000000000001</v>
          </cell>
          <cell r="IT163">
            <v>103.499066</v>
          </cell>
          <cell r="IU163">
            <v>5995.2530000000006</v>
          </cell>
          <cell r="IV163">
            <v>402.12200000000001</v>
          </cell>
          <cell r="IW163">
            <v>2578.2750000000001</v>
          </cell>
          <cell r="IX163">
            <v>3639.920000000001</v>
          </cell>
          <cell r="IY163">
            <v>2355.3330000000001</v>
          </cell>
          <cell r="IZ163">
            <v>1391.7460000000001</v>
          </cell>
          <cell r="JA163">
            <v>-22.22300000000018</v>
          </cell>
          <cell r="JB163">
            <v>-116.747</v>
          </cell>
          <cell r="JE163">
            <v>488.10300000000001</v>
          </cell>
          <cell r="JF163">
            <v>1567.7539999999999</v>
          </cell>
          <cell r="JG163">
            <v>612.44999999999993</v>
          </cell>
          <cell r="JH163">
            <v>433.31099999999998</v>
          </cell>
          <cell r="JI163">
            <v>490.08199999999999</v>
          </cell>
          <cell r="JJ163">
            <v>524.82299999999998</v>
          </cell>
          <cell r="JK163">
            <v>252.96100000000001</v>
          </cell>
          <cell r="JL163">
            <v>103.499066</v>
          </cell>
          <cell r="JM163">
            <v>6038.0820000000003</v>
          </cell>
          <cell r="JN163">
            <v>1101.4639999999999</v>
          </cell>
          <cell r="JO163">
            <v>2594.3670000000002</v>
          </cell>
          <cell r="JP163">
            <v>3442.0059999999999</v>
          </cell>
          <cell r="JQ163">
            <v>2596.076</v>
          </cell>
          <cell r="JR163">
            <v>1428.26</v>
          </cell>
          <cell r="JS163">
            <v>19.654999999999969</v>
          </cell>
          <cell r="JT163">
            <v>-91.800000000000011</v>
          </cell>
          <cell r="JW163">
            <v>0.125</v>
          </cell>
          <cell r="JX163">
            <v>1319.6294898528249</v>
          </cell>
          <cell r="JY163">
            <v>492.22800000000001</v>
          </cell>
          <cell r="JZ163">
            <v>311.31900000000002</v>
          </cell>
          <cell r="KA163">
            <v>370.39499999999998</v>
          </cell>
          <cell r="KB163">
            <v>402.67</v>
          </cell>
          <cell r="KC163">
            <v>186.33600000000001</v>
          </cell>
          <cell r="KD163">
            <v>103.477</v>
          </cell>
          <cell r="KE163">
            <v>5872.8019999999997</v>
          </cell>
          <cell r="KF163">
            <v>795.01599999999996</v>
          </cell>
          <cell r="KG163">
            <v>2642.759</v>
          </cell>
          <cell r="KH163">
            <v>3234.9589999999989</v>
          </cell>
          <cell r="KI163">
            <v>2637.8429999999998</v>
          </cell>
          <cell r="KJ163">
            <v>1298.6089999999999</v>
          </cell>
          <cell r="KK163">
            <v>-33.485999999999883</v>
          </cell>
          <cell r="KL163">
            <v>-138.69200000000001</v>
          </cell>
          <cell r="KO163">
            <v>188.03</v>
          </cell>
          <cell r="KP163">
            <v>1366.2909999999999</v>
          </cell>
          <cell r="KQ163">
            <v>423.24599999999998</v>
          </cell>
          <cell r="KR163">
            <v>214.83699999999999</v>
          </cell>
          <cell r="KS163">
            <v>282.52600000000001</v>
          </cell>
          <cell r="KT163">
            <v>-2.2610000000000001</v>
          </cell>
          <cell r="KU163">
            <v>190.79300000000001</v>
          </cell>
          <cell r="KV163">
            <v>103.557391</v>
          </cell>
          <cell r="KW163">
            <v>6198.6639999999989</v>
          </cell>
          <cell r="KX163">
            <v>869.80899999999997</v>
          </cell>
          <cell r="KY163">
            <v>2684.6170000000002</v>
          </cell>
          <cell r="KZ163">
            <v>3362.7109999999998</v>
          </cell>
          <cell r="LA163">
            <v>2835.953</v>
          </cell>
          <cell r="LB163">
            <v>1332.2449999999999</v>
          </cell>
          <cell r="LC163">
            <v>-263.42200000000003</v>
          </cell>
          <cell r="LD163">
            <v>-84.676999999999992</v>
          </cell>
          <cell r="LG163">
            <v>4.0259999999999998</v>
          </cell>
          <cell r="LH163">
            <v>643.61400000000003</v>
          </cell>
          <cell r="LI163">
            <v>169.37</v>
          </cell>
          <cell r="LJ163">
            <v>20.166999999999991</v>
          </cell>
          <cell r="LK163">
            <v>83.605999999999995</v>
          </cell>
          <cell r="LL163">
            <v>231.35</v>
          </cell>
          <cell r="LM163">
            <v>161.18299999999999</v>
          </cell>
          <cell r="LN163">
            <v>103.529</v>
          </cell>
          <cell r="LO163">
            <v>6396.491</v>
          </cell>
          <cell r="LP163">
            <v>1343.204</v>
          </cell>
          <cell r="LQ163">
            <v>2519.9989999999998</v>
          </cell>
          <cell r="LR163">
            <v>3948.6389999999992</v>
          </cell>
          <cell r="LS163">
            <v>2447.8519999999999</v>
          </cell>
          <cell r="LT163">
            <v>2051.4209999999998</v>
          </cell>
          <cell r="LU163">
            <v>-94.492000000000189</v>
          </cell>
          <cell r="LV163">
            <v>-101.64100000000001</v>
          </cell>
          <cell r="LY163">
            <v>153.21100000000001</v>
          </cell>
          <cell r="LZ163">
            <v>1165.289</v>
          </cell>
          <cell r="MA163">
            <v>330.75099999999998</v>
          </cell>
          <cell r="MB163">
            <v>117.2709999999999</v>
          </cell>
          <cell r="MC163">
            <v>188.13900000000001</v>
          </cell>
          <cell r="MD163">
            <v>239.13200000000001</v>
          </cell>
          <cell r="ME163">
            <v>55.899000000000001</v>
          </cell>
          <cell r="MF163">
            <v>103.254</v>
          </cell>
          <cell r="MG163">
            <v>7104.9440000000004</v>
          </cell>
          <cell r="MH163">
            <v>1876.229</v>
          </cell>
          <cell r="MI163">
            <v>2727.8159999999998</v>
          </cell>
          <cell r="MJ163">
            <v>4545.6129999999994</v>
          </cell>
          <cell r="MK163">
            <v>2559.3310000000001</v>
          </cell>
          <cell r="ML163">
            <v>2612.087</v>
          </cell>
          <cell r="MM163">
            <v>350.97600000000011</v>
          </cell>
          <cell r="MN163">
            <v>-98.271000000000001</v>
          </cell>
          <cell r="MQ163">
            <v>109.465</v>
          </cell>
          <cell r="MR163">
            <v>1254.212</v>
          </cell>
          <cell r="MS163">
            <v>291.23</v>
          </cell>
          <cell r="MT163">
            <v>35.634</v>
          </cell>
          <cell r="MU163">
            <v>115.33199999999999</v>
          </cell>
          <cell r="MV163">
            <v>152.33699999999999</v>
          </cell>
          <cell r="MW163">
            <v>89.534999999999997</v>
          </cell>
          <cell r="MX163">
            <v>113.6</v>
          </cell>
          <cell r="MY163">
            <v>7158.0969999999998</v>
          </cell>
          <cell r="MZ163">
            <v>1538.8050000000001</v>
          </cell>
          <cell r="NA163">
            <v>2931.3539999999998</v>
          </cell>
          <cell r="NB163">
            <v>4459.29</v>
          </cell>
          <cell r="NC163">
            <v>2698.8069999999998</v>
          </cell>
          <cell r="ND163">
            <v>2498.0569999999998</v>
          </cell>
          <cell r="NE163">
            <v>471.09199999999959</v>
          </cell>
          <cell r="NF163">
            <v>-136.16300000000001</v>
          </cell>
          <cell r="NI163">
            <v>35.801000000000002</v>
          </cell>
          <cell r="NJ163">
            <v>1377.009</v>
          </cell>
          <cell r="NK163">
            <v>360.39299999999997</v>
          </cell>
          <cell r="NL163">
            <v>129.81899999999999</v>
          </cell>
          <cell r="NM163">
            <v>208.54599999999999</v>
          </cell>
          <cell r="NN163">
            <v>235.358</v>
          </cell>
          <cell r="NO163">
            <v>118.94799999999999</v>
          </cell>
          <cell r="NP163">
            <v>113.56699999999999</v>
          </cell>
          <cell r="NQ163">
            <v>7582.9680000000008</v>
          </cell>
          <cell r="NR163">
            <v>1122.845</v>
          </cell>
          <cell r="NS163">
            <v>3101</v>
          </cell>
          <cell r="NT163">
            <v>4798.7744000000002</v>
          </cell>
          <cell r="NU163">
            <v>2784.194</v>
          </cell>
          <cell r="NV163">
            <v>2771.0610000000001</v>
          </cell>
          <cell r="NW163">
            <v>459.17199999999963</v>
          </cell>
          <cell r="NX163">
            <v>-178.49</v>
          </cell>
          <cell r="OA163">
            <v>7.8E-2</v>
          </cell>
          <cell r="OB163">
            <v>1635.0889999999999</v>
          </cell>
          <cell r="OC163">
            <v>490.22699999999992</v>
          </cell>
          <cell r="OD163">
            <v>342.2949999999999</v>
          </cell>
          <cell r="OE163">
            <v>435.97899999999998</v>
          </cell>
          <cell r="OF163">
            <v>485.72199999999998</v>
          </cell>
          <cell r="OG163">
            <v>292.73599999999999</v>
          </cell>
          <cell r="OH163">
            <v>113.173265</v>
          </cell>
          <cell r="OI163">
            <v>7111.7889999999998</v>
          </cell>
          <cell r="OJ163">
            <v>845.34199999999998</v>
          </cell>
          <cell r="OK163">
            <v>3397.5160000000001</v>
          </cell>
          <cell r="OL163">
            <v>4297.8596000000016</v>
          </cell>
          <cell r="OM163">
            <v>2813.929000000001</v>
          </cell>
          <cell r="ON163">
            <v>2306.0189999999998</v>
          </cell>
          <cell r="OO163">
            <v>721.23700000000008</v>
          </cell>
          <cell r="OP163">
            <v>-272.97800000000001</v>
          </cell>
          <cell r="OS163">
            <v>293.30399999999997</v>
          </cell>
          <cell r="OT163">
            <v>1368.9010000000001</v>
          </cell>
          <cell r="OU163">
            <v>432.03800000000001</v>
          </cell>
          <cell r="OV163">
            <v>255.68100000000001</v>
          </cell>
          <cell r="OW163">
            <v>335.53300000000002</v>
          </cell>
          <cell r="OX163">
            <v>356.86399999999998</v>
          </cell>
          <cell r="OY163">
            <v>150.352</v>
          </cell>
          <cell r="OZ163">
            <v>113.173265</v>
          </cell>
          <cell r="PA163">
            <v>7280.9119999999994</v>
          </cell>
          <cell r="PB163">
            <v>773.87300000000005</v>
          </cell>
          <cell r="PC163">
            <v>3603.0920000000001</v>
          </cell>
          <cell r="PD163">
            <v>4609.5049999999992</v>
          </cell>
          <cell r="PE163">
            <v>2671.4070000000002</v>
          </cell>
          <cell r="PF163">
            <v>2439.7979999999998</v>
          </cell>
          <cell r="PG163">
            <v>959.02299999999968</v>
          </cell>
          <cell r="PH163">
            <v>-302.57400000000001</v>
          </cell>
          <cell r="PK163">
            <v>0.14000000000000001</v>
          </cell>
          <cell r="PL163">
            <v>1273.92</v>
          </cell>
          <cell r="PM163">
            <v>381.50900000000013</v>
          </cell>
          <cell r="PN163">
            <v>311.77600000000012</v>
          </cell>
          <cell r="PO163">
            <v>389.18799999999999</v>
          </cell>
          <cell r="PP163">
            <v>406.15800000000002</v>
          </cell>
          <cell r="PQ163">
            <v>231.50200000000001</v>
          </cell>
          <cell r="PR163">
            <v>113.173265</v>
          </cell>
          <cell r="PS163">
            <v>7539.3799999999992</v>
          </cell>
          <cell r="PT163">
            <v>1135.6320000000001</v>
          </cell>
          <cell r="PU163">
            <v>3688.5830000000001</v>
          </cell>
          <cell r="PV163">
            <v>4711.4520000000002</v>
          </cell>
          <cell r="PW163">
            <v>2827.9279999999999</v>
          </cell>
          <cell r="PX163">
            <v>2791.0309999999999</v>
          </cell>
          <cell r="PY163">
            <v>1039.4190000000001</v>
          </cell>
          <cell r="PZ163">
            <v>-237.3</v>
          </cell>
          <cell r="QC163">
            <v>244.386</v>
          </cell>
          <cell r="QD163">
            <v>1260.883</v>
          </cell>
          <cell r="QE163">
            <v>365.38</v>
          </cell>
          <cell r="QF163">
            <v>186.06</v>
          </cell>
          <cell r="QG163">
            <v>259.62900000000002</v>
          </cell>
          <cell r="QH163">
            <v>265.56599999999997</v>
          </cell>
          <cell r="QI163">
            <v>107.258</v>
          </cell>
          <cell r="QJ163">
            <v>113.173265</v>
          </cell>
          <cell r="QK163">
            <v>7633.8109999999997</v>
          </cell>
          <cell r="QL163">
            <v>1077.384</v>
          </cell>
          <cell r="QM163">
            <v>3803.7190000000001</v>
          </cell>
          <cell r="QN163">
            <v>5149.41</v>
          </cell>
          <cell r="QO163">
            <v>2484.4009999999998</v>
          </cell>
          <cell r="QP163">
            <v>3307.183</v>
          </cell>
          <cell r="QQ163">
            <v>1587.307</v>
          </cell>
          <cell r="QR163">
            <v>-280.87299999999999</v>
          </cell>
          <cell r="QU163">
            <v>391.02600000000001</v>
          </cell>
          <cell r="QV163">
            <v>1175.917127335455</v>
          </cell>
          <cell r="QW163">
            <v>311.03371421827399</v>
          </cell>
          <cell r="QX163">
            <v>114.4063623941277</v>
          </cell>
          <cell r="QY163">
            <v>228.7404849119059</v>
          </cell>
          <cell r="QZ163">
            <v>228.7404849119059</v>
          </cell>
          <cell r="RA163">
            <v>30.656129555124291</v>
          </cell>
          <cell r="RB163">
            <v>113.173265</v>
          </cell>
          <cell r="RC163">
            <v>7065.2309116524284</v>
          </cell>
          <cell r="RD163">
            <v>327.85145340606789</v>
          </cell>
          <cell r="RE163">
            <v>3981.8586419034468</v>
          </cell>
          <cell r="RF163">
            <v>5250.1737820973049</v>
          </cell>
          <cell r="RG163">
            <v>1815.057129555124</v>
          </cell>
          <cell r="RH163">
            <v>3394.7869092621472</v>
          </cell>
          <cell r="RI163">
            <v>2424.4434558560788</v>
          </cell>
          <cell r="RJ163">
            <v>-292.47376442122521</v>
          </cell>
          <cell r="RM163">
            <v>700</v>
          </cell>
          <cell r="RN163">
            <v>1155.528209778586</v>
          </cell>
          <cell r="RO163">
            <v>298.27195892583649</v>
          </cell>
          <cell r="RP163">
            <v>103.1140466016049</v>
          </cell>
          <cell r="RQ163">
            <v>222.80278118264579</v>
          </cell>
          <cell r="RR163">
            <v>222.80278118264579</v>
          </cell>
          <cell r="RS163">
            <v>4.3152512767204021</v>
          </cell>
          <cell r="RT163">
            <v>113.173265</v>
          </cell>
          <cell r="RU163">
            <v>7045.3683546820739</v>
          </cell>
          <cell r="RV163">
            <v>402.19370751431279</v>
          </cell>
          <cell r="RW163">
            <v>3960.4294968349882</v>
          </cell>
          <cell r="RX163">
            <v>5227.074786669411</v>
          </cell>
          <cell r="RY163">
            <v>1818.2935680126641</v>
          </cell>
          <cell r="RZ163">
            <v>3369.801798283655</v>
          </cell>
          <cell r="SA163">
            <v>2325.116090769342</v>
          </cell>
          <cell r="SB163">
            <v>-98.259589512581826</v>
          </cell>
          <cell r="SE163">
            <v>1.078812819180101</v>
          </cell>
          <cell r="SF163">
            <v>1212.7042570175879</v>
          </cell>
          <cell r="SG163">
            <v>322.21985488335957</v>
          </cell>
          <cell r="SH163">
            <v>120.6602486775334</v>
          </cell>
          <cell r="SI163">
            <v>239.70485510459969</v>
          </cell>
          <cell r="SJ163">
            <v>239.70485510459969</v>
          </cell>
          <cell r="SK163">
            <v>22.06117145437921</v>
          </cell>
          <cell r="SL163">
            <v>113.173265</v>
          </cell>
          <cell r="SM163">
            <v>6858.049023708003</v>
          </cell>
          <cell r="SN163">
            <v>225.51601333923671</v>
          </cell>
          <cell r="SO163">
            <v>3942.8717123410361</v>
          </cell>
          <cell r="SP163">
            <v>5023.2095771045542</v>
          </cell>
          <cell r="SQ163">
            <v>1834.839446603449</v>
          </cell>
          <cell r="SR163">
            <v>3157.4865999571989</v>
          </cell>
          <cell r="SS163">
            <v>2289.4785866179632</v>
          </cell>
          <cell r="ST163">
            <v>-101.4868219331142</v>
          </cell>
          <cell r="SW163">
            <v>5.5152928635948033</v>
          </cell>
          <cell r="SX163">
            <v>1293.45195964239</v>
          </cell>
          <cell r="SY163">
            <v>357.48470133998188</v>
          </cell>
          <cell r="SZ163">
            <v>147.16242520458971</v>
          </cell>
          <cell r="TA163">
            <v>265.67927080508792</v>
          </cell>
          <cell r="TB163">
            <v>265.67927080508792</v>
          </cell>
          <cell r="TC163">
            <v>43.980745285099452</v>
          </cell>
          <cell r="TD163">
            <v>113.173265</v>
          </cell>
          <cell r="TE163">
            <v>6726.8186617570846</v>
          </cell>
          <cell r="TF163">
            <v>42.575554166223327</v>
          </cell>
          <cell r="TG163">
            <v>3929.868803102655</v>
          </cell>
          <cell r="TH163">
            <v>4858.9936561898112</v>
          </cell>
          <cell r="TI163">
            <v>1867.8250055672729</v>
          </cell>
          <cell r="TJ163">
            <v>2966.4749152131408</v>
          </cell>
          <cell r="TK163">
            <v>2281.4073610469181</v>
          </cell>
          <cell r="TL163">
            <v>-105.5139363621176</v>
          </cell>
          <cell r="TO163">
            <v>10.99518632127486</v>
          </cell>
          <cell r="TP163">
            <v>1331.510746391119</v>
          </cell>
          <cell r="TQ163">
            <v>379.17943593601848</v>
          </cell>
          <cell r="TR163">
            <v>165.70448207093341</v>
          </cell>
          <cell r="TS163">
            <v>283.83047960459271</v>
          </cell>
          <cell r="TT163">
            <v>283.83047960459271</v>
          </cell>
          <cell r="TU163">
            <v>58.733228075798252</v>
          </cell>
          <cell r="TV163">
            <v>113.173265</v>
          </cell>
          <cell r="TW163">
            <v>6760.6417848292886</v>
          </cell>
          <cell r="TX163">
            <v>60.320636295736918</v>
          </cell>
          <cell r="TY163">
            <v>3898.4560766868658</v>
          </cell>
          <cell r="TZ163">
            <v>4848.7668582051656</v>
          </cell>
          <cell r="UA163">
            <v>1911.8749266241221</v>
          </cell>
          <cell r="UB163">
            <v>2934.8504214210848</v>
          </cell>
          <cell r="UC163">
            <v>2232.0377851253479</v>
          </cell>
          <cell r="UD163">
            <v>-86.713271117870661</v>
          </cell>
          <cell r="UG163">
            <v>14.683307018949559</v>
          </cell>
          <cell r="AZQ163">
            <v>6758.6626925</v>
          </cell>
          <cell r="AZR163">
            <v>58.4</v>
          </cell>
          <cell r="AZS163">
            <v>-9.246575342465746E-2</v>
          </cell>
          <cell r="AZT163">
            <v>1.1406439152568171</v>
          </cell>
          <cell r="AZU163">
            <v>52.356045818337897</v>
          </cell>
          <cell r="AZV163">
            <v>8.883938750271529</v>
          </cell>
          <cell r="AZW163">
            <v>2.2055330416905061</v>
          </cell>
          <cell r="AZX163">
            <v>3.535096673104059</v>
          </cell>
          <cell r="AZY163">
            <v>6.7520314375343407E-2</v>
          </cell>
          <cell r="AZZ163">
            <v>4.774997731254115E-3</v>
          </cell>
          <cell r="BAA163">
            <v>3.2531425977208079</v>
          </cell>
          <cell r="BAB163">
            <v>18.357512250288242</v>
          </cell>
          <cell r="BAC163">
            <v>6.84837119400453</v>
          </cell>
          <cell r="BAD163">
            <v>1.6316371930951661</v>
          </cell>
          <cell r="BAE163">
            <v>3.535096673104059</v>
          </cell>
          <cell r="BAF163">
            <v>0.1925694846287547</v>
          </cell>
          <cell r="BAG163">
            <v>5.4473612021383691E-2</v>
          </cell>
          <cell r="BAH163">
            <v>5.1633629361871467</v>
          </cell>
          <cell r="BAI163">
            <v>11.56602892875352</v>
          </cell>
          <cell r="BAJ163">
            <v>5.6246251045041369</v>
          </cell>
          <cell r="BAK163">
            <v>1.3669280972445119</v>
          </cell>
          <cell r="BAL163">
            <v>3.535096673104059</v>
          </cell>
          <cell r="BAM163">
            <v>0.3056448064309864</v>
          </cell>
          <cell r="BAN163">
            <v>8.6460098462486784E-2</v>
          </cell>
          <cell r="BAO163">
            <v>6.1351034130043747</v>
          </cell>
          <cell r="BAP163">
            <v>9.7340828783763591</v>
          </cell>
          <cell r="BAQ163">
            <v>5.0004675748914789</v>
          </cell>
          <cell r="BAR163">
            <v>1.21035657795753</v>
          </cell>
          <cell r="BAS163">
            <v>3.535096673104059</v>
          </cell>
          <cell r="BAT163">
            <v>0.36316689689966059</v>
          </cell>
          <cell r="BAU163">
            <v>0.1027318148504196</v>
          </cell>
          <cell r="BAV163">
            <v>6.7372286389159939</v>
          </cell>
          <cell r="BAW163">
            <v>8.8641202919310498</v>
          </cell>
          <cell r="BAX163">
            <v>4.7095234519207221</v>
          </cell>
          <cell r="BAY163">
            <v>1.102173650527456</v>
          </cell>
          <cell r="BAZ163">
            <v>3.535096673104059</v>
          </cell>
          <cell r="BBA163">
            <v>0.39880964570415789</v>
          </cell>
          <cell r="BBB163">
            <v>0.112814353490926</v>
          </cell>
        </row>
        <row r="164">
          <cell r="A164" t="str">
            <v>UNIP6</v>
          </cell>
          <cell r="B164" t="str">
            <v>Unipar</v>
          </cell>
          <cell r="C164" t="str">
            <v>Oil, Gas &amp; Petrochemicals</v>
          </cell>
          <cell r="D164" t="str">
            <v>Regis Cardoso</v>
          </cell>
          <cell r="E164">
            <v>46041</v>
          </cell>
          <cell r="F164" t="str">
            <v>Neutral</v>
          </cell>
          <cell r="G164" t="b">
            <v>0</v>
          </cell>
          <cell r="H164" t="str">
            <v>BRL</v>
          </cell>
          <cell r="I164" t="str">
            <v>BRL</v>
          </cell>
          <cell r="J164">
            <v>58</v>
          </cell>
          <cell r="K164">
            <v>0.16439787332663319</v>
          </cell>
          <cell r="L164">
            <v>0.115</v>
          </cell>
          <cell r="M164">
            <v>0.14669829866130649</v>
          </cell>
          <cell r="N164">
            <v>6289.3689999999997</v>
          </cell>
          <cell r="O164">
            <v>2802.7649999999999</v>
          </cell>
          <cell r="P164">
            <v>2944.4879999999998</v>
          </cell>
          <cell r="Q164">
            <v>3163.8409999999999</v>
          </cell>
          <cell r="R164">
            <v>2718.404</v>
          </cell>
          <cell r="S164">
            <v>2003.8330000000001</v>
          </cell>
          <cell r="T164">
            <v>94.402568664613085</v>
          </cell>
          <cell r="U164">
            <v>6248.2079999999996</v>
          </cell>
          <cell r="V164">
            <v>331.17700000000002</v>
          </cell>
          <cell r="W164">
            <v>2467.8029999999999</v>
          </cell>
          <cell r="X164">
            <v>3926.7710000000011</v>
          </cell>
          <cell r="Y164">
            <v>2321.4369999999999</v>
          </cell>
          <cell r="Z164">
            <v>1474.829</v>
          </cell>
          <cell r="AA164">
            <v>-147.61999999999989</v>
          </cell>
          <cell r="AB164">
            <v>-311.81299999999999</v>
          </cell>
          <cell r="AC164">
            <v>-1837.9743400000009</v>
          </cell>
          <cell r="AD164">
            <v>-1932.004020000001</v>
          </cell>
          <cell r="AE164">
            <v>1365.0419999999999</v>
          </cell>
          <cell r="AF164">
            <v>7270.4059999999999</v>
          </cell>
          <cell r="AG164">
            <v>3255.3049999999998</v>
          </cell>
          <cell r="AH164">
            <v>2380.2579999999998</v>
          </cell>
          <cell r="AI164">
            <v>2627.556</v>
          </cell>
          <cell r="AJ164">
            <v>2610.7849999999999</v>
          </cell>
          <cell r="AK164">
            <v>1334.3</v>
          </cell>
          <cell r="AL164">
            <v>100.2506189349678</v>
          </cell>
          <cell r="AM164">
            <v>5995.2530000000006</v>
          </cell>
          <cell r="AN164">
            <v>402.12200000000001</v>
          </cell>
          <cell r="AO164">
            <v>2578.2750000000001</v>
          </cell>
          <cell r="AP164">
            <v>3639.920000000001</v>
          </cell>
          <cell r="AQ164">
            <v>2355.3330000000001</v>
          </cell>
          <cell r="AR164">
            <v>1391.7460000000001</v>
          </cell>
          <cell r="AS164">
            <v>-22.22300000000018</v>
          </cell>
          <cell r="AT164">
            <v>-338.24</v>
          </cell>
          <cell r="AU164">
            <v>1313.49306</v>
          </cell>
          <cell r="AV164">
            <v>1045.6389799999999</v>
          </cell>
          <cell r="AW164">
            <v>1355.35</v>
          </cell>
          <cell r="AX164">
            <v>4897.2884898528246</v>
          </cell>
          <cell r="AY164">
            <v>1697.2940000000001</v>
          </cell>
          <cell r="AZ164">
            <v>979.63400000000001</v>
          </cell>
          <cell r="BA164">
            <v>1226.6089999999999</v>
          </cell>
          <cell r="BB164">
            <v>1156.5820000000001</v>
          </cell>
          <cell r="BC164">
            <v>791.27300000000002</v>
          </cell>
          <cell r="BD164">
            <v>103.5140220695846</v>
          </cell>
          <cell r="BE164">
            <v>6396.491</v>
          </cell>
          <cell r="BF164">
            <v>1343.204</v>
          </cell>
          <cell r="BG164">
            <v>2519.9989999999998</v>
          </cell>
          <cell r="BH164">
            <v>3948.6389999999992</v>
          </cell>
          <cell r="BI164">
            <v>2447.8519999999999</v>
          </cell>
          <cell r="BJ164">
            <v>2051.4209999999998</v>
          </cell>
          <cell r="BK164">
            <v>-94.492000000000189</v>
          </cell>
          <cell r="BL164">
            <v>-416.81</v>
          </cell>
          <cell r="BM164">
            <v>499.80333999999999</v>
          </cell>
          <cell r="BN164">
            <v>1040.45334</v>
          </cell>
          <cell r="BO164">
            <v>345.39200000000011</v>
          </cell>
          <cell r="BP164">
            <v>5431.5990000000002</v>
          </cell>
          <cell r="BQ164">
            <v>1472.6010000000001</v>
          </cell>
          <cell r="BR164">
            <v>625.01899999999989</v>
          </cell>
          <cell r="BS164">
            <v>947.99600000000009</v>
          </cell>
          <cell r="BT164">
            <v>1112.549</v>
          </cell>
          <cell r="BU164">
            <v>557.11799999999994</v>
          </cell>
          <cell r="BV164">
            <v>112.2422140229783</v>
          </cell>
          <cell r="BW164">
            <v>7111.7889999999998</v>
          </cell>
          <cell r="BX164">
            <v>845.34199999999998</v>
          </cell>
          <cell r="BY164">
            <v>3397.5160000000001</v>
          </cell>
          <cell r="BZ164">
            <v>4297.8596000000016</v>
          </cell>
          <cell r="CA164">
            <v>2813.929000000001</v>
          </cell>
          <cell r="CB164">
            <v>2306.0189999999998</v>
          </cell>
          <cell r="CC164">
            <v>721.23700000000008</v>
          </cell>
          <cell r="CD164">
            <v>-685.90200000000004</v>
          </cell>
          <cell r="CE164">
            <v>-229.6075000000001</v>
          </cell>
          <cell r="CF164">
            <v>-160.9122999999999</v>
          </cell>
          <cell r="CG164">
            <v>438.64800000000002</v>
          </cell>
          <cell r="CH164">
            <v>5079.6211273354547</v>
          </cell>
          <cell r="CI164">
            <v>1489.960714218274</v>
          </cell>
          <cell r="CJ164">
            <v>867.92336239412782</v>
          </cell>
          <cell r="CK164">
            <v>1213.0904849119061</v>
          </cell>
          <cell r="CL164">
            <v>1257.3284849119059</v>
          </cell>
          <cell r="CM164">
            <v>519.76812955512435</v>
          </cell>
          <cell r="CN164">
            <v>113.173265</v>
          </cell>
          <cell r="CO164">
            <v>7065.2309116524284</v>
          </cell>
          <cell r="CP164">
            <v>327.85145340606789</v>
          </cell>
          <cell r="CQ164">
            <v>3981.8586419034468</v>
          </cell>
          <cell r="CR164">
            <v>5250.1737820973049</v>
          </cell>
          <cell r="CS164">
            <v>1815.057129555124</v>
          </cell>
          <cell r="CT164">
            <v>3394.7869092621472</v>
          </cell>
          <cell r="CU164">
            <v>2424.4434558560788</v>
          </cell>
          <cell r="CV164">
            <v>-1113.2207644212251</v>
          </cell>
          <cell r="CW164">
            <v>-408.33232623107898</v>
          </cell>
          <cell r="CX164">
            <v>433.1227778060678</v>
          </cell>
          <cell r="CY164">
            <v>1335.5519999999999</v>
          </cell>
          <cell r="CZ164">
            <v>4993.1951728296826</v>
          </cell>
          <cell r="DA164">
            <v>1357.1559510851971</v>
          </cell>
          <cell r="DB164">
            <v>536.64120255466139</v>
          </cell>
          <cell r="DC164">
            <v>1012.017386696926</v>
          </cell>
          <cell r="DD164">
            <v>1012.017386696926</v>
          </cell>
          <cell r="DE164">
            <v>129.09039609199729</v>
          </cell>
          <cell r="DF164">
            <v>113.173265</v>
          </cell>
          <cell r="DG164">
            <v>6760.6417848292886</v>
          </cell>
          <cell r="DH164">
            <v>60.320636295736918</v>
          </cell>
          <cell r="DI164">
            <v>3898.4560766868658</v>
          </cell>
          <cell r="DJ164">
            <v>4848.7668582051656</v>
          </cell>
          <cell r="DK164">
            <v>1911.8749266241221</v>
          </cell>
          <cell r="DL164">
            <v>2934.8504214210848</v>
          </cell>
          <cell r="DM164">
            <v>2232.0377851253479</v>
          </cell>
          <cell r="DN164">
            <v>-391.97361892568432</v>
          </cell>
          <cell r="DO164">
            <v>449.77106734780921</v>
          </cell>
          <cell r="DP164">
            <v>-309.71324277236153</v>
          </cell>
          <cell r="DQ164">
            <v>32.27259902299933</v>
          </cell>
          <cell r="DR164">
            <v>5761.0340580693364</v>
          </cell>
          <cell r="DS164">
            <v>1731.9633156095031</v>
          </cell>
          <cell r="DT164">
            <v>835.7276080607121</v>
          </cell>
          <cell r="DU164">
            <v>1295.57356984693</v>
          </cell>
          <cell r="DV164">
            <v>1295.57356984693</v>
          </cell>
          <cell r="DW164">
            <v>368.16876929464547</v>
          </cell>
          <cell r="DX164">
            <v>113.173265</v>
          </cell>
          <cell r="DY164">
            <v>6602.147057063863</v>
          </cell>
          <cell r="DZ164">
            <v>-35.693526274777909</v>
          </cell>
          <cell r="EA164">
            <v>3707.731513738162</v>
          </cell>
          <cell r="EB164">
            <v>4690.2721304397419</v>
          </cell>
          <cell r="EC164">
            <v>1911.8749266241221</v>
          </cell>
          <cell r="ED164">
            <v>2720.7044966785511</v>
          </cell>
          <cell r="EE164">
            <v>2113.9060229533288</v>
          </cell>
          <cell r="EF164">
            <v>-269.12139883751439</v>
          </cell>
          <cell r="EG164">
            <v>669.71198349208942</v>
          </cell>
          <cell r="EH164">
            <v>220.39153369488781</v>
          </cell>
          <cell r="EI164">
            <v>368.16876929464547</v>
          </cell>
          <cell r="EJ164">
            <v>6510.1665653887358</v>
          </cell>
          <cell r="EK164">
            <v>2102.6807687894461</v>
          </cell>
          <cell r="EL164">
            <v>1133.540092310345</v>
          </cell>
          <cell r="EM164">
            <v>1587.3986995730511</v>
          </cell>
          <cell r="EN164">
            <v>1587.3986995730511</v>
          </cell>
          <cell r="EO164">
            <v>584.35464186828608</v>
          </cell>
          <cell r="EP164">
            <v>113.173265</v>
          </cell>
          <cell r="EQ164">
            <v>7215.929746684189</v>
          </cell>
          <cell r="ER164">
            <v>362.44551517029907</v>
          </cell>
          <cell r="ES164">
            <v>3885.3332337046331</v>
          </cell>
          <cell r="ET164">
            <v>5304.054820060067</v>
          </cell>
          <cell r="EU164">
            <v>1911.8749266241221</v>
          </cell>
          <cell r="EV164">
            <v>3174.7973991461022</v>
          </cell>
          <cell r="EW164">
            <v>2169.8598839758029</v>
          </cell>
          <cell r="EX164">
            <v>-631.46032722917687</v>
          </cell>
          <cell r="EY164">
            <v>692.18259990235356</v>
          </cell>
          <cell r="EZ164">
            <v>930.65794502685162</v>
          </cell>
          <cell r="FA164">
            <v>584.35464186828608</v>
          </cell>
          <cell r="FB164">
            <v>7037.2035372435221</v>
          </cell>
          <cell r="FC164">
            <v>2343.968645243071</v>
          </cell>
          <cell r="FD164">
            <v>1319.775907028582</v>
          </cell>
          <cell r="FE164">
            <v>1783.23608410611</v>
          </cell>
          <cell r="FF164">
            <v>1783.23608410611</v>
          </cell>
          <cell r="FG164">
            <v>694.32968436234864</v>
          </cell>
          <cell r="FH164">
            <v>113.173265</v>
          </cell>
          <cell r="FI164">
            <v>7654.2868366168523</v>
          </cell>
          <cell r="FJ164">
            <v>765.62864376316168</v>
          </cell>
          <cell r="FK164">
            <v>3807.498505583384</v>
          </cell>
          <cell r="FL164">
            <v>5742.4119099927302</v>
          </cell>
          <cell r="FM164">
            <v>1911.8749266241221</v>
          </cell>
          <cell r="FN164">
            <v>3566.4721682122199</v>
          </cell>
          <cell r="FO164">
            <v>2158.3515244490582</v>
          </cell>
          <cell r="FP164">
            <v>-385.62544895627963</v>
          </cell>
          <cell r="FQ164">
            <v>882.56045816560868</v>
          </cell>
          <cell r="FR164">
            <v>1019.774686153816</v>
          </cell>
          <cell r="FS164">
            <v>694.32968436234864</v>
          </cell>
          <cell r="FT164">
            <v>7356.8023977741241</v>
          </cell>
          <cell r="FU164">
            <v>2481.72748896638</v>
          </cell>
          <cell r="FV164">
            <v>1422.501681558145</v>
          </cell>
          <cell r="FW164">
            <v>1873.5811785953231</v>
          </cell>
          <cell r="FX164">
            <v>1873.5811785953231</v>
          </cell>
          <cell r="FY164">
            <v>762.47416211762902</v>
          </cell>
          <cell r="FZ164">
            <v>113.173265</v>
          </cell>
          <cell r="GA164">
            <v>7870.3971019297087</v>
          </cell>
          <cell r="GB164">
            <v>1039.6585500187059</v>
          </cell>
          <cell r="GC164">
            <v>3663.89780179838</v>
          </cell>
          <cell r="GD164">
            <v>5958.5221753055866</v>
          </cell>
          <cell r="GE164">
            <v>1911.8749266241221</v>
          </cell>
          <cell r="GF164">
            <v>3747.1623571906462</v>
          </cell>
          <cell r="GG164">
            <v>2065.0118071719398</v>
          </cell>
          <cell r="GH164">
            <v>-307.47879325217423</v>
          </cell>
          <cell r="GI164">
            <v>1032.190827105494</v>
          </cell>
          <cell r="GJ164">
            <v>937.07114213887746</v>
          </cell>
          <cell r="GK164">
            <v>762.47416211762902</v>
          </cell>
          <cell r="GL164">
            <v>1890.4690000000001</v>
          </cell>
          <cell r="GM164">
            <v>942.50200000000007</v>
          </cell>
          <cell r="GN164">
            <v>770.35900000000004</v>
          </cell>
          <cell r="GO164">
            <v>825.93200000000002</v>
          </cell>
          <cell r="GP164">
            <v>828.17700000000002</v>
          </cell>
          <cell r="GQ164">
            <v>449.03</v>
          </cell>
          <cell r="GR164">
            <v>94.402771999999999</v>
          </cell>
          <cell r="GS164">
            <v>6456.7039999999997</v>
          </cell>
          <cell r="GT164">
            <v>330.67200000000003</v>
          </cell>
          <cell r="GU164">
            <v>2393.127</v>
          </cell>
          <cell r="GV164">
            <v>3780.105</v>
          </cell>
          <cell r="GW164">
            <v>2676.5990000000002</v>
          </cell>
          <cell r="GX164">
            <v>1432.5</v>
          </cell>
          <cell r="GY164">
            <v>-432.94000000000011</v>
          </cell>
          <cell r="GZ164">
            <v>-21.353999999999999</v>
          </cell>
          <cell r="HC164">
            <v>13.231</v>
          </cell>
          <cell r="HD164">
            <v>2001.14</v>
          </cell>
          <cell r="HE164">
            <v>980.12700000000007</v>
          </cell>
          <cell r="HF164">
            <v>799.38800000000003</v>
          </cell>
          <cell r="HG164">
            <v>860.87900000000002</v>
          </cell>
          <cell r="HH164">
            <v>856.83</v>
          </cell>
          <cell r="HI164">
            <v>539.15</v>
          </cell>
          <cell r="HJ164">
            <v>103.505048</v>
          </cell>
          <cell r="HK164">
            <v>6875.1869999999999</v>
          </cell>
          <cell r="HL164">
            <v>547.65800000000002</v>
          </cell>
          <cell r="HM164">
            <v>2458.25</v>
          </cell>
          <cell r="HN164">
            <v>3615.451</v>
          </cell>
          <cell r="HO164">
            <v>3259.7359999999999</v>
          </cell>
          <cell r="HP164">
            <v>1415.9849999999999</v>
          </cell>
          <cell r="HQ164">
            <v>-662.16399999999999</v>
          </cell>
          <cell r="HR164">
            <v>-41.012</v>
          </cell>
          <cell r="HU164">
            <v>244.041</v>
          </cell>
          <cell r="HV164">
            <v>1942.825</v>
          </cell>
          <cell r="HW164">
            <v>826.98299999999995</v>
          </cell>
          <cell r="HX164">
            <v>586.97499999999991</v>
          </cell>
          <cell r="HY164">
            <v>653.79</v>
          </cell>
          <cell r="HZ164">
            <v>639.93799999999999</v>
          </cell>
          <cell r="IA164">
            <v>197.79</v>
          </cell>
          <cell r="IB164">
            <v>103.499066</v>
          </cell>
          <cell r="IC164">
            <v>6454.7979999999998</v>
          </cell>
          <cell r="ID164">
            <v>415.01600000000002</v>
          </cell>
          <cell r="IE164">
            <v>2543.4169999999999</v>
          </cell>
          <cell r="IF164">
            <v>3597.6620000000012</v>
          </cell>
          <cell r="IG164">
            <v>2857.136</v>
          </cell>
          <cell r="IH164">
            <v>1431.127</v>
          </cell>
          <cell r="II164">
            <v>-191.85300000000009</v>
          </cell>
          <cell r="IJ164">
            <v>-159.12700000000001</v>
          </cell>
          <cell r="IM164">
            <v>609.97500000000002</v>
          </cell>
          <cell r="IN164">
            <v>1435.972</v>
          </cell>
          <cell r="IO164">
            <v>505.69299999999998</v>
          </cell>
          <cell r="IP164">
            <v>223.53599999999989</v>
          </cell>
          <cell r="IQ164">
            <v>286.95499999999998</v>
          </cell>
          <cell r="IR164">
            <v>285.83999999999997</v>
          </cell>
          <cell r="IS164">
            <v>148.33000000000001</v>
          </cell>
          <cell r="IT164">
            <v>103.499066</v>
          </cell>
          <cell r="IU164">
            <v>5995.2530000000006</v>
          </cell>
          <cell r="IV164">
            <v>402.12200000000001</v>
          </cell>
          <cell r="IW164">
            <v>2578.2750000000001</v>
          </cell>
          <cell r="IX164">
            <v>3639.920000000001</v>
          </cell>
          <cell r="IY164">
            <v>2355.3330000000001</v>
          </cell>
          <cell r="IZ164">
            <v>1391.7460000000001</v>
          </cell>
          <cell r="JA164">
            <v>-22.22300000000018</v>
          </cell>
          <cell r="JB164">
            <v>-116.747</v>
          </cell>
          <cell r="JE164">
            <v>488.10300000000001</v>
          </cell>
          <cell r="JF164">
            <v>1567.7539999999999</v>
          </cell>
          <cell r="JG164">
            <v>612.44999999999993</v>
          </cell>
          <cell r="JH164">
            <v>433.31099999999998</v>
          </cell>
          <cell r="JI164">
            <v>490.08199999999999</v>
          </cell>
          <cell r="JJ164">
            <v>524.82299999999998</v>
          </cell>
          <cell r="JK164">
            <v>252.96100000000001</v>
          </cell>
          <cell r="JL164">
            <v>103.499066</v>
          </cell>
          <cell r="JM164">
            <v>6038.0820000000003</v>
          </cell>
          <cell r="JN164">
            <v>1101.4639999999999</v>
          </cell>
          <cell r="JO164">
            <v>2594.3670000000002</v>
          </cell>
          <cell r="JP164">
            <v>3442.0059999999999</v>
          </cell>
          <cell r="JQ164">
            <v>2596.076</v>
          </cell>
          <cell r="JR164">
            <v>1428.26</v>
          </cell>
          <cell r="JS164">
            <v>19.654999999999969</v>
          </cell>
          <cell r="JT164">
            <v>-91.800000000000011</v>
          </cell>
          <cell r="JW164">
            <v>0.125</v>
          </cell>
          <cell r="JX164">
            <v>1319.6294898528249</v>
          </cell>
          <cell r="JY164">
            <v>492.22800000000001</v>
          </cell>
          <cell r="JZ164">
            <v>311.31900000000002</v>
          </cell>
          <cell r="KA164">
            <v>370.39499999999998</v>
          </cell>
          <cell r="KB164">
            <v>402.67</v>
          </cell>
          <cell r="KC164">
            <v>186.33600000000001</v>
          </cell>
          <cell r="KD164">
            <v>103.477</v>
          </cell>
          <cell r="KE164">
            <v>5872.8019999999997</v>
          </cell>
          <cell r="KF164">
            <v>795.01599999999996</v>
          </cell>
          <cell r="KG164">
            <v>2642.759</v>
          </cell>
          <cell r="KH164">
            <v>3234.9589999999989</v>
          </cell>
          <cell r="KI164">
            <v>2637.8429999999998</v>
          </cell>
          <cell r="KJ164">
            <v>1298.6089999999999</v>
          </cell>
          <cell r="KK164">
            <v>-33.485999999999883</v>
          </cell>
          <cell r="KL164">
            <v>-138.69200000000001</v>
          </cell>
          <cell r="KO164">
            <v>188.03</v>
          </cell>
          <cell r="KP164">
            <v>1366.2909999999999</v>
          </cell>
          <cell r="KQ164">
            <v>423.24599999999998</v>
          </cell>
          <cell r="KR164">
            <v>214.83699999999999</v>
          </cell>
          <cell r="KS164">
            <v>282.52600000000001</v>
          </cell>
          <cell r="KT164">
            <v>-2.2610000000000001</v>
          </cell>
          <cell r="KU164">
            <v>190.79300000000001</v>
          </cell>
          <cell r="KV164">
            <v>103.557391</v>
          </cell>
          <cell r="KW164">
            <v>6198.6639999999989</v>
          </cell>
          <cell r="KX164">
            <v>869.80899999999997</v>
          </cell>
          <cell r="KY164">
            <v>2684.6170000000002</v>
          </cell>
          <cell r="KZ164">
            <v>3362.7109999999998</v>
          </cell>
          <cell r="LA164">
            <v>2835.953</v>
          </cell>
          <cell r="LB164">
            <v>1332.2449999999999</v>
          </cell>
          <cell r="LC164">
            <v>-263.42200000000003</v>
          </cell>
          <cell r="LD164">
            <v>-84.676999999999992</v>
          </cell>
          <cell r="LG164">
            <v>4.0259999999999998</v>
          </cell>
          <cell r="LH164">
            <v>643.61400000000003</v>
          </cell>
          <cell r="LI164">
            <v>169.37</v>
          </cell>
          <cell r="LJ164">
            <v>20.166999999999991</v>
          </cell>
          <cell r="LK164">
            <v>83.605999999999995</v>
          </cell>
          <cell r="LL164">
            <v>231.35</v>
          </cell>
          <cell r="LM164">
            <v>161.18299999999999</v>
          </cell>
          <cell r="LN164">
            <v>103.529</v>
          </cell>
          <cell r="LO164">
            <v>6396.491</v>
          </cell>
          <cell r="LP164">
            <v>1343.204</v>
          </cell>
          <cell r="LQ164">
            <v>2519.9989999999998</v>
          </cell>
          <cell r="LR164">
            <v>3948.6389999999992</v>
          </cell>
          <cell r="LS164">
            <v>2447.8519999999999</v>
          </cell>
          <cell r="LT164">
            <v>2051.4209999999998</v>
          </cell>
          <cell r="LU164">
            <v>-94.492000000000189</v>
          </cell>
          <cell r="LV164">
            <v>-101.64100000000001</v>
          </cell>
          <cell r="LY164">
            <v>153.21100000000001</v>
          </cell>
          <cell r="LZ164">
            <v>1165.289</v>
          </cell>
          <cell r="MA164">
            <v>330.75099999999998</v>
          </cell>
          <cell r="MB164">
            <v>117.2709999999999</v>
          </cell>
          <cell r="MC164">
            <v>188.13900000000001</v>
          </cell>
          <cell r="MD164">
            <v>239.13200000000001</v>
          </cell>
          <cell r="ME164">
            <v>55.899000000000001</v>
          </cell>
          <cell r="MF164">
            <v>103.254</v>
          </cell>
          <cell r="MG164">
            <v>7104.9440000000004</v>
          </cell>
          <cell r="MH164">
            <v>1876.229</v>
          </cell>
          <cell r="MI164">
            <v>2727.8159999999998</v>
          </cell>
          <cell r="MJ164">
            <v>4545.6129999999994</v>
          </cell>
          <cell r="MK164">
            <v>2559.3310000000001</v>
          </cell>
          <cell r="ML164">
            <v>2612.087</v>
          </cell>
          <cell r="MM164">
            <v>350.97600000000011</v>
          </cell>
          <cell r="MN164">
            <v>-98.271000000000001</v>
          </cell>
          <cell r="MQ164">
            <v>109.465</v>
          </cell>
          <cell r="MR164">
            <v>1254.212</v>
          </cell>
          <cell r="MS164">
            <v>291.23</v>
          </cell>
          <cell r="MT164">
            <v>35.634</v>
          </cell>
          <cell r="MU164">
            <v>115.33199999999999</v>
          </cell>
          <cell r="MV164">
            <v>152.33699999999999</v>
          </cell>
          <cell r="MW164">
            <v>89.534999999999997</v>
          </cell>
          <cell r="MX164">
            <v>113.6</v>
          </cell>
          <cell r="MY164">
            <v>7158.0969999999998</v>
          </cell>
          <cell r="MZ164">
            <v>1538.8050000000001</v>
          </cell>
          <cell r="NA164">
            <v>2931.3539999999998</v>
          </cell>
          <cell r="NB164">
            <v>4459.29</v>
          </cell>
          <cell r="NC164">
            <v>2698.8069999999998</v>
          </cell>
          <cell r="ND164">
            <v>2498.0569999999998</v>
          </cell>
          <cell r="NE164">
            <v>471.09199999999959</v>
          </cell>
          <cell r="NF164">
            <v>-136.16300000000001</v>
          </cell>
          <cell r="NI164">
            <v>35.801000000000002</v>
          </cell>
          <cell r="NJ164">
            <v>1377.009</v>
          </cell>
          <cell r="NK164">
            <v>360.39299999999997</v>
          </cell>
          <cell r="NL164">
            <v>129.81899999999999</v>
          </cell>
          <cell r="NM164">
            <v>208.54599999999999</v>
          </cell>
          <cell r="NN164">
            <v>235.358</v>
          </cell>
          <cell r="NO164">
            <v>118.94799999999999</v>
          </cell>
          <cell r="NP164">
            <v>113.56699999999999</v>
          </cell>
          <cell r="NQ164">
            <v>7582.9680000000008</v>
          </cell>
          <cell r="NR164">
            <v>1122.845</v>
          </cell>
          <cell r="NS164">
            <v>3101</v>
          </cell>
          <cell r="NT164">
            <v>4798.7744000000002</v>
          </cell>
          <cell r="NU164">
            <v>2784.194</v>
          </cell>
          <cell r="NV164">
            <v>2771.0610000000001</v>
          </cell>
          <cell r="NW164">
            <v>459.17199999999963</v>
          </cell>
          <cell r="NX164">
            <v>-178.49</v>
          </cell>
          <cell r="OA164">
            <v>7.8E-2</v>
          </cell>
          <cell r="OB164">
            <v>1635.0889999999999</v>
          </cell>
          <cell r="OC164">
            <v>490.22699999999992</v>
          </cell>
          <cell r="OD164">
            <v>342.2949999999999</v>
          </cell>
          <cell r="OE164">
            <v>435.97899999999998</v>
          </cell>
          <cell r="OF164">
            <v>485.72199999999998</v>
          </cell>
          <cell r="OG164">
            <v>292.73599999999999</v>
          </cell>
          <cell r="OH164">
            <v>113.173265</v>
          </cell>
          <cell r="OI164">
            <v>7111.7889999999998</v>
          </cell>
          <cell r="OJ164">
            <v>845.34199999999998</v>
          </cell>
          <cell r="OK164">
            <v>3397.5160000000001</v>
          </cell>
          <cell r="OL164">
            <v>4297.8596000000016</v>
          </cell>
          <cell r="OM164">
            <v>2813.929000000001</v>
          </cell>
          <cell r="ON164">
            <v>2306.0189999999998</v>
          </cell>
          <cell r="OO164">
            <v>721.23700000000008</v>
          </cell>
          <cell r="OP164">
            <v>-272.97800000000001</v>
          </cell>
          <cell r="OS164">
            <v>293.30399999999997</v>
          </cell>
          <cell r="OT164">
            <v>1368.9010000000001</v>
          </cell>
          <cell r="OU164">
            <v>432.03800000000001</v>
          </cell>
          <cell r="OV164">
            <v>255.68100000000001</v>
          </cell>
          <cell r="OW164">
            <v>335.53300000000002</v>
          </cell>
          <cell r="OX164">
            <v>356.86399999999998</v>
          </cell>
          <cell r="OY164">
            <v>150.352</v>
          </cell>
          <cell r="OZ164">
            <v>113.173265</v>
          </cell>
          <cell r="PA164">
            <v>7280.9119999999994</v>
          </cell>
          <cell r="PB164">
            <v>773.87300000000005</v>
          </cell>
          <cell r="PC164">
            <v>3603.0920000000001</v>
          </cell>
          <cell r="PD164">
            <v>4609.5049999999992</v>
          </cell>
          <cell r="PE164">
            <v>2671.4070000000002</v>
          </cell>
          <cell r="PF164">
            <v>2439.7979999999998</v>
          </cell>
          <cell r="PG164">
            <v>959.02299999999968</v>
          </cell>
          <cell r="PH164">
            <v>-302.57400000000001</v>
          </cell>
          <cell r="PK164">
            <v>0.14000000000000001</v>
          </cell>
          <cell r="PL164">
            <v>1273.92</v>
          </cell>
          <cell r="PM164">
            <v>381.50900000000013</v>
          </cell>
          <cell r="PN164">
            <v>311.77600000000012</v>
          </cell>
          <cell r="PO164">
            <v>389.18799999999999</v>
          </cell>
          <cell r="PP164">
            <v>406.15800000000002</v>
          </cell>
          <cell r="PQ164">
            <v>231.50200000000001</v>
          </cell>
          <cell r="PR164">
            <v>113.173265</v>
          </cell>
          <cell r="PS164">
            <v>7539.3799999999992</v>
          </cell>
          <cell r="PT164">
            <v>1135.6320000000001</v>
          </cell>
          <cell r="PU164">
            <v>3688.5830000000001</v>
          </cell>
          <cell r="PV164">
            <v>4711.4520000000002</v>
          </cell>
          <cell r="PW164">
            <v>2827.9279999999999</v>
          </cell>
          <cell r="PX164">
            <v>2791.0309999999999</v>
          </cell>
          <cell r="PY164">
            <v>1039.4190000000001</v>
          </cell>
          <cell r="PZ164">
            <v>-237.3</v>
          </cell>
          <cell r="QC164">
            <v>244.386</v>
          </cell>
          <cell r="QD164">
            <v>1260.883</v>
          </cell>
          <cell r="QE164">
            <v>365.38</v>
          </cell>
          <cell r="QF164">
            <v>186.06</v>
          </cell>
          <cell r="QG164">
            <v>259.62900000000002</v>
          </cell>
          <cell r="QH164">
            <v>265.56599999999997</v>
          </cell>
          <cell r="QI164">
            <v>107.258</v>
          </cell>
          <cell r="QJ164">
            <v>113.173265</v>
          </cell>
          <cell r="QK164">
            <v>7633.8109999999997</v>
          </cell>
          <cell r="QL164">
            <v>1077.384</v>
          </cell>
          <cell r="QM164">
            <v>3803.7190000000001</v>
          </cell>
          <cell r="QN164">
            <v>5149.41</v>
          </cell>
          <cell r="QO164">
            <v>2484.4009999999998</v>
          </cell>
          <cell r="QP164">
            <v>3307.183</v>
          </cell>
          <cell r="QQ164">
            <v>1587.307</v>
          </cell>
          <cell r="QR164">
            <v>-280.87299999999999</v>
          </cell>
          <cell r="QU164">
            <v>391.02600000000001</v>
          </cell>
          <cell r="QV164">
            <v>1175.917127335455</v>
          </cell>
          <cell r="QW164">
            <v>311.03371421827399</v>
          </cell>
          <cell r="QX164">
            <v>114.4063623941277</v>
          </cell>
          <cell r="QY164">
            <v>228.7404849119059</v>
          </cell>
          <cell r="QZ164">
            <v>228.7404849119059</v>
          </cell>
          <cell r="RA164">
            <v>30.656129555124291</v>
          </cell>
          <cell r="RB164">
            <v>113.173265</v>
          </cell>
          <cell r="RC164">
            <v>7065.2309116524284</v>
          </cell>
          <cell r="RD164">
            <v>327.85145340606789</v>
          </cell>
          <cell r="RE164">
            <v>3981.8586419034468</v>
          </cell>
          <cell r="RF164">
            <v>5250.1737820973049</v>
          </cell>
          <cell r="RG164">
            <v>1815.057129555124</v>
          </cell>
          <cell r="RH164">
            <v>3394.7869092621472</v>
          </cell>
          <cell r="RI164">
            <v>2424.4434558560788</v>
          </cell>
          <cell r="RJ164">
            <v>-292.47376442122521</v>
          </cell>
          <cell r="RM164">
            <v>700</v>
          </cell>
          <cell r="RN164">
            <v>1155.528209778586</v>
          </cell>
          <cell r="RO164">
            <v>298.27195892583649</v>
          </cell>
          <cell r="RP164">
            <v>103.1140466016049</v>
          </cell>
          <cell r="RQ164">
            <v>222.80278118264579</v>
          </cell>
          <cell r="RR164">
            <v>222.80278118264579</v>
          </cell>
          <cell r="RS164">
            <v>4.3152512767204021</v>
          </cell>
          <cell r="RT164">
            <v>113.173265</v>
          </cell>
          <cell r="RU164">
            <v>7045.3683546820739</v>
          </cell>
          <cell r="RV164">
            <v>402.19370751431279</v>
          </cell>
          <cell r="RW164">
            <v>3960.4294968349882</v>
          </cell>
          <cell r="RX164">
            <v>5227.074786669411</v>
          </cell>
          <cell r="RY164">
            <v>1818.2935680126641</v>
          </cell>
          <cell r="RZ164">
            <v>3369.801798283655</v>
          </cell>
          <cell r="SA164">
            <v>2325.116090769342</v>
          </cell>
          <cell r="SB164">
            <v>-98.259589512581826</v>
          </cell>
          <cell r="SE164">
            <v>1.078812819180101</v>
          </cell>
          <cell r="SF164">
            <v>1212.7042570175879</v>
          </cell>
          <cell r="SG164">
            <v>322.21985488335957</v>
          </cell>
          <cell r="SH164">
            <v>120.6602486775334</v>
          </cell>
          <cell r="SI164">
            <v>239.70485510459969</v>
          </cell>
          <cell r="SJ164">
            <v>239.70485510459969</v>
          </cell>
          <cell r="SK164">
            <v>22.06117145437921</v>
          </cell>
          <cell r="SL164">
            <v>113.173265</v>
          </cell>
          <cell r="SM164">
            <v>6858.049023708003</v>
          </cell>
          <cell r="SN164">
            <v>225.51601333923671</v>
          </cell>
          <cell r="SO164">
            <v>3942.8717123410361</v>
          </cell>
          <cell r="SP164">
            <v>5023.2095771045542</v>
          </cell>
          <cell r="SQ164">
            <v>1834.839446603449</v>
          </cell>
          <cell r="SR164">
            <v>3157.4865999571989</v>
          </cell>
          <cell r="SS164">
            <v>2289.4785866179632</v>
          </cell>
          <cell r="ST164">
            <v>-101.4868219331142</v>
          </cell>
          <cell r="SW164">
            <v>5.5152928635948033</v>
          </cell>
          <cell r="SX164">
            <v>1293.45195964239</v>
          </cell>
          <cell r="SY164">
            <v>357.48470133998188</v>
          </cell>
          <cell r="SZ164">
            <v>147.16242520458971</v>
          </cell>
          <cell r="TA164">
            <v>265.67927080508792</v>
          </cell>
          <cell r="TB164">
            <v>265.67927080508792</v>
          </cell>
          <cell r="TC164">
            <v>43.980745285099452</v>
          </cell>
          <cell r="TD164">
            <v>113.173265</v>
          </cell>
          <cell r="TE164">
            <v>6726.8186617570846</v>
          </cell>
          <cell r="TF164">
            <v>42.575554166223327</v>
          </cell>
          <cell r="TG164">
            <v>3929.868803102655</v>
          </cell>
          <cell r="TH164">
            <v>4858.9936561898112</v>
          </cell>
          <cell r="TI164">
            <v>1867.8250055672729</v>
          </cell>
          <cell r="TJ164">
            <v>2966.4749152131408</v>
          </cell>
          <cell r="TK164">
            <v>2281.4073610469181</v>
          </cell>
          <cell r="TL164">
            <v>-105.5139363621176</v>
          </cell>
          <cell r="TO164">
            <v>10.99518632127486</v>
          </cell>
          <cell r="TP164">
            <v>1331.510746391119</v>
          </cell>
          <cell r="TQ164">
            <v>379.17943593601848</v>
          </cell>
          <cell r="TR164">
            <v>165.70448207093341</v>
          </cell>
          <cell r="TS164">
            <v>283.83047960459271</v>
          </cell>
          <cell r="TT164">
            <v>283.83047960459271</v>
          </cell>
          <cell r="TU164">
            <v>58.733228075798252</v>
          </cell>
          <cell r="TV164">
            <v>113.173265</v>
          </cell>
          <cell r="TW164">
            <v>6760.6417848292886</v>
          </cell>
          <cell r="TX164">
            <v>60.320636295736918</v>
          </cell>
          <cell r="TY164">
            <v>3898.4560766868658</v>
          </cell>
          <cell r="TZ164">
            <v>4848.7668582051656</v>
          </cell>
          <cell r="UA164">
            <v>1911.8749266241221</v>
          </cell>
          <cell r="UB164">
            <v>2934.8504214210848</v>
          </cell>
          <cell r="UC164">
            <v>2232.0377851253479</v>
          </cell>
          <cell r="UD164">
            <v>-86.713271117870661</v>
          </cell>
          <cell r="UG164">
            <v>14.683307018949559</v>
          </cell>
          <cell r="AZQ164">
            <v>6758.6626925</v>
          </cell>
          <cell r="AZR164">
            <v>61.69</v>
          </cell>
          <cell r="AZS164">
            <v>-5.9815205057545777E-2</v>
          </cell>
          <cell r="AZT164">
            <v>1.1406439152568171</v>
          </cell>
          <cell r="AZU164">
            <v>52.356045818337897</v>
          </cell>
          <cell r="AZV164">
            <v>8.883938750271529</v>
          </cell>
          <cell r="AZW164">
            <v>2.2055330416905061</v>
          </cell>
          <cell r="AZX164">
            <v>3.535096673104059</v>
          </cell>
          <cell r="AZY164">
            <v>6.7520314375343407E-2</v>
          </cell>
          <cell r="AZZ164">
            <v>4.774997731254115E-3</v>
          </cell>
          <cell r="BAA164">
            <v>3.2531425977208079</v>
          </cell>
          <cell r="BAB164">
            <v>18.357512250288242</v>
          </cell>
          <cell r="BAC164">
            <v>6.84837119400453</v>
          </cell>
          <cell r="BAD164">
            <v>1.6316371930951661</v>
          </cell>
          <cell r="BAE164">
            <v>3.535096673104059</v>
          </cell>
          <cell r="BAF164">
            <v>0.1925694846287547</v>
          </cell>
          <cell r="BAG164">
            <v>5.4473612021383691E-2</v>
          </cell>
          <cell r="BAH164">
            <v>5.1633629361871467</v>
          </cell>
          <cell r="BAI164">
            <v>11.56602892875352</v>
          </cell>
          <cell r="BAJ164">
            <v>5.6246251045041369</v>
          </cell>
          <cell r="BAK164">
            <v>1.3669280972445119</v>
          </cell>
          <cell r="BAL164">
            <v>3.535096673104059</v>
          </cell>
          <cell r="BAM164">
            <v>0.3056448064309864</v>
          </cell>
          <cell r="BAN164">
            <v>8.6460098462486784E-2</v>
          </cell>
          <cell r="BAO164">
            <v>6.1351034130043747</v>
          </cell>
          <cell r="BAP164">
            <v>9.7340828783763591</v>
          </cell>
          <cell r="BAQ164">
            <v>5.0004675748914789</v>
          </cell>
          <cell r="BAR164">
            <v>1.21035657795753</v>
          </cell>
          <cell r="BAS164">
            <v>3.535096673104059</v>
          </cell>
          <cell r="BAT164">
            <v>0.36316689689966059</v>
          </cell>
          <cell r="BAU164">
            <v>0.1027318148504196</v>
          </cell>
          <cell r="BAV164">
            <v>6.7372286389159939</v>
          </cell>
          <cell r="BAW164">
            <v>8.8641202919310498</v>
          </cell>
          <cell r="BAX164">
            <v>4.7095234519207221</v>
          </cell>
          <cell r="BAY164">
            <v>1.102173650527456</v>
          </cell>
          <cell r="BAZ164">
            <v>3.535096673104059</v>
          </cell>
          <cell r="BBA164">
            <v>0.39880964570415789</v>
          </cell>
          <cell r="BBB164">
            <v>0.112814353490926</v>
          </cell>
        </row>
        <row r="165">
          <cell r="A165" t="str">
            <v>USIM5</v>
          </cell>
          <cell r="B165" t="str">
            <v>Usiminas</v>
          </cell>
          <cell r="C165" t="str">
            <v>Metals &amp; Mining</v>
          </cell>
          <cell r="D165" t="str">
            <v>Lucas Laghi</v>
          </cell>
          <cell r="E165">
            <v>46215</v>
          </cell>
          <cell r="F165" t="str">
            <v>Neutral</v>
          </cell>
          <cell r="G165" t="b">
            <v>0</v>
          </cell>
          <cell r="H165" t="str">
            <v>BRL</v>
          </cell>
          <cell r="I165" t="str">
            <v>BRL</v>
          </cell>
          <cell r="J165">
            <v>9.5</v>
          </cell>
          <cell r="K165">
            <v>0.17347193017467591</v>
          </cell>
          <cell r="L165">
            <v>0.10174999999999999</v>
          </cell>
          <cell r="M165">
            <v>0.16071389855371479</v>
          </cell>
          <cell r="AX165">
            <v>27638.348000000002</v>
          </cell>
          <cell r="AY165">
            <v>1787.8299999999981</v>
          </cell>
          <cell r="AZ165">
            <v>799.4359999999981</v>
          </cell>
          <cell r="BA165">
            <v>1861.4069999999981</v>
          </cell>
          <cell r="BB165">
            <v>1753.7679999999971</v>
          </cell>
          <cell r="BC165">
            <v>1390.9260000000011</v>
          </cell>
          <cell r="BD165">
            <v>1230.9426599999999</v>
          </cell>
          <cell r="BE165">
            <v>40161.750999999997</v>
          </cell>
          <cell r="BF165">
            <v>6009.8329999999996</v>
          </cell>
          <cell r="BG165">
            <v>14843.272000000001</v>
          </cell>
          <cell r="BH165">
            <v>13612.314</v>
          </cell>
          <cell r="BI165">
            <v>23855.65</v>
          </cell>
          <cell r="BJ165">
            <v>6028.3769999999986</v>
          </cell>
          <cell r="BK165">
            <v>18.543999999999869</v>
          </cell>
          <cell r="BL165">
            <v>-2999.3515559900002</v>
          </cell>
          <cell r="BM165">
            <v>1895.731864009995</v>
          </cell>
          <cell r="BN165">
            <v>1691.117584009995</v>
          </cell>
          <cell r="BO165">
            <v>-726.529</v>
          </cell>
          <cell r="BP165">
            <v>25869.798999999999</v>
          </cell>
          <cell r="BQ165">
            <v>1659.936000000002</v>
          </cell>
          <cell r="BR165">
            <v>499.57600000000161</v>
          </cell>
          <cell r="BS165">
            <v>1725.6430000000021</v>
          </cell>
          <cell r="BT165">
            <v>1607.7740000000019</v>
          </cell>
          <cell r="BU165">
            <v>-145.94000000000119</v>
          </cell>
          <cell r="BV165">
            <v>1230.9426599999999</v>
          </cell>
          <cell r="BW165">
            <v>39871.79</v>
          </cell>
          <cell r="BX165">
            <v>5953.9809999999998</v>
          </cell>
          <cell r="BY165">
            <v>14739.647000000001</v>
          </cell>
          <cell r="BZ165">
            <v>13188.102000000001</v>
          </cell>
          <cell r="CA165">
            <v>23881.787</v>
          </cell>
          <cell r="CB165">
            <v>7016.9109999999991</v>
          </cell>
          <cell r="CC165">
            <v>1062.9299999999989</v>
          </cell>
          <cell r="CD165">
            <v>-1082.55254801</v>
          </cell>
          <cell r="CE165">
            <v>-39.168688009998277</v>
          </cell>
          <cell r="CF165">
            <v>914.24011199000211</v>
          </cell>
          <cell r="CG165">
            <v>-383.80399999999997</v>
          </cell>
          <cell r="CH165">
            <v>26263.45</v>
          </cell>
          <cell r="CI165">
            <v>2183.928999999996</v>
          </cell>
          <cell r="CJ165">
            <v>-1363.8860000000029</v>
          </cell>
          <cell r="CK165">
            <v>-89.095000000003211</v>
          </cell>
          <cell r="CL165">
            <v>1992.637999999997</v>
          </cell>
          <cell r="CM165">
            <v>-3078.1920000000009</v>
          </cell>
          <cell r="CN165">
            <v>1230.9426599999999</v>
          </cell>
          <cell r="CO165">
            <v>35684.766000000003</v>
          </cell>
          <cell r="CP165">
            <v>6943.5950000000003</v>
          </cell>
          <cell r="CQ165">
            <v>12438.093000000001</v>
          </cell>
          <cell r="CR165">
            <v>11983.385</v>
          </cell>
          <cell r="CS165">
            <v>20813.879000000001</v>
          </cell>
          <cell r="CT165">
            <v>6603.7109999999993</v>
          </cell>
          <cell r="CU165">
            <v>-339.88400000000092</v>
          </cell>
          <cell r="CV165">
            <v>-1189.9146542799999</v>
          </cell>
          <cell r="CW165">
            <v>-133.77411428000261</v>
          </cell>
          <cell r="CX165">
            <v>-715.25959428000272</v>
          </cell>
          <cell r="CY165">
            <v>-42.742999999999988</v>
          </cell>
          <cell r="CZ165">
            <v>25692.426193306001</v>
          </cell>
          <cell r="DA165">
            <v>3174.5480962094261</v>
          </cell>
          <cell r="DB165">
            <v>1876.143664648622</v>
          </cell>
          <cell r="DC165">
            <v>2978.6947294089641</v>
          </cell>
          <cell r="DD165">
            <v>2853.9075745844821</v>
          </cell>
          <cell r="DE165">
            <v>1728.362951850185</v>
          </cell>
          <cell r="DF165">
            <v>1230.9426599999999</v>
          </cell>
          <cell r="DG165">
            <v>35696.914024553422</v>
          </cell>
          <cell r="DH165">
            <v>7193.4583380534968</v>
          </cell>
          <cell r="DI165">
            <v>12022.962704891061</v>
          </cell>
          <cell r="DJ165">
            <v>11463.196444628809</v>
          </cell>
          <cell r="DK165">
            <v>21239.515381269961</v>
          </cell>
          <cell r="DL165">
            <v>6543.6025286839977</v>
          </cell>
          <cell r="DM165">
            <v>-649.85580936949918</v>
          </cell>
          <cell r="DN165">
            <v>-1471.122544905636</v>
          </cell>
          <cell r="DO165">
            <v>309.34564845799878</v>
          </cell>
          <cell r="DP165">
            <v>194.50100931198369</v>
          </cell>
          <cell r="DQ165">
            <v>-258.04867058022359</v>
          </cell>
          <cell r="DR165">
            <v>28431.625453633362</v>
          </cell>
          <cell r="DS165">
            <v>4243.5827893732821</v>
          </cell>
          <cell r="DT165">
            <v>2943.7820456940749</v>
          </cell>
          <cell r="DU165">
            <v>3973.5512794510319</v>
          </cell>
          <cell r="DV165">
            <v>3792.660624566427</v>
          </cell>
          <cell r="DW165">
            <v>1663.6124079901849</v>
          </cell>
          <cell r="DX165">
            <v>1230.9426599999999</v>
          </cell>
          <cell r="DY165">
            <v>37940.144027843162</v>
          </cell>
          <cell r="DZ165">
            <v>7391.060864421429</v>
          </cell>
          <cell r="EA165">
            <v>13063.401803236629</v>
          </cell>
          <cell r="EB165">
            <v>12154.523271191651</v>
          </cell>
          <cell r="EC165">
            <v>22592.070912565301</v>
          </cell>
          <cell r="ED165">
            <v>7048.05275546957</v>
          </cell>
          <cell r="EE165">
            <v>-343.00810895185901</v>
          </cell>
          <cell r="EF165">
            <v>-1731.534396065837</v>
          </cell>
          <cell r="EG165">
            <v>394.44214843530932</v>
          </cell>
          <cell r="EH165">
            <v>656.48980919212079</v>
          </cell>
          <cell r="EI165">
            <v>-311.05687669485121</v>
          </cell>
          <cell r="EJ165">
            <v>29822.53693668963</v>
          </cell>
          <cell r="EK165">
            <v>4365.0307811808116</v>
          </cell>
          <cell r="EL165">
            <v>3051.4258062027329</v>
          </cell>
          <cell r="EM165">
            <v>4089.979897720712</v>
          </cell>
          <cell r="EN165">
            <v>3863.662704910249</v>
          </cell>
          <cell r="EO165">
            <v>1836.142061947505</v>
          </cell>
          <cell r="EP165">
            <v>1230.9426599999999</v>
          </cell>
          <cell r="EQ165">
            <v>40163.005488427923</v>
          </cell>
          <cell r="ER165">
            <v>8016.7950825350563</v>
          </cell>
          <cell r="ES165">
            <v>14083.85159399996</v>
          </cell>
          <cell r="ET165">
            <v>12768.101459395461</v>
          </cell>
          <cell r="EU165">
            <v>24015.721492091019</v>
          </cell>
          <cell r="EV165">
            <v>7494.2493844442688</v>
          </cell>
          <cell r="EW165">
            <v>-522.54569809078748</v>
          </cell>
          <cell r="EX165">
            <v>-1937.6475381412699</v>
          </cell>
          <cell r="EY165">
            <v>624.07894834497392</v>
          </cell>
          <cell r="EZ165">
            <v>919.41978292852934</v>
          </cell>
          <cell r="FA165">
            <v>-412.49148242178421</v>
          </cell>
          <cell r="FB165">
            <v>30767.232987875152</v>
          </cell>
          <cell r="FC165">
            <v>4535.6493388440504</v>
          </cell>
          <cell r="FD165">
            <v>3206.2889691539899</v>
          </cell>
          <cell r="FE165">
            <v>4252.8063765915604</v>
          </cell>
          <cell r="FF165">
            <v>3980.6444539615241</v>
          </cell>
          <cell r="FG165">
            <v>1981.655369622825</v>
          </cell>
          <cell r="FH165">
            <v>1230.9426599999999</v>
          </cell>
          <cell r="FI165">
            <v>42337.287625635639</v>
          </cell>
          <cell r="FJ165">
            <v>8648.5089510348644</v>
          </cell>
          <cell r="FK165">
            <v>15092.727003139849</v>
          </cell>
          <cell r="FL165">
            <v>13308.539050454779</v>
          </cell>
          <cell r="FM165">
            <v>25477.537946860321</v>
          </cell>
          <cell r="FN165">
            <v>7942.3903418720074</v>
          </cell>
          <cell r="FO165">
            <v>-706.11860916285696</v>
          </cell>
          <cell r="FP165">
            <v>-1925.373729286646</v>
          </cell>
          <cell r="FQ165">
            <v>702.67000410416222</v>
          </cell>
          <cell r="FR165">
            <v>1009.903785360995</v>
          </cell>
          <cell r="FS165">
            <v>-519.83891485351887</v>
          </cell>
          <cell r="FT165">
            <v>32353.257971814532</v>
          </cell>
          <cell r="FU165">
            <v>4896.7197344413689</v>
          </cell>
          <cell r="FV165">
            <v>3534.1278302825781</v>
          </cell>
          <cell r="FW165">
            <v>4595.5160580834581</v>
          </cell>
          <cell r="FX165">
            <v>4292.521410889728</v>
          </cell>
          <cell r="FY165">
            <v>2183.1802810788809</v>
          </cell>
          <cell r="FZ165">
            <v>1230.9426599999999</v>
          </cell>
          <cell r="GA165">
            <v>44377.32603163617</v>
          </cell>
          <cell r="GB165">
            <v>9706.4443514409249</v>
          </cell>
          <cell r="GC165">
            <v>15578.83636623589</v>
          </cell>
          <cell r="GD165">
            <v>13614.17980813909</v>
          </cell>
          <cell r="GE165">
            <v>27005.764143615539</v>
          </cell>
          <cell r="GF165">
            <v>8292.0105599619346</v>
          </cell>
          <cell r="GG165">
            <v>-1414.4337914789901</v>
          </cell>
          <cell r="GH165">
            <v>-1410.2608512194579</v>
          </cell>
          <cell r="GI165">
            <v>1341.804169016167</v>
          </cell>
          <cell r="GJ165">
            <v>1553.9380672933401</v>
          </cell>
          <cell r="GK165">
            <v>-654.95408432366435</v>
          </cell>
          <cell r="JF165">
            <v>7255.2489999999998</v>
          </cell>
          <cell r="JG165">
            <v>884.78799999999956</v>
          </cell>
          <cell r="JH165">
            <v>540.44699999999955</v>
          </cell>
          <cell r="JI165">
            <v>789.11699999999951</v>
          </cell>
          <cell r="JJ165">
            <v>782.76099999999951</v>
          </cell>
          <cell r="JK165">
            <v>474.13199999999961</v>
          </cell>
          <cell r="JL165">
            <v>1230.9426599999999</v>
          </cell>
          <cell r="JM165">
            <v>40203.759999999987</v>
          </cell>
          <cell r="JN165">
            <v>5836.7929999999997</v>
          </cell>
          <cell r="JO165">
            <v>13152.3</v>
          </cell>
          <cell r="JP165">
            <v>13753.308000000001</v>
          </cell>
          <cell r="JQ165">
            <v>23642.844000000001</v>
          </cell>
          <cell r="JR165">
            <v>6231.6139999999996</v>
          </cell>
          <cell r="JS165">
            <v>394.82099999999991</v>
          </cell>
          <cell r="JT165">
            <v>-580.46555598999998</v>
          </cell>
          <cell r="JW165">
            <v>-1.9E-2</v>
          </cell>
          <cell r="JX165">
            <v>6887.3960000000006</v>
          </cell>
          <cell r="JY165">
            <v>582.46500000000106</v>
          </cell>
          <cell r="JZ165">
            <v>130.4570000000011</v>
          </cell>
          <cell r="KA165">
            <v>392.7710000000011</v>
          </cell>
          <cell r="KB165">
            <v>366.35899999999998</v>
          </cell>
          <cell r="KC165">
            <v>254.2190000000011</v>
          </cell>
          <cell r="KD165">
            <v>1230.9426599999999</v>
          </cell>
          <cell r="KE165">
            <v>39738.726000000002</v>
          </cell>
          <cell r="KF165">
            <v>4940.6409999999996</v>
          </cell>
          <cell r="KG165">
            <v>13786.147999999999</v>
          </cell>
          <cell r="KH165">
            <v>13439.079</v>
          </cell>
          <cell r="KI165">
            <v>23709.817999999999</v>
          </cell>
          <cell r="KJ165">
            <v>6021.7690000000002</v>
          </cell>
          <cell r="KK165">
            <v>1081.1280000000011</v>
          </cell>
          <cell r="KL165">
            <v>-878.88599999999997</v>
          </cell>
          <cell r="KO165">
            <v>-651.19799999999998</v>
          </cell>
          <cell r="KP165">
            <v>6714.21</v>
          </cell>
          <cell r="KQ165">
            <v>175.3559999999998</v>
          </cell>
          <cell r="KR165">
            <v>-244.65400000000031</v>
          </cell>
          <cell r="KS165">
            <v>16.859999999999761</v>
          </cell>
          <cell r="KT165">
            <v>-19.914000000000001</v>
          </cell>
          <cell r="KU165">
            <v>-211.97600000000031</v>
          </cell>
          <cell r="KV165">
            <v>1230.9426599999999</v>
          </cell>
          <cell r="KW165">
            <v>40205.324000000001</v>
          </cell>
          <cell r="KX165">
            <v>5720.2960000000003</v>
          </cell>
          <cell r="KY165">
            <v>14427.105</v>
          </cell>
          <cell r="KZ165">
            <v>14122.642</v>
          </cell>
          <cell r="LA165">
            <v>23446.307000000001</v>
          </cell>
          <cell r="LB165">
            <v>6192.2430000000004</v>
          </cell>
          <cell r="LC165">
            <v>471.94700000000012</v>
          </cell>
          <cell r="LD165">
            <v>-886</v>
          </cell>
          <cell r="LG165">
            <v>-2.4E-2</v>
          </cell>
          <cell r="LH165">
            <v>6781.4930000000004</v>
          </cell>
          <cell r="LI165">
            <v>145.22100000000049</v>
          </cell>
          <cell r="LJ165">
            <v>373.18600000000038</v>
          </cell>
          <cell r="LK165">
            <v>662.65900000000045</v>
          </cell>
          <cell r="LL165">
            <v>624.56200000000047</v>
          </cell>
          <cell r="LM165">
            <v>874.55100000000039</v>
          </cell>
          <cell r="LN165">
            <v>1230.9426599999999</v>
          </cell>
          <cell r="LO165">
            <v>40161.750999999997</v>
          </cell>
          <cell r="LP165">
            <v>6009.8329999999996</v>
          </cell>
          <cell r="LQ165">
            <v>14843.272000000001</v>
          </cell>
          <cell r="LR165">
            <v>13612.314</v>
          </cell>
          <cell r="LS165">
            <v>23855.65</v>
          </cell>
          <cell r="LT165">
            <v>6028.3769999999986</v>
          </cell>
          <cell r="LU165">
            <v>18.543999999999869</v>
          </cell>
          <cell r="LV165">
            <v>-654</v>
          </cell>
          <cell r="LY165">
            <v>-75.287999999999997</v>
          </cell>
          <cell r="LZ165">
            <v>6222.8190000000004</v>
          </cell>
          <cell r="MA165">
            <v>398.95400000000058</v>
          </cell>
          <cell r="MB165">
            <v>131.04700000000059</v>
          </cell>
          <cell r="MC165">
            <v>433.86300000000062</v>
          </cell>
          <cell r="MD165">
            <v>415.96800000000007</v>
          </cell>
          <cell r="ME165">
            <v>14.38100000000061</v>
          </cell>
          <cell r="MF165">
            <v>1230.9426599999999</v>
          </cell>
          <cell r="MG165">
            <v>39444.453999999998</v>
          </cell>
          <cell r="MH165">
            <v>5742.5010000000002</v>
          </cell>
          <cell r="MI165">
            <v>14800.532999999999</v>
          </cell>
          <cell r="MJ165">
            <v>12886.1</v>
          </cell>
          <cell r="MK165">
            <v>23843.255000000001</v>
          </cell>
          <cell r="ML165">
            <v>6151.652</v>
          </cell>
          <cell r="MM165">
            <v>409.15099999999978</v>
          </cell>
          <cell r="MN165">
            <v>-268.16377976000001</v>
          </cell>
          <cell r="MQ165">
            <v>-1.9E-2</v>
          </cell>
          <cell r="MR165">
            <v>6349.6309999999994</v>
          </cell>
          <cell r="MS165">
            <v>328.23799999999937</v>
          </cell>
          <cell r="MT165">
            <v>-27.57900000000058</v>
          </cell>
          <cell r="MU165">
            <v>274.62099999999941</v>
          </cell>
          <cell r="MV165">
            <v>247.28800000000001</v>
          </cell>
          <cell r="MW165">
            <v>-140.4170000000006</v>
          </cell>
          <cell r="MX165">
            <v>1230.9426599999999</v>
          </cell>
          <cell r="MY165">
            <v>39539.71047128582</v>
          </cell>
          <cell r="MZ165">
            <v>5605.0479999999998</v>
          </cell>
          <cell r="NA165">
            <v>14732.50547128582</v>
          </cell>
          <cell r="NB165">
            <v>13091.270471285819</v>
          </cell>
          <cell r="NC165">
            <v>23691.672999999999</v>
          </cell>
          <cell r="ND165">
            <v>6698.9430000000002</v>
          </cell>
          <cell r="NE165">
            <v>1093.895</v>
          </cell>
          <cell r="NF165">
            <v>-231.124</v>
          </cell>
          <cell r="NI165">
            <v>-347.04700000000003</v>
          </cell>
          <cell r="NJ165">
            <v>6817.1019999999999</v>
          </cell>
          <cell r="NK165">
            <v>413.68599999999969</v>
          </cell>
          <cell r="NL165">
            <v>151.17399999999981</v>
          </cell>
          <cell r="NM165">
            <v>457.86299999999977</v>
          </cell>
          <cell r="NN165">
            <v>426.23799999999977</v>
          </cell>
          <cell r="NO165">
            <v>163.52899999999971</v>
          </cell>
          <cell r="NP165">
            <v>1230.9426599999999</v>
          </cell>
          <cell r="NQ165">
            <v>39432.125</v>
          </cell>
          <cell r="NR165">
            <v>5898.5330000000004</v>
          </cell>
          <cell r="NS165">
            <v>14628.147000000001</v>
          </cell>
          <cell r="NT165">
            <v>12808.739</v>
          </cell>
          <cell r="NU165">
            <v>23848.242999999999</v>
          </cell>
          <cell r="NV165">
            <v>6627.9000000000005</v>
          </cell>
          <cell r="NW165">
            <v>729.36700000000019</v>
          </cell>
          <cell r="NX165">
            <v>-201.62799999999999</v>
          </cell>
          <cell r="OA165">
            <v>-3.2000000000000001E-2</v>
          </cell>
          <cell r="OB165">
            <v>6480.2469999999994</v>
          </cell>
          <cell r="OC165">
            <v>519.05799999999908</v>
          </cell>
          <cell r="OD165">
            <v>244.93399999999909</v>
          </cell>
          <cell r="OE165">
            <v>559.29599999999914</v>
          </cell>
          <cell r="OF165">
            <v>518.28</v>
          </cell>
          <cell r="OG165">
            <v>-183.43300000000099</v>
          </cell>
          <cell r="OH165">
            <v>1230.9426599999999</v>
          </cell>
          <cell r="OI165">
            <v>39871.79</v>
          </cell>
          <cell r="OJ165">
            <v>5953.9809999999998</v>
          </cell>
          <cell r="OK165">
            <v>14739.647000000001</v>
          </cell>
          <cell r="OL165">
            <v>13188.102000000001</v>
          </cell>
          <cell r="OM165">
            <v>23881.787</v>
          </cell>
          <cell r="ON165">
            <v>7016.9109999999991</v>
          </cell>
          <cell r="OO165">
            <v>1062.9299999999989</v>
          </cell>
          <cell r="OP165">
            <v>-381.63676824999999</v>
          </cell>
          <cell r="OS165">
            <v>-36.706000000000003</v>
          </cell>
          <cell r="OT165">
            <v>6857.7439999999997</v>
          </cell>
          <cell r="OU165">
            <v>772.79500000000007</v>
          </cell>
          <cell r="OV165">
            <v>438.4430000000001</v>
          </cell>
          <cell r="OW165">
            <v>749.44800000000009</v>
          </cell>
          <cell r="OX165">
            <v>732.70100000000014</v>
          </cell>
          <cell r="OY165">
            <v>300.85300000000012</v>
          </cell>
          <cell r="OZ165">
            <v>1230.9426599999999</v>
          </cell>
          <cell r="PA165">
            <v>40744.288</v>
          </cell>
          <cell r="PB165">
            <v>6556.3789999999999</v>
          </cell>
          <cell r="PC165">
            <v>14653.005999999999</v>
          </cell>
          <cell r="PD165">
            <v>13729.441999999999</v>
          </cell>
          <cell r="PE165">
            <v>24175.821</v>
          </cell>
          <cell r="PF165">
            <v>8045.4960000000001</v>
          </cell>
          <cell r="PG165">
            <v>1489.117</v>
          </cell>
          <cell r="PH165">
            <v>-218</v>
          </cell>
          <cell r="PK165">
            <v>-1.0999999999999999E-2</v>
          </cell>
          <cell r="PL165">
            <v>6626.3810000000003</v>
          </cell>
          <cell r="PM165">
            <v>493.19100000000071</v>
          </cell>
          <cell r="PN165">
            <v>133.57800000000071</v>
          </cell>
          <cell r="PO165">
            <v>449.79400000000078</v>
          </cell>
          <cell r="PP165">
            <v>408.42899999999997</v>
          </cell>
          <cell r="PQ165">
            <v>95.182000000000713</v>
          </cell>
          <cell r="PR165">
            <v>1230.9426599999999</v>
          </cell>
          <cell r="PS165">
            <v>40655.884000000013</v>
          </cell>
          <cell r="PT165">
            <v>6743.9610000000002</v>
          </cell>
          <cell r="PU165">
            <v>14673.244000000001</v>
          </cell>
          <cell r="PV165">
            <v>13506.755999999999</v>
          </cell>
          <cell r="PW165">
            <v>24277.714</v>
          </cell>
          <cell r="PX165">
            <v>7904.0959999999995</v>
          </cell>
          <cell r="PY165">
            <v>1160.135</v>
          </cell>
          <cell r="PZ165">
            <v>-333.84153554</v>
          </cell>
          <cell r="QC165">
            <v>-11.058999999999999</v>
          </cell>
          <cell r="QD165">
            <v>6604.2379999999994</v>
          </cell>
          <cell r="QE165">
            <v>446.503999999999</v>
          </cell>
          <cell r="QF165">
            <v>-2069.853000000001</v>
          </cell>
          <cell r="QG165">
            <v>-1747.170000000001</v>
          </cell>
          <cell r="QH165">
            <v>434.12299999999959</v>
          </cell>
          <cell r="QI165">
            <v>-3539.9810000000011</v>
          </cell>
          <cell r="QJ165">
            <v>1230.9426599999999</v>
          </cell>
          <cell r="QK165">
            <v>35309.875</v>
          </cell>
          <cell r="QL165">
            <v>6035.9970000000003</v>
          </cell>
          <cell r="QM165">
            <v>12394.286</v>
          </cell>
          <cell r="QN165">
            <v>11672.548000000001</v>
          </cell>
          <cell r="QO165">
            <v>20751.327000000001</v>
          </cell>
          <cell r="QP165">
            <v>6471.8090000000002</v>
          </cell>
          <cell r="QQ165">
            <v>435.8119999999999</v>
          </cell>
          <cell r="QR165">
            <v>-265.61179412000001</v>
          </cell>
          <cell r="QU165">
            <v>-1E-3</v>
          </cell>
          <cell r="QV165">
            <v>6175.0870000000004</v>
          </cell>
          <cell r="QW165">
            <v>471.4389999999994</v>
          </cell>
          <cell r="QX165">
            <v>133.9459999999994</v>
          </cell>
          <cell r="QY165">
            <v>458.8329999999994</v>
          </cell>
          <cell r="QZ165">
            <v>417.38499999999999</v>
          </cell>
          <cell r="RA165">
            <v>65.753999999999365</v>
          </cell>
          <cell r="RB165">
            <v>1230.9426599999999</v>
          </cell>
          <cell r="RC165">
            <v>35684.766000000003</v>
          </cell>
          <cell r="RD165">
            <v>6943.5950000000003</v>
          </cell>
          <cell r="RE165">
            <v>12438.093000000001</v>
          </cell>
          <cell r="RF165">
            <v>11983.385</v>
          </cell>
          <cell r="RG165">
            <v>20813.879000000001</v>
          </cell>
          <cell r="RH165">
            <v>6603.7109999999993</v>
          </cell>
          <cell r="RI165">
            <v>-339.88400000000092</v>
          </cell>
          <cell r="RJ165">
            <v>-372.46132462000003</v>
          </cell>
          <cell r="RM165">
            <v>-31.672000000000001</v>
          </cell>
          <cell r="RN165">
            <v>5870.9889999999996</v>
          </cell>
          <cell r="RO165">
            <v>708.55999999999949</v>
          </cell>
          <cell r="RP165">
            <v>373.84199999999947</v>
          </cell>
          <cell r="RQ165">
            <v>654.72099999999955</v>
          </cell>
          <cell r="RR165">
            <v>653.15700000000004</v>
          </cell>
          <cell r="RS165">
            <v>771.3439999999996</v>
          </cell>
          <cell r="RT165">
            <v>1230.9426599999999</v>
          </cell>
          <cell r="RU165">
            <v>34754.321000000004</v>
          </cell>
          <cell r="RV165">
            <v>6691.0550000000003</v>
          </cell>
          <cell r="RW165">
            <v>11846.182000000001</v>
          </cell>
          <cell r="RX165">
            <v>11346.814</v>
          </cell>
          <cell r="RY165">
            <v>20537.259999999998</v>
          </cell>
          <cell r="RZ165">
            <v>6398.8590000000004</v>
          </cell>
          <cell r="SA165">
            <v>-292.19599999999991</v>
          </cell>
          <cell r="SB165">
            <v>-285.14</v>
          </cell>
          <cell r="SE165">
            <v>-3.2850999999999999</v>
          </cell>
          <cell r="AZQ165">
            <v>9540.3883417000015</v>
          </cell>
          <cell r="AZR165">
            <v>8.23</v>
          </cell>
          <cell r="AZS165">
            <v>0.15431348724179819</v>
          </cell>
          <cell r="AZT165">
            <v>1.4040970453085</v>
          </cell>
          <cell r="AZU165">
            <v>5.5198986598776427</v>
          </cell>
          <cell r="AZV165">
            <v>3.115213895329084</v>
          </cell>
          <cell r="AZW165">
            <v>-0.22770737747669201</v>
          </cell>
          <cell r="AZX165">
            <v>0.44918107454152079</v>
          </cell>
          <cell r="AZY165">
            <v>8.137487700752058E-2</v>
          </cell>
          <cell r="AZZ165">
            <v>2.7048025859945431E-2</v>
          </cell>
          <cell r="BAA165">
            <v>1.351494640692837</v>
          </cell>
          <cell r="BAB165">
            <v>5.7347422367604084</v>
          </cell>
          <cell r="BAC165">
            <v>2.4250469902773268</v>
          </cell>
          <cell r="BAD165">
            <v>-9.0439968904697687E-2</v>
          </cell>
          <cell r="BAE165">
            <v>0.42228923495427823</v>
          </cell>
          <cell r="BAF165">
            <v>7.3637003638516108E-2</v>
          </cell>
          <cell r="BAG165">
            <v>3.2604215421216699E-2</v>
          </cell>
          <cell r="BAH165">
            <v>1.4916552343287099</v>
          </cell>
          <cell r="BAI165">
            <v>5.1958879105361717</v>
          </cell>
          <cell r="BAJ165">
            <v>2.3340139479951558</v>
          </cell>
          <cell r="BAK165">
            <v>-0.1352461997851663</v>
          </cell>
          <cell r="BAL165">
            <v>0.39725595355700188</v>
          </cell>
          <cell r="BAM165">
            <v>7.6455835921989401E-2</v>
          </cell>
          <cell r="BAN165">
            <v>4.3236340875017487E-2</v>
          </cell>
          <cell r="BAO165">
            <v>1.609868139286704</v>
          </cell>
          <cell r="BAP165">
            <v>4.8143529333841002</v>
          </cell>
          <cell r="BAQ165">
            <v>2.2193064049579481</v>
          </cell>
          <cell r="BAR165">
            <v>-0.17738801275259089</v>
          </cell>
          <cell r="BAS165">
            <v>0.3744627271912549</v>
          </cell>
          <cell r="BAT165">
            <v>7.7780489376801445E-2</v>
          </cell>
          <cell r="BAU165">
            <v>5.4488234255764982E-2</v>
          </cell>
          <cell r="BAV165">
            <v>1.773584060429656</v>
          </cell>
          <cell r="BAW165">
            <v>4.3699498499433789</v>
          </cell>
          <cell r="BAX165">
            <v>1.893049276261318</v>
          </cell>
          <cell r="BAY165">
            <v>-0.32951117911507749</v>
          </cell>
          <cell r="BAZ165">
            <v>0.35327229738675819</v>
          </cell>
          <cell r="BBA165">
            <v>8.0841270384678574E-2</v>
          </cell>
          <cell r="BBB165">
            <v>6.8650673417656502E-2</v>
          </cell>
        </row>
        <row r="166">
          <cell r="A166" t="str">
            <v>VALE</v>
          </cell>
          <cell r="B166" t="str">
            <v>Vale</v>
          </cell>
          <cell r="C166" t="str">
            <v>Metals &amp; Mining</v>
          </cell>
          <cell r="D166" t="str">
            <v>Lucas Laghi</v>
          </cell>
          <cell r="E166">
            <v>46112</v>
          </cell>
          <cell r="F166" t="str">
            <v>Neutral</v>
          </cell>
          <cell r="G166" t="b">
            <v>0</v>
          </cell>
          <cell r="H166" t="str">
            <v>USD</v>
          </cell>
          <cell r="I166" t="str">
            <v>USD</v>
          </cell>
          <cell r="J166">
            <v>16.5</v>
          </cell>
          <cell r="K166">
            <v>0.12983957812499999</v>
          </cell>
          <cell r="L166">
            <v>7.4999999999999997E-2</v>
          </cell>
          <cell r="M166">
            <v>0.1175895766093604</v>
          </cell>
          <cell r="AX166">
            <v>41595</v>
          </cell>
          <cell r="AY166">
            <v>17506</v>
          </cell>
          <cell r="AZ166">
            <v>15651</v>
          </cell>
          <cell r="BA166">
            <v>17250</v>
          </cell>
          <cell r="BB166">
            <v>18885</v>
          </cell>
          <cell r="BC166">
            <v>7916</v>
          </cell>
          <cell r="BD166">
            <v>4268.7749999999996</v>
          </cell>
          <cell r="BE166">
            <v>94186</v>
          </cell>
          <cell r="BF166">
            <v>3660</v>
          </cell>
          <cell r="BG166">
            <v>60027</v>
          </cell>
          <cell r="BH166">
            <v>53205</v>
          </cell>
          <cell r="BI166">
            <v>39461</v>
          </cell>
          <cell r="BJ166">
            <v>13923</v>
          </cell>
          <cell r="BK166">
            <v>10263</v>
          </cell>
          <cell r="BL166">
            <v>5920</v>
          </cell>
          <cell r="BM166">
            <v>6992.0919540229897</v>
          </cell>
          <cell r="BN166">
            <v>7975.6206896551739</v>
          </cell>
          <cell r="BO166">
            <v>5521</v>
          </cell>
          <cell r="BP166">
            <v>38056</v>
          </cell>
          <cell r="BQ166">
            <v>13791</v>
          </cell>
          <cell r="BR166">
            <v>11401</v>
          </cell>
          <cell r="BS166">
            <v>14455.2</v>
          </cell>
          <cell r="BT166">
            <v>15068.2</v>
          </cell>
          <cell r="BU166">
            <v>5975</v>
          </cell>
          <cell r="BV166">
            <v>4268.7749999999996</v>
          </cell>
          <cell r="BW166">
            <v>80152</v>
          </cell>
          <cell r="BX166">
            <v>5006</v>
          </cell>
          <cell r="BY166">
            <v>50498</v>
          </cell>
          <cell r="BZ166">
            <v>45624</v>
          </cell>
          <cell r="CA166">
            <v>33406</v>
          </cell>
          <cell r="CB166">
            <v>15505</v>
          </cell>
          <cell r="CC166">
            <v>10499</v>
          </cell>
          <cell r="CD166">
            <v>5887</v>
          </cell>
          <cell r="CE166">
            <v>4143.4185302819942</v>
          </cell>
          <cell r="CF166">
            <v>5364.0274012497357</v>
          </cell>
          <cell r="CG166">
            <v>3914</v>
          </cell>
          <cell r="CH166">
            <v>38404</v>
          </cell>
          <cell r="CI166">
            <v>13457</v>
          </cell>
          <cell r="CJ166">
            <v>12134</v>
          </cell>
          <cell r="CK166">
            <v>8873</v>
          </cell>
          <cell r="CL166">
            <v>15109</v>
          </cell>
          <cell r="CM166">
            <v>1984</v>
          </cell>
          <cell r="CN166">
            <v>4268.7749999999996</v>
          </cell>
          <cell r="CO166">
            <v>86525</v>
          </cell>
          <cell r="CP166">
            <v>7566</v>
          </cell>
          <cell r="CQ166">
            <v>52578</v>
          </cell>
          <cell r="CR166">
            <v>52175</v>
          </cell>
          <cell r="CS166">
            <v>33509</v>
          </cell>
          <cell r="CT166">
            <v>18802</v>
          </cell>
          <cell r="CU166">
            <v>11236</v>
          </cell>
          <cell r="CV166">
            <v>5506.686455</v>
          </cell>
          <cell r="CW166">
            <v>-4665.341830965147</v>
          </cell>
          <cell r="CX166">
            <v>-1573.8184102517821</v>
          </cell>
          <cell r="CY166">
            <v>3561</v>
          </cell>
          <cell r="CZ166">
            <v>40632.972519311108</v>
          </cell>
          <cell r="DA166">
            <v>15274.971174756851</v>
          </cell>
          <cell r="DB166">
            <v>14093.30813719375</v>
          </cell>
          <cell r="DC166">
            <v>15274.03223302245</v>
          </cell>
          <cell r="DD166">
            <v>17057.955247109519</v>
          </cell>
          <cell r="DE166">
            <v>8274.0297081110875</v>
          </cell>
          <cell r="DF166">
            <v>4268.7749999999996</v>
          </cell>
          <cell r="DG166">
            <v>88896.41426096308</v>
          </cell>
          <cell r="DH166">
            <v>7442.7976280811272</v>
          </cell>
          <cell r="DI166">
            <v>55213.352890084228</v>
          </cell>
          <cell r="DJ166">
            <v>51744.923743753017</v>
          </cell>
          <cell r="DK166">
            <v>36393.230814291157</v>
          </cell>
          <cell r="DL166">
            <v>20762</v>
          </cell>
          <cell r="DM166">
            <v>13319.202371918869</v>
          </cell>
          <cell r="DN166">
            <v>5600</v>
          </cell>
          <cell r="DO166">
            <v>4155.3796424493476</v>
          </cell>
          <cell r="DP166">
            <v>4905.7711605541772</v>
          </cell>
          <cell r="DQ166">
            <v>4698.5724455930967</v>
          </cell>
          <cell r="DR166">
            <v>41373.047146563033</v>
          </cell>
          <cell r="DS166">
            <v>15243.49576271534</v>
          </cell>
          <cell r="DT166">
            <v>13868.3364062529</v>
          </cell>
          <cell r="DU166">
            <v>15327.726435826249</v>
          </cell>
          <cell r="DV166">
            <v>16981.579722361312</v>
          </cell>
          <cell r="DW166">
            <v>8050.5726155915872</v>
          </cell>
          <cell r="DX166">
            <v>4268.7749999999996</v>
          </cell>
          <cell r="DY166">
            <v>92692.225644336097</v>
          </cell>
          <cell r="DZ166">
            <v>8448.4328426154898</v>
          </cell>
          <cell r="EA166">
            <v>57792.988679095302</v>
          </cell>
          <cell r="EB166">
            <v>52198.621832459146</v>
          </cell>
          <cell r="EC166">
            <v>39695.091245880067</v>
          </cell>
          <cell r="ED166">
            <v>22754.507686791811</v>
          </cell>
          <cell r="EE166">
            <v>14306.074844176321</v>
          </cell>
          <cell r="EF166">
            <v>5692.8791051194767</v>
          </cell>
          <cell r="EG166">
            <v>4627.0569578877239</v>
          </cell>
          <cell r="EH166">
            <v>5317.3864288511368</v>
          </cell>
          <cell r="EI166">
            <v>3996.6913419435791</v>
          </cell>
          <cell r="EJ166">
            <v>42306.077401576287</v>
          </cell>
          <cell r="EK166">
            <v>15110.11783809706</v>
          </cell>
          <cell r="EL166">
            <v>12582.7070355493</v>
          </cell>
          <cell r="EM166">
            <v>15362.89754311799</v>
          </cell>
          <cell r="EN166">
            <v>15841.40491034246</v>
          </cell>
          <cell r="EO166">
            <v>7697.54102563987</v>
          </cell>
          <cell r="EP166">
            <v>4268.7749999999996</v>
          </cell>
          <cell r="EQ166">
            <v>96948.93224681454</v>
          </cell>
          <cell r="ER166">
            <v>9881.9102720066548</v>
          </cell>
          <cell r="ES166">
            <v>60298.584106491478</v>
          </cell>
          <cell r="ET166">
            <v>53233.476707769332</v>
          </cell>
          <cell r="EU166">
            <v>42878.455267920188</v>
          </cell>
          <cell r="EV166">
            <v>24772.010342558078</v>
          </cell>
          <cell r="EW166">
            <v>14890.100070551431</v>
          </cell>
          <cell r="EX166">
            <v>5764.2933021893459</v>
          </cell>
          <cell r="EY166">
            <v>4864.7124625108354</v>
          </cell>
          <cell r="EZ166">
            <v>5523.7038510395714</v>
          </cell>
          <cell r="FA166">
            <v>3766.1728130857568</v>
          </cell>
          <cell r="FB166">
            <v>44972.946647929559</v>
          </cell>
          <cell r="FC166">
            <v>16481.409641692819</v>
          </cell>
          <cell r="FD166">
            <v>13897.416604209529</v>
          </cell>
          <cell r="FE166">
            <v>16799.250858160169</v>
          </cell>
          <cell r="FF166">
            <v>17297.39422038593</v>
          </cell>
          <cell r="FG166">
            <v>8338.0062576667697</v>
          </cell>
          <cell r="FH166">
            <v>4268.7749999999996</v>
          </cell>
          <cell r="FI166">
            <v>101161.0003029362</v>
          </cell>
          <cell r="FJ166">
            <v>11157.48613600303</v>
          </cell>
          <cell r="FK166">
            <v>62746.710129000487</v>
          </cell>
          <cell r="FL166">
            <v>54099.06791759422</v>
          </cell>
          <cell r="FM166">
            <v>46183.242082928547</v>
          </cell>
          <cell r="FN166">
            <v>26818.846616097981</v>
          </cell>
          <cell r="FO166">
            <v>15661.360480094951</v>
          </cell>
          <cell r="FP166">
            <v>5848.103638685413</v>
          </cell>
          <cell r="FQ166">
            <v>5207.3961292141266</v>
          </cell>
          <cell r="FR166">
            <v>5865.1769951751721</v>
          </cell>
          <cell r="FS166">
            <v>4245.0971729318553</v>
          </cell>
          <cell r="FT166">
            <v>47757.679035826128</v>
          </cell>
          <cell r="FU166">
            <v>17913.412722227309</v>
          </cell>
          <cell r="FV166">
            <v>15272.334958825</v>
          </cell>
          <cell r="FW166">
            <v>18486.312520798569</v>
          </cell>
          <cell r="FX166">
            <v>18810.351864007091</v>
          </cell>
          <cell r="FY166">
            <v>9191.367215425651</v>
          </cell>
          <cell r="FZ166">
            <v>4268.7749999999996</v>
          </cell>
          <cell r="GA166">
            <v>106595.2870522685</v>
          </cell>
          <cell r="GB166">
            <v>13629.83116668261</v>
          </cell>
          <cell r="GC166">
            <v>65196.680704708357</v>
          </cell>
          <cell r="GD166">
            <v>55581.666224705812</v>
          </cell>
          <cell r="GE166">
            <v>50088.973689072147</v>
          </cell>
          <cell r="GF166">
            <v>28914.642234409479</v>
          </cell>
          <cell r="GG166">
            <v>15284.81106772686</v>
          </cell>
          <cell r="GH166">
            <v>5987.9874808899767</v>
          </cell>
          <cell r="GI166">
            <v>6703.6412826019186</v>
          </cell>
          <cell r="GJ166">
            <v>7361.0985695634554</v>
          </cell>
          <cell r="GK166">
            <v>4454.9860019591188</v>
          </cell>
          <cell r="JF166">
            <v>8434</v>
          </cell>
          <cell r="JG166">
            <v>3485</v>
          </cell>
          <cell r="JH166">
            <v>3031</v>
          </cell>
          <cell r="JI166">
            <v>3537</v>
          </cell>
          <cell r="JJ166">
            <v>3687</v>
          </cell>
          <cell r="JK166">
            <v>1878</v>
          </cell>
          <cell r="JL166">
            <v>4268.7749999999996</v>
          </cell>
          <cell r="JM166">
            <v>87547</v>
          </cell>
          <cell r="JN166">
            <v>4758</v>
          </cell>
          <cell r="JO166">
            <v>56479</v>
          </cell>
          <cell r="JP166">
            <v>48666</v>
          </cell>
          <cell r="JQ166">
            <v>37346</v>
          </cell>
          <cell r="JR166">
            <v>12984</v>
          </cell>
          <cell r="JS166">
            <v>8226</v>
          </cell>
          <cell r="JT166">
            <v>1130</v>
          </cell>
          <cell r="JW166">
            <v>1798</v>
          </cell>
          <cell r="JX166">
            <v>9673</v>
          </cell>
          <cell r="JY166">
            <v>3733</v>
          </cell>
          <cell r="JZ166">
            <v>3278</v>
          </cell>
          <cell r="KA166">
            <v>3634</v>
          </cell>
          <cell r="KB166">
            <v>4040</v>
          </cell>
          <cell r="KC166">
            <v>928</v>
          </cell>
          <cell r="KD166">
            <v>4268.7749999999996</v>
          </cell>
          <cell r="KE166">
            <v>91517</v>
          </cell>
          <cell r="KF166">
            <v>5029</v>
          </cell>
          <cell r="KG166">
            <v>59667</v>
          </cell>
          <cell r="KH166">
            <v>51226</v>
          </cell>
          <cell r="KI166">
            <v>38812</v>
          </cell>
          <cell r="KJ166">
            <v>13937</v>
          </cell>
          <cell r="KK166">
            <v>8908</v>
          </cell>
          <cell r="KL166">
            <v>1208</v>
          </cell>
          <cell r="KO166">
            <v>5</v>
          </cell>
          <cell r="KP166">
            <v>10623</v>
          </cell>
          <cell r="KQ166">
            <v>4314</v>
          </cell>
          <cell r="KR166">
            <v>3702</v>
          </cell>
          <cell r="KS166">
            <v>4156</v>
          </cell>
          <cell r="KT166">
            <v>4583</v>
          </cell>
          <cell r="KU166">
            <v>2857</v>
          </cell>
          <cell r="KV166">
            <v>4268.7749999999996</v>
          </cell>
          <cell r="KW166">
            <v>88989</v>
          </cell>
          <cell r="KX166">
            <v>4027</v>
          </cell>
          <cell r="KY166">
            <v>58333</v>
          </cell>
          <cell r="KZ166">
            <v>49502</v>
          </cell>
          <cell r="LA166">
            <v>37990</v>
          </cell>
          <cell r="LB166">
            <v>14036</v>
          </cell>
          <cell r="LC166">
            <v>10009</v>
          </cell>
          <cell r="LD166">
            <v>1464</v>
          </cell>
          <cell r="LG166">
            <v>1678</v>
          </cell>
          <cell r="LH166">
            <v>13054</v>
          </cell>
          <cell r="LI166">
            <v>6163</v>
          </cell>
          <cell r="LJ166">
            <v>5829</v>
          </cell>
          <cell r="LK166">
            <v>6052</v>
          </cell>
          <cell r="LL166">
            <v>6704</v>
          </cell>
          <cell r="LM166">
            <v>2442</v>
          </cell>
          <cell r="LN166">
            <v>4268.7749999999996</v>
          </cell>
          <cell r="LO166">
            <v>94186</v>
          </cell>
          <cell r="LP166">
            <v>3660</v>
          </cell>
          <cell r="LQ166">
            <v>60027</v>
          </cell>
          <cell r="LR166">
            <v>53205</v>
          </cell>
          <cell r="LS166">
            <v>39461</v>
          </cell>
          <cell r="LT166">
            <v>13923</v>
          </cell>
          <cell r="LU166">
            <v>10263</v>
          </cell>
          <cell r="LV166">
            <v>2118</v>
          </cell>
          <cell r="LY166">
            <v>2040</v>
          </cell>
          <cell r="AZQ166">
            <v>63274.963573127287</v>
          </cell>
          <cell r="AZR166">
            <v>14.05</v>
          </cell>
          <cell r="AZS166">
            <v>0.17437722419928819</v>
          </cell>
          <cell r="AZT166">
            <v>1.9382679359092689</v>
          </cell>
          <cell r="AZU166">
            <v>7.6474179819657184</v>
          </cell>
          <cell r="AZV166">
            <v>4.4902313809285586</v>
          </cell>
          <cell r="AZW166">
            <v>0.78082057192498577</v>
          </cell>
          <cell r="AZX166">
            <v>1.7386465053352731</v>
          </cell>
          <cell r="AZY166">
            <v>0.22735078812683979</v>
          </cell>
          <cell r="AZZ166">
            <v>7.425642276605858E-2</v>
          </cell>
          <cell r="BAA166">
            <v>1.885921046574623</v>
          </cell>
          <cell r="BAB166">
            <v>7.8596848441044216</v>
          </cell>
          <cell r="BAC166">
            <v>4.5685407179842681</v>
          </cell>
          <cell r="BAD166">
            <v>0.84244664383833001</v>
          </cell>
          <cell r="BAE166">
            <v>1.5940248929316809</v>
          </cell>
          <cell r="BAF166">
            <v>0.20281028114344371</v>
          </cell>
          <cell r="BAG166">
            <v>6.3163866342247299E-2</v>
          </cell>
          <cell r="BAH166">
            <v>1.803220133560534</v>
          </cell>
          <cell r="BAI166">
            <v>8.2201528205388765</v>
          </cell>
          <cell r="BAJ166">
            <v>4.9342254734393336</v>
          </cell>
          <cell r="BAK166">
            <v>0.93994820250002253</v>
          </cell>
          <cell r="BAL166">
            <v>1.475681975429439</v>
          </cell>
          <cell r="BAM166">
            <v>0.1795200171634643</v>
          </cell>
          <cell r="BAN166">
            <v>5.9520742492931933E-2</v>
          </cell>
          <cell r="BAO166">
            <v>1.9532550339773751</v>
          </cell>
          <cell r="BAP166">
            <v>7.5887402357063678</v>
          </cell>
          <cell r="BAQ166">
            <v>4.5634806634742384</v>
          </cell>
          <cell r="BAR166">
            <v>0.90541732937075436</v>
          </cell>
          <cell r="BAS166">
            <v>1.3700849208357471</v>
          </cell>
          <cell r="BAT166">
            <v>0.1805418130389092</v>
          </cell>
          <cell r="BAU166">
            <v>6.7089681814289287E-2</v>
          </cell>
          <cell r="BAV166">
            <v>2.1531627259402639</v>
          </cell>
          <cell r="BAW166">
            <v>6.8841731692467301</v>
          </cell>
          <cell r="BAX166">
            <v>4.1764117550174777</v>
          </cell>
          <cell r="BAY166">
            <v>0.81257443657785999</v>
          </cell>
          <cell r="BAZ166">
            <v>1.26325134880797</v>
          </cell>
          <cell r="BBA166">
            <v>0.18350080942926009</v>
          </cell>
          <cell r="BBB166">
            <v>7.040677308032682E-2</v>
          </cell>
        </row>
        <row r="167">
          <cell r="A167" t="str">
            <v>VALE3</v>
          </cell>
          <cell r="B167" t="str">
            <v>Vale</v>
          </cell>
          <cell r="C167" t="str">
            <v>Metals &amp; Mining</v>
          </cell>
          <cell r="D167" t="str">
            <v>Lucas Laghi</v>
          </cell>
          <cell r="E167">
            <v>46112</v>
          </cell>
          <cell r="F167" t="str">
            <v>Neutral</v>
          </cell>
          <cell r="G167" t="b">
            <v>0</v>
          </cell>
          <cell r="H167" t="str">
            <v>USD</v>
          </cell>
          <cell r="I167" t="str">
            <v>BRL</v>
          </cell>
          <cell r="J167">
            <v>85</v>
          </cell>
          <cell r="K167">
            <v>0.12983957812499999</v>
          </cell>
          <cell r="L167">
            <v>7.4999999999999997E-2</v>
          </cell>
          <cell r="M167">
            <v>0.1175895766093604</v>
          </cell>
          <cell r="AX167">
            <v>41595</v>
          </cell>
          <cell r="AY167">
            <v>17506</v>
          </cell>
          <cell r="AZ167">
            <v>15651</v>
          </cell>
          <cell r="BA167">
            <v>17250</v>
          </cell>
          <cell r="BB167">
            <v>18885</v>
          </cell>
          <cell r="BC167">
            <v>7916</v>
          </cell>
          <cell r="BD167">
            <v>4268.7749999999996</v>
          </cell>
          <cell r="BE167">
            <v>94186</v>
          </cell>
          <cell r="BF167">
            <v>3660</v>
          </cell>
          <cell r="BG167">
            <v>60027</v>
          </cell>
          <cell r="BH167">
            <v>53205</v>
          </cell>
          <cell r="BI167">
            <v>39461</v>
          </cell>
          <cell r="BJ167">
            <v>13923</v>
          </cell>
          <cell r="BK167">
            <v>10263</v>
          </cell>
          <cell r="BL167">
            <v>5920</v>
          </cell>
          <cell r="BM167">
            <v>6992.0919540229897</v>
          </cell>
          <cell r="BN167">
            <v>7975.6206896551739</v>
          </cell>
          <cell r="BO167">
            <v>5521</v>
          </cell>
          <cell r="BP167">
            <v>38056</v>
          </cell>
          <cell r="BQ167">
            <v>13791</v>
          </cell>
          <cell r="BR167">
            <v>11401</v>
          </cell>
          <cell r="BS167">
            <v>14455.2</v>
          </cell>
          <cell r="BT167">
            <v>15068.2</v>
          </cell>
          <cell r="BU167">
            <v>5975</v>
          </cell>
          <cell r="BV167">
            <v>4268.7749999999996</v>
          </cell>
          <cell r="BW167">
            <v>80152</v>
          </cell>
          <cell r="BX167">
            <v>5006</v>
          </cell>
          <cell r="BY167">
            <v>50498</v>
          </cell>
          <cell r="BZ167">
            <v>45624</v>
          </cell>
          <cell r="CA167">
            <v>33406</v>
          </cell>
          <cell r="CB167">
            <v>15505</v>
          </cell>
          <cell r="CC167">
            <v>10499</v>
          </cell>
          <cell r="CD167">
            <v>5887</v>
          </cell>
          <cell r="CE167">
            <v>4143.4185302819942</v>
          </cell>
          <cell r="CF167">
            <v>5364.0274012497357</v>
          </cell>
          <cell r="CG167">
            <v>3914</v>
          </cell>
          <cell r="CH167">
            <v>38404</v>
          </cell>
          <cell r="CI167">
            <v>13457</v>
          </cell>
          <cell r="CJ167">
            <v>12134</v>
          </cell>
          <cell r="CK167">
            <v>8873</v>
          </cell>
          <cell r="CL167">
            <v>15109</v>
          </cell>
          <cell r="CM167">
            <v>1984</v>
          </cell>
          <cell r="CN167">
            <v>4268.7749999999996</v>
          </cell>
          <cell r="CO167">
            <v>86525</v>
          </cell>
          <cell r="CP167">
            <v>7566</v>
          </cell>
          <cell r="CQ167">
            <v>52578</v>
          </cell>
          <cell r="CR167">
            <v>52175</v>
          </cell>
          <cell r="CS167">
            <v>33509</v>
          </cell>
          <cell r="CT167">
            <v>18802</v>
          </cell>
          <cell r="CU167">
            <v>11236</v>
          </cell>
          <cell r="CV167">
            <v>5506.686455</v>
          </cell>
          <cell r="CW167">
            <v>-4665.341830965147</v>
          </cell>
          <cell r="CX167">
            <v>-1573.8184102517821</v>
          </cell>
          <cell r="CY167">
            <v>3561</v>
          </cell>
          <cell r="CZ167">
            <v>40632.972519311108</v>
          </cell>
          <cell r="DA167">
            <v>15274.971174756851</v>
          </cell>
          <cell r="DB167">
            <v>14093.30813719375</v>
          </cell>
          <cell r="DC167">
            <v>15274.03223302245</v>
          </cell>
          <cell r="DD167">
            <v>17057.955247109519</v>
          </cell>
          <cell r="DE167">
            <v>8274.0297081110875</v>
          </cell>
          <cell r="DF167">
            <v>4268.7749999999996</v>
          </cell>
          <cell r="DG167">
            <v>88896.41426096308</v>
          </cell>
          <cell r="DH167">
            <v>7442.7976280811272</v>
          </cell>
          <cell r="DI167">
            <v>55213.352890084228</v>
          </cell>
          <cell r="DJ167">
            <v>51744.923743753017</v>
          </cell>
          <cell r="DK167">
            <v>36393.230814291157</v>
          </cell>
          <cell r="DL167">
            <v>20762</v>
          </cell>
          <cell r="DM167">
            <v>13319.202371918869</v>
          </cell>
          <cell r="DN167">
            <v>5600</v>
          </cell>
          <cell r="DO167">
            <v>4155.3796424493476</v>
          </cell>
          <cell r="DP167">
            <v>4905.7711605541772</v>
          </cell>
          <cell r="DQ167">
            <v>4698.5724455930967</v>
          </cell>
          <cell r="DR167">
            <v>41373.047146563033</v>
          </cell>
          <cell r="DS167">
            <v>15243.49576271534</v>
          </cell>
          <cell r="DT167">
            <v>13868.3364062529</v>
          </cell>
          <cell r="DU167">
            <v>15327.726435826249</v>
          </cell>
          <cell r="DV167">
            <v>16981.579722361312</v>
          </cell>
          <cell r="DW167">
            <v>8050.5726155915872</v>
          </cell>
          <cell r="DX167">
            <v>4268.7749999999996</v>
          </cell>
          <cell r="DY167">
            <v>92692.225644336097</v>
          </cell>
          <cell r="DZ167">
            <v>8448.4328426154898</v>
          </cell>
          <cell r="EA167">
            <v>57792.988679095302</v>
          </cell>
          <cell r="EB167">
            <v>52198.621832459146</v>
          </cell>
          <cell r="EC167">
            <v>39695.091245880067</v>
          </cell>
          <cell r="ED167">
            <v>22754.507686791811</v>
          </cell>
          <cell r="EE167">
            <v>14306.074844176321</v>
          </cell>
          <cell r="EF167">
            <v>5692.8791051194767</v>
          </cell>
          <cell r="EG167">
            <v>4627.0569578877239</v>
          </cell>
          <cell r="EH167">
            <v>5317.3864288511368</v>
          </cell>
          <cell r="EI167">
            <v>3996.6913419435791</v>
          </cell>
          <cell r="EJ167">
            <v>42306.077401576287</v>
          </cell>
          <cell r="EK167">
            <v>15110.11783809706</v>
          </cell>
          <cell r="EL167">
            <v>12582.7070355493</v>
          </cell>
          <cell r="EM167">
            <v>15362.89754311799</v>
          </cell>
          <cell r="EN167">
            <v>15841.40491034246</v>
          </cell>
          <cell r="EO167">
            <v>7697.54102563987</v>
          </cell>
          <cell r="EP167">
            <v>4268.7749999999996</v>
          </cell>
          <cell r="EQ167">
            <v>96948.93224681454</v>
          </cell>
          <cell r="ER167">
            <v>9881.9102720066548</v>
          </cell>
          <cell r="ES167">
            <v>60298.584106491478</v>
          </cell>
          <cell r="ET167">
            <v>53233.476707769332</v>
          </cell>
          <cell r="EU167">
            <v>42878.455267920188</v>
          </cell>
          <cell r="EV167">
            <v>24772.010342558078</v>
          </cell>
          <cell r="EW167">
            <v>14890.100070551431</v>
          </cell>
          <cell r="EX167">
            <v>5764.2933021893459</v>
          </cell>
          <cell r="EY167">
            <v>4864.7124625108354</v>
          </cell>
          <cell r="EZ167">
            <v>5523.7038510395714</v>
          </cell>
          <cell r="FA167">
            <v>3766.1728130857568</v>
          </cell>
          <cell r="FB167">
            <v>44972.946647929559</v>
          </cell>
          <cell r="FC167">
            <v>16481.409641692819</v>
          </cell>
          <cell r="FD167">
            <v>13897.416604209529</v>
          </cell>
          <cell r="FE167">
            <v>16799.250858160169</v>
          </cell>
          <cell r="FF167">
            <v>17297.39422038593</v>
          </cell>
          <cell r="FG167">
            <v>8338.0062576667697</v>
          </cell>
          <cell r="FH167">
            <v>4268.7749999999996</v>
          </cell>
          <cell r="FI167">
            <v>101161.0003029362</v>
          </cell>
          <cell r="FJ167">
            <v>11157.48613600303</v>
          </cell>
          <cell r="FK167">
            <v>62746.710129000487</v>
          </cell>
          <cell r="FL167">
            <v>54099.06791759422</v>
          </cell>
          <cell r="FM167">
            <v>46183.242082928547</v>
          </cell>
          <cell r="FN167">
            <v>26818.846616097981</v>
          </cell>
          <cell r="FO167">
            <v>15661.360480094951</v>
          </cell>
          <cell r="FP167">
            <v>5848.103638685413</v>
          </cell>
          <cell r="FQ167">
            <v>5207.3961292141266</v>
          </cell>
          <cell r="FR167">
            <v>5865.1769951751721</v>
          </cell>
          <cell r="FS167">
            <v>4245.0971729318553</v>
          </cell>
          <cell r="FT167">
            <v>47757.679035826128</v>
          </cell>
          <cell r="FU167">
            <v>17913.412722227309</v>
          </cell>
          <cell r="FV167">
            <v>15272.334958825</v>
          </cell>
          <cell r="FW167">
            <v>18486.312520798569</v>
          </cell>
          <cell r="FX167">
            <v>18810.351864007091</v>
          </cell>
          <cell r="FY167">
            <v>9191.367215425651</v>
          </cell>
          <cell r="FZ167">
            <v>4268.7749999999996</v>
          </cell>
          <cell r="GA167">
            <v>106595.2870522685</v>
          </cell>
          <cell r="GB167">
            <v>13629.83116668261</v>
          </cell>
          <cell r="GC167">
            <v>65196.680704708357</v>
          </cell>
          <cell r="GD167">
            <v>55581.666224705812</v>
          </cell>
          <cell r="GE167">
            <v>50088.973689072147</v>
          </cell>
          <cell r="GF167">
            <v>28914.642234409479</v>
          </cell>
          <cell r="GG167">
            <v>15284.81106772686</v>
          </cell>
          <cell r="GH167">
            <v>5987.9874808899767</v>
          </cell>
          <cell r="GI167">
            <v>6703.6412826019186</v>
          </cell>
          <cell r="GJ167">
            <v>7361.0985695634554</v>
          </cell>
          <cell r="GK167">
            <v>4454.9860019591188</v>
          </cell>
          <cell r="JF167">
            <v>8434</v>
          </cell>
          <cell r="JG167">
            <v>3485</v>
          </cell>
          <cell r="JH167">
            <v>3031</v>
          </cell>
          <cell r="JI167">
            <v>3537</v>
          </cell>
          <cell r="JJ167">
            <v>3687</v>
          </cell>
          <cell r="JK167">
            <v>1878</v>
          </cell>
          <cell r="JL167">
            <v>4268.7749999999996</v>
          </cell>
          <cell r="JM167">
            <v>87547</v>
          </cell>
          <cell r="JN167">
            <v>4758</v>
          </cell>
          <cell r="JO167">
            <v>56479</v>
          </cell>
          <cell r="JP167">
            <v>48666</v>
          </cell>
          <cell r="JQ167">
            <v>37346</v>
          </cell>
          <cell r="JR167">
            <v>12984</v>
          </cell>
          <cell r="JS167">
            <v>8226</v>
          </cell>
          <cell r="JT167">
            <v>1130</v>
          </cell>
          <cell r="JW167">
            <v>1798</v>
          </cell>
          <cell r="JX167">
            <v>9673</v>
          </cell>
          <cell r="JY167">
            <v>3733</v>
          </cell>
          <cell r="JZ167">
            <v>3278</v>
          </cell>
          <cell r="KA167">
            <v>3634</v>
          </cell>
          <cell r="KB167">
            <v>4040</v>
          </cell>
          <cell r="KC167">
            <v>928</v>
          </cell>
          <cell r="KD167">
            <v>4268.7749999999996</v>
          </cell>
          <cell r="KE167">
            <v>91517</v>
          </cell>
          <cell r="KF167">
            <v>5029</v>
          </cell>
          <cell r="KG167">
            <v>59667</v>
          </cell>
          <cell r="KH167">
            <v>51226</v>
          </cell>
          <cell r="KI167">
            <v>38812</v>
          </cell>
          <cell r="KJ167">
            <v>13937</v>
          </cell>
          <cell r="KK167">
            <v>8908</v>
          </cell>
          <cell r="KL167">
            <v>1208</v>
          </cell>
          <cell r="KO167">
            <v>5</v>
          </cell>
          <cell r="KP167">
            <v>10623</v>
          </cell>
          <cell r="KQ167">
            <v>4314</v>
          </cell>
          <cell r="KR167">
            <v>3702</v>
          </cell>
          <cell r="KS167">
            <v>4156</v>
          </cell>
          <cell r="KT167">
            <v>4583</v>
          </cell>
          <cell r="KU167">
            <v>2857</v>
          </cell>
          <cell r="KV167">
            <v>4268.7749999999996</v>
          </cell>
          <cell r="KW167">
            <v>88989</v>
          </cell>
          <cell r="KX167">
            <v>4027</v>
          </cell>
          <cell r="KY167">
            <v>58333</v>
          </cell>
          <cell r="KZ167">
            <v>49502</v>
          </cell>
          <cell r="LA167">
            <v>37990</v>
          </cell>
          <cell r="LB167">
            <v>14036</v>
          </cell>
          <cell r="LC167">
            <v>10009</v>
          </cell>
          <cell r="LD167">
            <v>1464</v>
          </cell>
          <cell r="LG167">
            <v>1678</v>
          </cell>
          <cell r="LH167">
            <v>13054</v>
          </cell>
          <cell r="LI167">
            <v>6163</v>
          </cell>
          <cell r="LJ167">
            <v>5829</v>
          </cell>
          <cell r="LK167">
            <v>6052</v>
          </cell>
          <cell r="LL167">
            <v>6704</v>
          </cell>
          <cell r="LM167">
            <v>2442</v>
          </cell>
          <cell r="LN167">
            <v>4268.7749999999996</v>
          </cell>
          <cell r="LO167">
            <v>94186</v>
          </cell>
          <cell r="LP167">
            <v>3660</v>
          </cell>
          <cell r="LQ167">
            <v>60027</v>
          </cell>
          <cell r="LR167">
            <v>53205</v>
          </cell>
          <cell r="LS167">
            <v>39461</v>
          </cell>
          <cell r="LT167">
            <v>13923</v>
          </cell>
          <cell r="LU167">
            <v>10263</v>
          </cell>
          <cell r="LV167">
            <v>2118</v>
          </cell>
          <cell r="LY167">
            <v>2040</v>
          </cell>
          <cell r="AZQ167">
            <v>311055.09282000002</v>
          </cell>
          <cell r="AZR167">
            <v>72.94</v>
          </cell>
          <cell r="AZS167">
            <v>0.16534137647381411</v>
          </cell>
          <cell r="AZT167">
            <v>1.9382679359092689</v>
          </cell>
          <cell r="AZU167">
            <v>7.3867543219403231</v>
          </cell>
          <cell r="AZV167">
            <v>4.3637954256436764</v>
          </cell>
          <cell r="AZW167">
            <v>0.78082057192498577</v>
          </cell>
          <cell r="AZX167">
            <v>1.679384416792473</v>
          </cell>
          <cell r="AZY167">
            <v>0.22735078812683979</v>
          </cell>
          <cell r="AZZ167">
            <v>7.6876782141095917E-2</v>
          </cell>
          <cell r="BAA167">
            <v>1.885921046574623</v>
          </cell>
          <cell r="BAB167">
            <v>7.5917860287210148</v>
          </cell>
          <cell r="BAC167">
            <v>4.4415361105133213</v>
          </cell>
          <cell r="BAD167">
            <v>0.84244664383833001</v>
          </cell>
          <cell r="BAE167">
            <v>1.5396922588657771</v>
          </cell>
          <cell r="BAF167">
            <v>0.20281028114344371</v>
          </cell>
          <cell r="BAG167">
            <v>6.5392791776144793E-2</v>
          </cell>
          <cell r="BAH167">
            <v>1.803220133560534</v>
          </cell>
          <cell r="BAI167">
            <v>7.9399673873347956</v>
          </cell>
          <cell r="BAJ167">
            <v>4.798079791974744</v>
          </cell>
          <cell r="BAK167">
            <v>0.93994820250002253</v>
          </cell>
          <cell r="BAL167">
            <v>1.4253830816516899</v>
          </cell>
          <cell r="BAM167">
            <v>0.1795200171634643</v>
          </cell>
          <cell r="BAN167">
            <v>6.1621109434817883E-2</v>
          </cell>
          <cell r="BAO167">
            <v>1.9532550339773751</v>
          </cell>
          <cell r="BAP167">
            <v>7.3300766175432166</v>
          </cell>
          <cell r="BAQ167">
            <v>4.4387948963930173</v>
          </cell>
          <cell r="BAR167">
            <v>0.90541732937075436</v>
          </cell>
          <cell r="BAS167">
            <v>1.3233853222453671</v>
          </cell>
          <cell r="BAT167">
            <v>0.1805418130389092</v>
          </cell>
          <cell r="BAU167">
            <v>6.9457141357340421E-2</v>
          </cell>
          <cell r="BAV167">
            <v>2.1531627259402639</v>
          </cell>
          <cell r="BAW167">
            <v>6.6495248501962756</v>
          </cell>
          <cell r="BAX167">
            <v>4.0617547362403901</v>
          </cell>
          <cell r="BAY167">
            <v>0.81257443657785999</v>
          </cell>
          <cell r="BAZ167">
            <v>1.2201931923309961</v>
          </cell>
          <cell r="BBA167">
            <v>0.18350080942926009</v>
          </cell>
          <cell r="BBB167">
            <v>7.2891286083173606E-2</v>
          </cell>
        </row>
        <row r="168">
          <cell r="A168" t="str">
            <v>VAMO3</v>
          </cell>
          <cell r="B168" t="str">
            <v>Vamos</v>
          </cell>
          <cell r="C168" t="str">
            <v>Transportation</v>
          </cell>
          <cell r="D168" t="str">
            <v>Pedro Bruno</v>
          </cell>
          <cell r="E168">
            <v>45931</v>
          </cell>
          <cell r="F168" t="str">
            <v>Buy</v>
          </cell>
          <cell r="G168" t="b">
            <v>0</v>
          </cell>
          <cell r="H168" t="str">
            <v>BRL</v>
          </cell>
          <cell r="I168" t="str">
            <v>BRL</v>
          </cell>
          <cell r="J168">
            <v>5.6</v>
          </cell>
          <cell r="K168">
            <v>0.16030774956413529</v>
          </cell>
          <cell r="L168">
            <v>0.11166690757917271</v>
          </cell>
          <cell r="M168">
            <v>0.1036037225441401</v>
          </cell>
          <cell r="AX168">
            <v>6085.483493217298</v>
          </cell>
          <cell r="AZ168">
            <v>2083.9647461366399</v>
          </cell>
          <cell r="BA168">
            <v>2668.1546712212589</v>
          </cell>
          <cell r="BB168">
            <v>2668.1546712212589</v>
          </cell>
          <cell r="BC168">
            <v>586.9896416612728</v>
          </cell>
          <cell r="BD168">
            <v>1104.3245690000001</v>
          </cell>
          <cell r="BE168">
            <v>20808.826000000001</v>
          </cell>
          <cell r="BF168">
            <v>2294.0120000000002</v>
          </cell>
          <cell r="BG168">
            <v>13381.557000000001</v>
          </cell>
          <cell r="BH168">
            <v>16073.531000000001</v>
          </cell>
          <cell r="BI168">
            <v>4735.2950000000001</v>
          </cell>
          <cell r="BJ168">
            <v>11545.278</v>
          </cell>
          <cell r="BK168">
            <v>9240.3160000000007</v>
          </cell>
          <cell r="BL168">
            <v>2374.189908919996</v>
          </cell>
          <cell r="BM168">
            <v>-1315.428488828966</v>
          </cell>
          <cell r="BN168">
            <v>656.99964166127529</v>
          </cell>
          <cell r="BO168">
            <v>247.3</v>
          </cell>
          <cell r="BP168">
            <v>6775.8179534652672</v>
          </cell>
          <cell r="BR168">
            <v>2620.6903805103052</v>
          </cell>
          <cell r="BS168">
            <v>3417.2000007693791</v>
          </cell>
          <cell r="BT168">
            <v>3417.2000007693791</v>
          </cell>
          <cell r="BU168">
            <v>744.65452310789135</v>
          </cell>
          <cell r="BV168">
            <v>1081.032537</v>
          </cell>
          <cell r="BW168">
            <v>20277.026999999998</v>
          </cell>
          <cell r="BX168">
            <v>2788.2280000000001</v>
          </cell>
          <cell r="BY168">
            <v>15669.648999999999</v>
          </cell>
          <cell r="BZ168">
            <v>17834.653999999999</v>
          </cell>
          <cell r="CA168">
            <v>2442.373</v>
          </cell>
          <cell r="CB168">
            <v>14482.352999999999</v>
          </cell>
          <cell r="CC168">
            <v>11694.125</v>
          </cell>
          <cell r="CD168">
            <v>4004.4219405600402</v>
          </cell>
          <cell r="CE168">
            <v>1245.498220650602</v>
          </cell>
          <cell r="CF168">
            <v>2942.5355231078902</v>
          </cell>
          <cell r="CG168">
            <v>340.56799999999998</v>
          </cell>
          <cell r="CH168">
            <v>5783.1140061546812</v>
          </cell>
          <cell r="CJ168">
            <v>2557.5816513487212</v>
          </cell>
          <cell r="CK168">
            <v>3600.597699750695</v>
          </cell>
          <cell r="CL168">
            <v>3600.597699750695</v>
          </cell>
          <cell r="CM168">
            <v>300.63743562208458</v>
          </cell>
          <cell r="CN168">
            <v>1081.032537</v>
          </cell>
          <cell r="CO168">
            <v>23379.7593137843</v>
          </cell>
          <cell r="CP168">
            <v>4544.4972191263732</v>
          </cell>
          <cell r="CQ168">
            <v>16389.809170676319</v>
          </cell>
          <cell r="CR168">
            <v>20665.693496911179</v>
          </cell>
          <cell r="CS168">
            <v>2714.065816873117</v>
          </cell>
          <cell r="CT168">
            <v>16966.375112300218</v>
          </cell>
          <cell r="CU168">
            <v>12421.877893173851</v>
          </cell>
          <cell r="CV168">
            <v>3110.6170261574071</v>
          </cell>
          <cell r="CW168">
            <v>1220.735047960975</v>
          </cell>
          <cell r="CX168">
            <v>2101.7298378753412</v>
          </cell>
          <cell r="CY168">
            <v>249.08699999999999</v>
          </cell>
          <cell r="CZ168">
            <v>6581.0249776406981</v>
          </cell>
          <cell r="DB168">
            <v>2733.8563523291241</v>
          </cell>
          <cell r="DC168">
            <v>3881.1429942764662</v>
          </cell>
          <cell r="DD168">
            <v>3881.1429942764662</v>
          </cell>
          <cell r="DE168">
            <v>421.00341266150531</v>
          </cell>
          <cell r="DF168">
            <v>1081.032537</v>
          </cell>
          <cell r="DG168">
            <v>24758.13267796101</v>
          </cell>
          <cell r="DH168">
            <v>5334.5249442497643</v>
          </cell>
          <cell r="DI168">
            <v>16815.983174729619</v>
          </cell>
          <cell r="DJ168">
            <v>21917.76583728944</v>
          </cell>
          <cell r="DK168">
            <v>2840.3668406715692</v>
          </cell>
          <cell r="DL168">
            <v>17958.350451892871</v>
          </cell>
          <cell r="DM168">
            <v>12623.825507643111</v>
          </cell>
          <cell r="DN168">
            <v>3306.584465308842</v>
          </cell>
          <cell r="DO168">
            <v>1722.1436259791301</v>
          </cell>
          <cell r="DP168">
            <v>1084.7301139864451</v>
          </cell>
          <cell r="DQ168">
            <v>294.70238886305373</v>
          </cell>
          <cell r="DR168">
            <v>6581.3024554306621</v>
          </cell>
          <cell r="DT168">
            <v>2754.0946555635701</v>
          </cell>
          <cell r="DU168">
            <v>4099.3733095419393</v>
          </cell>
          <cell r="DV168">
            <v>4099.3733095419393</v>
          </cell>
          <cell r="DW168">
            <v>723.29071815433304</v>
          </cell>
          <cell r="DX168">
            <v>1081.032537</v>
          </cell>
          <cell r="DY168">
            <v>25858.482258337252</v>
          </cell>
          <cell r="DZ168">
            <v>5790.3385050203924</v>
          </cell>
          <cell r="EA168">
            <v>17457.45420409273</v>
          </cell>
          <cell r="EB168">
            <v>22873.457274034819</v>
          </cell>
          <cell r="EC168">
            <v>2985.0249843024362</v>
          </cell>
          <cell r="ED168">
            <v>19003.685717559911</v>
          </cell>
          <cell r="EE168">
            <v>13213.347212539509</v>
          </cell>
          <cell r="EF168">
            <v>3484.4508855567701</v>
          </cell>
          <cell r="EG168">
            <v>1303.8501965897719</v>
          </cell>
          <cell r="EH168">
            <v>1034.446135294095</v>
          </cell>
          <cell r="EI168">
            <v>578.63257452346636</v>
          </cell>
          <cell r="EJ168">
            <v>7181.7453060194975</v>
          </cell>
          <cell r="EL168">
            <v>2809.6254250671868</v>
          </cell>
          <cell r="EM168">
            <v>4380.7963034355334</v>
          </cell>
          <cell r="EN168">
            <v>4380.7963034355334</v>
          </cell>
          <cell r="EO168">
            <v>869.09996692106608</v>
          </cell>
          <cell r="EP168">
            <v>1081.032537</v>
          </cell>
          <cell r="EQ168">
            <v>27386.580426309109</v>
          </cell>
          <cell r="ER168">
            <v>6280.0873261986198</v>
          </cell>
          <cell r="ES168">
            <v>18370.22913406738</v>
          </cell>
          <cell r="ET168">
            <v>24314.645445314582</v>
          </cell>
          <cell r="EU168">
            <v>3071.934980994542</v>
          </cell>
          <cell r="EV168">
            <v>20275.501223873562</v>
          </cell>
          <cell r="EW168">
            <v>13995.41389767494</v>
          </cell>
          <cell r="EX168">
            <v>4239.3850210455212</v>
          </cell>
          <cell r="EY168">
            <v>1182.049878471511</v>
          </cell>
          <cell r="EZ168">
            <v>1271.938791407186</v>
          </cell>
          <cell r="FA168">
            <v>782.1899702289594</v>
          </cell>
          <cell r="FB168">
            <v>8089.1265949549743</v>
          </cell>
          <cell r="FD168">
            <v>2846.9671911019482</v>
          </cell>
          <cell r="FE168">
            <v>4683.9901045086863</v>
          </cell>
          <cell r="FF168">
            <v>4683.9901045086863</v>
          </cell>
          <cell r="FG168">
            <v>819.80502739142105</v>
          </cell>
          <cell r="FH168">
            <v>1081.032537</v>
          </cell>
          <cell r="FI168">
            <v>29347.02789293879</v>
          </cell>
          <cell r="FJ168">
            <v>6681.3002054715398</v>
          </cell>
          <cell r="FK168">
            <v>19737.119202103058</v>
          </cell>
          <cell r="FL168">
            <v>26275.092911944259</v>
          </cell>
          <cell r="FM168">
            <v>3071.934980994542</v>
          </cell>
          <cell r="FN168">
            <v>21925.508652035409</v>
          </cell>
          <cell r="FO168">
            <v>15244.208446563871</v>
          </cell>
          <cell r="FP168">
            <v>5500.0247605394952</v>
          </cell>
          <cell r="FQ168">
            <v>829.49150061549335</v>
          </cell>
          <cell r="FR168">
            <v>1221.0179066643409</v>
          </cell>
          <cell r="FS168">
            <v>819.80502739142094</v>
          </cell>
          <cell r="FT168">
            <v>7782.577209897976</v>
          </cell>
          <cell r="FV168">
            <v>2714.5676853121681</v>
          </cell>
          <cell r="FW168">
            <v>4885.6507975435043</v>
          </cell>
          <cell r="FX168">
            <v>4885.6507975435043</v>
          </cell>
          <cell r="FY168">
            <v>631.46343912175189</v>
          </cell>
          <cell r="FZ168">
            <v>1081.032537</v>
          </cell>
          <cell r="GA168">
            <v>30458.135759866931</v>
          </cell>
          <cell r="GB168">
            <v>7297.4537235683574</v>
          </cell>
          <cell r="GC168">
            <v>20286.92564514315</v>
          </cell>
          <cell r="GD168">
            <v>27386.200778872411</v>
          </cell>
          <cell r="GE168">
            <v>3071.934980994542</v>
          </cell>
          <cell r="GF168">
            <v>23260.655703505221</v>
          </cell>
          <cell r="GG168">
            <v>15963.20197993687</v>
          </cell>
          <cell r="GH168">
            <v>4450.4901715660544</v>
          </cell>
          <cell r="GI168">
            <v>1262.640876904883</v>
          </cell>
          <cell r="GJ168">
            <v>1247.6169572185679</v>
          </cell>
          <cell r="GK168">
            <v>631.46343912175178</v>
          </cell>
          <cell r="JF168">
            <v>1682.3130000000001</v>
          </cell>
          <cell r="JH168">
            <v>541.69072124757929</v>
          </cell>
          <cell r="JI168">
            <v>659.15903083488922</v>
          </cell>
          <cell r="JJ168">
            <v>659.15903083488922</v>
          </cell>
          <cell r="JK168">
            <v>169.12562033633969</v>
          </cell>
          <cell r="JL168">
            <v>1025.39797</v>
          </cell>
          <cell r="JM168">
            <v>18090.992999999999</v>
          </cell>
          <cell r="JN168">
            <v>2289.6909999999998</v>
          </cell>
          <cell r="JO168">
            <v>12351.727999999999</v>
          </cell>
          <cell r="JP168">
            <v>14289.067999999999</v>
          </cell>
          <cell r="JQ168">
            <v>3801.9250000000002</v>
          </cell>
          <cell r="JR168">
            <v>9653.5589999999993</v>
          </cell>
          <cell r="JS168">
            <v>7344.8129999999992</v>
          </cell>
          <cell r="JT168">
            <v>646.41103074</v>
          </cell>
          <cell r="JW168">
            <v>0</v>
          </cell>
          <cell r="JX168">
            <v>1468.918964816289</v>
          </cell>
          <cell r="JZ168">
            <v>523.57651316648241</v>
          </cell>
          <cell r="KA168">
            <v>665.21767733980289</v>
          </cell>
          <cell r="KB168">
            <v>665.21767733980289</v>
          </cell>
          <cell r="KC168">
            <v>106.59951718069409</v>
          </cell>
          <cell r="KD168">
            <v>1025.39797</v>
          </cell>
          <cell r="KE168">
            <v>18384.449000000001</v>
          </cell>
          <cell r="KF168">
            <v>1343.029</v>
          </cell>
          <cell r="KG168">
            <v>12600.087</v>
          </cell>
          <cell r="KH168">
            <v>14472.335999999999</v>
          </cell>
          <cell r="KI168">
            <v>3912.1129999999998</v>
          </cell>
          <cell r="KJ168">
            <v>10474.129000000001</v>
          </cell>
          <cell r="KK168">
            <v>9112.3230000000003</v>
          </cell>
          <cell r="KL168">
            <v>530.78670695000005</v>
          </cell>
          <cell r="KO168">
            <v>229.32400000000001</v>
          </cell>
          <cell r="KP168">
            <v>1481.5131140331041</v>
          </cell>
          <cell r="KR168">
            <v>535.8830824220413</v>
          </cell>
          <cell r="KS168">
            <v>682.74208746894465</v>
          </cell>
          <cell r="KT168">
            <v>682.74208746894465</v>
          </cell>
          <cell r="KU168">
            <v>115.801020853875</v>
          </cell>
          <cell r="KV168">
            <v>1104.3245690000001</v>
          </cell>
          <cell r="KW168">
            <v>19219.164000000001</v>
          </cell>
          <cell r="KX168">
            <v>1663.396</v>
          </cell>
          <cell r="KY168">
            <v>12705.914000000001</v>
          </cell>
          <cell r="KZ168">
            <v>14340.383</v>
          </cell>
          <cell r="LA168">
            <v>4878.7809999999999</v>
          </cell>
          <cell r="LB168">
            <v>10519.894</v>
          </cell>
          <cell r="LC168">
            <v>8843.3609999999971</v>
          </cell>
          <cell r="LD168">
            <v>423.45634550000102</v>
          </cell>
          <cell r="LG168">
            <v>17.975999999999999</v>
          </cell>
          <cell r="LH168">
            <v>1452.7384143679039</v>
          </cell>
          <cell r="LJ168">
            <v>482.81442930053709</v>
          </cell>
          <cell r="LK168">
            <v>661.03587557762262</v>
          </cell>
          <cell r="LL168">
            <v>661.03587557762262</v>
          </cell>
          <cell r="LM168">
            <v>195.46348329036411</v>
          </cell>
          <cell r="LN168">
            <v>1104.3245690000001</v>
          </cell>
          <cell r="LO168">
            <v>20808.826000000001</v>
          </cell>
          <cell r="LP168">
            <v>2294.0120000000002</v>
          </cell>
          <cell r="LQ168">
            <v>13381.557000000001</v>
          </cell>
          <cell r="LR168">
            <v>16073.531000000001</v>
          </cell>
          <cell r="LS168">
            <v>4735.2950000000001</v>
          </cell>
          <cell r="LT168">
            <v>11545.278</v>
          </cell>
          <cell r="LU168">
            <v>9240.3160000000007</v>
          </cell>
          <cell r="LV168">
            <v>773.53582572999494</v>
          </cell>
          <cell r="LY168">
            <v>0</v>
          </cell>
          <cell r="LZ168">
            <v>1726.1110000829631</v>
          </cell>
          <cell r="MB168">
            <v>640.86582439249105</v>
          </cell>
          <cell r="MC168">
            <v>819.77177468988691</v>
          </cell>
          <cell r="MD168">
            <v>819.77177468988691</v>
          </cell>
          <cell r="ME168">
            <v>183.033249352491</v>
          </cell>
          <cell r="MF168">
            <v>1081.032537</v>
          </cell>
          <cell r="MG168">
            <v>22334.960999999999</v>
          </cell>
          <cell r="MH168">
            <v>2447.9859999999999</v>
          </cell>
          <cell r="MI168">
            <v>14694.811</v>
          </cell>
          <cell r="MJ168">
            <v>17445.082999999999</v>
          </cell>
          <cell r="MK168">
            <v>4889.8780000000006</v>
          </cell>
          <cell r="ML168">
            <v>12475.455</v>
          </cell>
          <cell r="MM168">
            <v>10016.57</v>
          </cell>
          <cell r="MN168">
            <v>1638.41721162005</v>
          </cell>
          <cell r="MQ168">
            <v>1.8260000000000001</v>
          </cell>
          <cell r="MR168">
            <v>1883.2549533823039</v>
          </cell>
          <cell r="MT168">
            <v>680.04555611781359</v>
          </cell>
          <cell r="MU168">
            <v>875.74050569000019</v>
          </cell>
          <cell r="MV168">
            <v>875.74050569000019</v>
          </cell>
          <cell r="MW168">
            <v>205.4662737554001</v>
          </cell>
          <cell r="MX168">
            <v>1081.032537</v>
          </cell>
          <cell r="MY168">
            <v>22657.784</v>
          </cell>
          <cell r="MZ168">
            <v>2087.5219999999999</v>
          </cell>
          <cell r="NA168">
            <v>15350.111999999999</v>
          </cell>
          <cell r="NB168">
            <v>17634.256000000001</v>
          </cell>
          <cell r="NC168">
            <v>5023.5280000000002</v>
          </cell>
          <cell r="ND168">
            <v>12979.714</v>
          </cell>
          <cell r="NE168">
            <v>10881.554</v>
          </cell>
          <cell r="NF168">
            <v>1175.3</v>
          </cell>
          <cell r="NI168">
            <v>298.34800000000001</v>
          </cell>
          <cell r="NJ168">
            <v>1975.3520000000001</v>
          </cell>
          <cell r="NL168">
            <v>660.27900000000022</v>
          </cell>
          <cell r="NM168">
            <v>871.08772038949223</v>
          </cell>
          <cell r="NN168">
            <v>871.08772038949223</v>
          </cell>
          <cell r="NO168">
            <v>175.05500000000021</v>
          </cell>
          <cell r="NP168">
            <v>1081.032537</v>
          </cell>
          <cell r="NQ168">
            <v>24892.026000000002</v>
          </cell>
          <cell r="NR168">
            <v>4163.0159999999996</v>
          </cell>
          <cell r="NS168">
            <v>15541.4</v>
          </cell>
          <cell r="NT168">
            <v>19692.673999999999</v>
          </cell>
          <cell r="NU168">
            <v>5199.3519999999999</v>
          </cell>
          <cell r="NV168">
            <v>15078.843999999999</v>
          </cell>
          <cell r="NW168">
            <v>10915.71</v>
          </cell>
          <cell r="NX168">
            <v>645.16183767000007</v>
          </cell>
          <cell r="OA168">
            <v>0</v>
          </cell>
          <cell r="OB168">
            <v>1191.0999999999999</v>
          </cell>
          <cell r="OD168">
            <v>639.5</v>
          </cell>
          <cell r="OE168">
            <v>850.6</v>
          </cell>
          <cell r="OF168">
            <v>850.6</v>
          </cell>
          <cell r="OG168">
            <v>181.1</v>
          </cell>
          <cell r="OH168">
            <v>1081.032537</v>
          </cell>
          <cell r="OI168">
            <v>20277.026999999998</v>
          </cell>
          <cell r="OJ168">
            <v>2788.2280000000001</v>
          </cell>
          <cell r="OK168">
            <v>15669.648999999999</v>
          </cell>
          <cell r="OL168">
            <v>17834.653999999999</v>
          </cell>
          <cell r="OM168">
            <v>2442.373</v>
          </cell>
          <cell r="ON168">
            <v>14482.352999999999</v>
          </cell>
          <cell r="OO168">
            <v>11694.125</v>
          </cell>
          <cell r="OP168">
            <v>545.54289126998992</v>
          </cell>
          <cell r="OS168">
            <v>40.394000000000013</v>
          </cell>
          <cell r="OT168">
            <v>1332.0158350023</v>
          </cell>
          <cell r="OV168">
            <v>643.16097604689287</v>
          </cell>
          <cell r="OW168">
            <v>886.76716860400552</v>
          </cell>
          <cell r="OX168">
            <v>886.76716860400552</v>
          </cell>
          <cell r="OY168">
            <v>107.82993646019879</v>
          </cell>
          <cell r="OZ168">
            <v>1081.032537</v>
          </cell>
          <cell r="PA168">
            <v>22404.556174000001</v>
          </cell>
          <cell r="PB168">
            <v>4481.9169630000006</v>
          </cell>
          <cell r="PC168">
            <v>16029.483996999999</v>
          </cell>
          <cell r="PD168">
            <v>19916.311000000002</v>
          </cell>
          <cell r="PE168">
            <v>2488.2449999999999</v>
          </cell>
          <cell r="PF168">
            <v>16397.506213000001</v>
          </cell>
          <cell r="PG168">
            <v>11915.589250000001</v>
          </cell>
          <cell r="PH168">
            <v>834.60469171999512</v>
          </cell>
          <cell r="PK168">
            <v>0</v>
          </cell>
          <cell r="PL168">
            <v>1411.665932279232</v>
          </cell>
          <cell r="PN168">
            <v>639.08233060222256</v>
          </cell>
          <cell r="PO168">
            <v>896.27170713222404</v>
          </cell>
          <cell r="PP168">
            <v>896.27170713222404</v>
          </cell>
          <cell r="PQ168">
            <v>82.965682288769074</v>
          </cell>
          <cell r="PR168">
            <v>1081.032537</v>
          </cell>
          <cell r="PS168">
            <v>22443.444</v>
          </cell>
          <cell r="PT168">
            <v>4067.9349999999999</v>
          </cell>
          <cell r="PU168">
            <v>16041.82</v>
          </cell>
          <cell r="PV168">
            <v>19839.21999999999</v>
          </cell>
          <cell r="PW168">
            <v>2604.2240000000002</v>
          </cell>
          <cell r="PX168">
            <v>16478.225999999999</v>
          </cell>
          <cell r="PY168">
            <v>12410.290999999999</v>
          </cell>
          <cell r="PZ168">
            <v>648.8486267700024</v>
          </cell>
          <cell r="QC168">
            <v>249.08699999999999</v>
          </cell>
          <cell r="QD168">
            <v>1479.095226939211</v>
          </cell>
          <cell r="QF168">
            <v>624.620833479986</v>
          </cell>
          <cell r="QG168">
            <v>890.02904833513117</v>
          </cell>
          <cell r="QH168">
            <v>890.02904833513117</v>
          </cell>
          <cell r="QI168">
            <v>47.263187139253183</v>
          </cell>
          <cell r="QJ168">
            <v>1081.032537</v>
          </cell>
          <cell r="QK168">
            <v>22838.232355966469</v>
          </cell>
          <cell r="QL168">
            <v>4209.6307494934817</v>
          </cell>
          <cell r="QM168">
            <v>16240.305500036369</v>
          </cell>
          <cell r="QN168">
            <v>20186.745168827219</v>
          </cell>
          <cell r="QO168">
            <v>2651.4871871392529</v>
          </cell>
          <cell r="QP168">
            <v>16721.159633994881</v>
          </cell>
          <cell r="QQ168">
            <v>12511.5288845014</v>
          </cell>
          <cell r="QR168">
            <v>809.77877998295014</v>
          </cell>
          <cell r="QU168">
            <v>0</v>
          </cell>
          <cell r="QV168">
            <v>1560.3370119339379</v>
          </cell>
          <cell r="QX168">
            <v>650.71751121961915</v>
          </cell>
          <cell r="QY168">
            <v>927.52977567933397</v>
          </cell>
          <cell r="QZ168">
            <v>927.52977567933397</v>
          </cell>
          <cell r="RA168">
            <v>62.578629733863579</v>
          </cell>
          <cell r="RB168">
            <v>1081.032537</v>
          </cell>
          <cell r="RC168">
            <v>23379.7593137843</v>
          </cell>
          <cell r="RD168">
            <v>4544.4972191263732</v>
          </cell>
          <cell r="RE168">
            <v>16389.809170676319</v>
          </cell>
          <cell r="RF168">
            <v>20665.693496911179</v>
          </cell>
          <cell r="RG168">
            <v>2714.065816873117</v>
          </cell>
          <cell r="RH168">
            <v>16966.375112300218</v>
          </cell>
          <cell r="RI168">
            <v>12421.877893173851</v>
          </cell>
          <cell r="RJ168">
            <v>817.38492768445894</v>
          </cell>
          <cell r="RM168">
            <v>0</v>
          </cell>
          <cell r="UH168">
            <v>8384.3629123065257</v>
          </cell>
          <cell r="UJ168">
            <v>2645.61683002975</v>
          </cell>
          <cell r="UK168">
            <v>5080.0479074469276</v>
          </cell>
          <cell r="UL168">
            <v>5080.0479074469276</v>
          </cell>
          <cell r="UM168">
            <v>503.72579710290779</v>
          </cell>
          <cell r="UN168">
            <v>1081.032537</v>
          </cell>
          <cell r="UO168">
            <v>32300.145452203458</v>
          </cell>
          <cell r="UP168">
            <v>8105.4627870074737</v>
          </cell>
          <cell r="UQ168">
            <v>21185.77994275638</v>
          </cell>
          <cell r="UR168">
            <v>29228.210471208931</v>
          </cell>
          <cell r="US168">
            <v>3071.934980994542</v>
          </cell>
          <cell r="UT168">
            <v>24886.35472707283</v>
          </cell>
          <cell r="UU168">
            <v>16780.891940065361</v>
          </cell>
          <cell r="UV168">
            <v>5418.9967452253532</v>
          </cell>
          <cell r="UW168">
            <v>1113.610325793227</v>
          </cell>
          <cell r="UX168">
            <v>1311.7348605420241</v>
          </cell>
          <cell r="UY168">
            <v>503.72579710290768</v>
          </cell>
          <cell r="AZQ168">
            <v>3873.1911620000001</v>
          </cell>
          <cell r="AZR168">
            <v>3.17</v>
          </cell>
          <cell r="AZS168">
            <v>0.76656151419558349</v>
          </cell>
          <cell r="AZT168">
            <v>0.38944564409674681</v>
          </cell>
          <cell r="AZU168">
            <v>9.1999044319246863</v>
          </cell>
          <cell r="AZV168">
            <v>4.2505562649898021</v>
          </cell>
          <cell r="AZW168">
            <v>3.2526051027389369</v>
          </cell>
          <cell r="AZX168">
            <v>1.3636235666954319</v>
          </cell>
          <cell r="AZY168">
            <v>0.14822149260197831</v>
          </cell>
          <cell r="AZZ168">
            <v>7.6087746908644227E-2</v>
          </cell>
          <cell r="BAA168">
            <v>0.66907395790468516</v>
          </cell>
          <cell r="BAB168">
            <v>5.3549576467446842</v>
          </cell>
          <cell r="BAC168">
            <v>4.1680854814485659</v>
          </cell>
          <cell r="BAD168">
            <v>3.2232602924411302</v>
          </cell>
          <cell r="BAE168">
            <v>1.2975406177061251</v>
          </cell>
          <cell r="BAF168">
            <v>0.24230642020015031</v>
          </cell>
          <cell r="BAG168">
            <v>0.1493942721444913</v>
          </cell>
          <cell r="BAH168">
            <v>0.8039535695502068</v>
          </cell>
          <cell r="BAI168">
            <v>4.4565542623611369</v>
          </cell>
          <cell r="BAJ168">
            <v>4.0788486434902076</v>
          </cell>
          <cell r="BAK168">
            <v>3.194719162518326</v>
          </cell>
          <cell r="BAL168">
            <v>1.2608311002552699</v>
          </cell>
          <cell r="BAM168">
            <v>0.28291613341363558</v>
          </cell>
          <cell r="BAN168">
            <v>0.20194974570402041</v>
          </cell>
          <cell r="BAO168">
            <v>0.75835370290193316</v>
          </cell>
          <cell r="BAP168">
            <v>4.7245272138965806</v>
          </cell>
          <cell r="BAQ168">
            <v>4.0814346704451747</v>
          </cell>
          <cell r="BAR168">
            <v>3.2545347249752279</v>
          </cell>
          <cell r="BAS168">
            <v>1.2608311002552699</v>
          </cell>
          <cell r="BAT168">
            <v>0.26686926398618249</v>
          </cell>
          <cell r="BAU168">
            <v>0.21166139059557759</v>
          </cell>
          <cell r="BAV168">
            <v>0.58412991053362884</v>
          </cell>
          <cell r="BAW168">
            <v>6.1336744489702966</v>
          </cell>
          <cell r="BAX168">
            <v>4.0601332276777882</v>
          </cell>
          <cell r="BAY168">
            <v>3.2673645009510581</v>
          </cell>
          <cell r="BAZ168">
            <v>1.2608311002552699</v>
          </cell>
          <cell r="BBA168">
            <v>0.20555885558401851</v>
          </cell>
          <cell r="BBB168">
            <v>0.16303441082822329</v>
          </cell>
        </row>
        <row r="169">
          <cell r="A169" t="str">
            <v>VBBR3</v>
          </cell>
          <cell r="B169" t="str">
            <v>Vibra Energia</v>
          </cell>
          <cell r="C169" t="str">
            <v>Oil, Gas &amp; Petrochemicals</v>
          </cell>
          <cell r="D169" t="str">
            <v>Regis Cardoso</v>
          </cell>
          <cell r="E169">
            <v>46135</v>
          </cell>
          <cell r="F169" t="str">
            <v>Buy</v>
          </cell>
          <cell r="G169" t="b">
            <v>0</v>
          </cell>
          <cell r="H169" t="str">
            <v>BRL</v>
          </cell>
          <cell r="I169" t="str">
            <v>BRL</v>
          </cell>
          <cell r="J169">
            <v>37</v>
          </cell>
          <cell r="K169">
            <v>0.14654014093151979</v>
          </cell>
          <cell r="L169">
            <v>0.14104166666666659</v>
          </cell>
          <cell r="M169">
            <v>0.1345873973653065</v>
          </cell>
          <cell r="AX169">
            <v>162947</v>
          </cell>
          <cell r="AY169">
            <v>8361</v>
          </cell>
          <cell r="AZ169">
            <v>7579</v>
          </cell>
          <cell r="BA169">
            <v>8841</v>
          </cell>
          <cell r="BB169">
            <v>0</v>
          </cell>
          <cell r="BC169">
            <v>5286</v>
          </cell>
          <cell r="BD169">
            <v>1165</v>
          </cell>
          <cell r="BE169">
            <v>43481</v>
          </cell>
          <cell r="BF169">
            <v>6666</v>
          </cell>
          <cell r="BG169">
            <v>6954</v>
          </cell>
          <cell r="BH169">
            <v>27750</v>
          </cell>
          <cell r="BI169">
            <v>15731</v>
          </cell>
          <cell r="BJ169">
            <v>14770</v>
          </cell>
          <cell r="BK169">
            <v>8852</v>
          </cell>
          <cell r="BL169">
            <v>-551.33799999999997</v>
          </cell>
          <cell r="BM169">
            <v>6692</v>
          </cell>
          <cell r="BN169">
            <v>6053</v>
          </cell>
          <cell r="BO169">
            <v>401</v>
          </cell>
          <cell r="BP169">
            <v>172272</v>
          </cell>
          <cell r="BQ169">
            <v>8241</v>
          </cell>
          <cell r="BR169">
            <v>8669</v>
          </cell>
          <cell r="BS169">
            <v>10019</v>
          </cell>
          <cell r="BT169">
            <v>5509</v>
          </cell>
          <cell r="BU169">
            <v>6367</v>
          </cell>
          <cell r="BV169">
            <v>1119</v>
          </cell>
          <cell r="BW169">
            <v>49000</v>
          </cell>
          <cell r="BX169">
            <v>10480</v>
          </cell>
          <cell r="BY169">
            <v>6984</v>
          </cell>
          <cell r="BZ169">
            <v>28615</v>
          </cell>
          <cell r="CA169">
            <v>20385</v>
          </cell>
          <cell r="CB169">
            <v>20449</v>
          </cell>
          <cell r="CC169">
            <v>10328</v>
          </cell>
          <cell r="CD169">
            <v>862.77099999999996</v>
          </cell>
          <cell r="CE169">
            <v>3323</v>
          </cell>
          <cell r="CF169">
            <v>3693</v>
          </cell>
          <cell r="CG169">
            <v>1528</v>
          </cell>
          <cell r="CH169">
            <v>189256</v>
          </cell>
          <cell r="CI169">
            <v>9218.1680000000051</v>
          </cell>
          <cell r="CJ169">
            <v>4725.1680000000051</v>
          </cell>
          <cell r="CK169">
            <v>6505.1680000000051</v>
          </cell>
          <cell r="CL169">
            <v>6322.9772280800007</v>
          </cell>
          <cell r="CM169">
            <v>1979.1680000000049</v>
          </cell>
          <cell r="CN169">
            <v>1144.903786076391</v>
          </cell>
          <cell r="CO169">
            <v>60963</v>
          </cell>
          <cell r="CP169">
            <v>3673</v>
          </cell>
          <cell r="CQ169">
            <v>15319</v>
          </cell>
          <cell r="CR169">
            <v>40222</v>
          </cell>
          <cell r="CS169">
            <v>20741</v>
          </cell>
          <cell r="CT169">
            <v>22365</v>
          </cell>
          <cell r="CU169">
            <v>19543</v>
          </cell>
          <cell r="CV169">
            <v>1631.8130000000001</v>
          </cell>
          <cell r="CW169">
            <v>2349</v>
          </cell>
          <cell r="CX169">
            <v>640</v>
          </cell>
          <cell r="CY169">
            <v>1547</v>
          </cell>
          <cell r="CZ169">
            <v>193965.87132596181</v>
          </cell>
          <cell r="DA169">
            <v>12053.115354513109</v>
          </cell>
          <cell r="DB169">
            <v>8612.3471846896973</v>
          </cell>
          <cell r="DC169">
            <v>10227.42428026939</v>
          </cell>
          <cell r="DD169">
            <v>9421.4242802693807</v>
          </cell>
          <cell r="DE169">
            <v>4926.364295764145</v>
          </cell>
          <cell r="DF169">
            <v>1198.563531</v>
          </cell>
          <cell r="DG169">
            <v>63495.323951706043</v>
          </cell>
          <cell r="DH169">
            <v>6284.398784964339</v>
          </cell>
          <cell r="DI169">
            <v>15742.82140643674</v>
          </cell>
          <cell r="DJ169">
            <v>39588.447812522827</v>
          </cell>
          <cell r="DK169">
            <v>23906.876139183209</v>
          </cell>
          <cell r="DL169">
            <v>22365</v>
          </cell>
          <cell r="DM169">
            <v>16931.601215035658</v>
          </cell>
          <cell r="DN169">
            <v>1800.117846538114</v>
          </cell>
          <cell r="DO169">
            <v>6946.9699686895083</v>
          </cell>
          <cell r="DP169">
            <v>4401.2203914523243</v>
          </cell>
          <cell r="DQ169">
            <v>1760.4881565809289</v>
          </cell>
          <cell r="DR169">
            <v>177445.04924917381</v>
          </cell>
          <cell r="DS169">
            <v>11036.88730276091</v>
          </cell>
          <cell r="DT169">
            <v>6714.8227518365647</v>
          </cell>
          <cell r="DU169">
            <v>8362.05794001703</v>
          </cell>
          <cell r="DV169">
            <v>8362.0579400170318</v>
          </cell>
          <cell r="DW169">
            <v>3901.361701696107</v>
          </cell>
          <cell r="DX169">
            <v>1198.563531</v>
          </cell>
          <cell r="DY169">
            <v>64885.54160906341</v>
          </cell>
          <cell r="DZ169">
            <v>9267.8065944109421</v>
          </cell>
          <cell r="EA169">
            <v>15645.4680808255</v>
          </cell>
          <cell r="EB169">
            <v>39084.258565875367</v>
          </cell>
          <cell r="EC169">
            <v>25801.283043188039</v>
          </cell>
          <cell r="ED169">
            <v>22365</v>
          </cell>
          <cell r="EE169">
            <v>13948.19340558906</v>
          </cell>
          <cell r="EF169">
            <v>1306.9668420999969</v>
          </cell>
          <cell r="EG169">
            <v>7046.0860501720763</v>
          </cell>
          <cell r="EH169">
            <v>5017.3869942281872</v>
          </cell>
          <cell r="EI169">
            <v>2006.954797691275</v>
          </cell>
          <cell r="EJ169">
            <v>187655.78098490409</v>
          </cell>
          <cell r="EK169">
            <v>11679.907167968169</v>
          </cell>
          <cell r="EL169">
            <v>7208.6435032491072</v>
          </cell>
          <cell r="EM169">
            <v>8848.6068755220585</v>
          </cell>
          <cell r="EN169">
            <v>8848.6068755220731</v>
          </cell>
          <cell r="EO169">
            <v>4480.7377078654172</v>
          </cell>
          <cell r="EP169">
            <v>1198.563531</v>
          </cell>
          <cell r="EQ169">
            <v>67279.910701130415</v>
          </cell>
          <cell r="ER169">
            <v>13044.10014796217</v>
          </cell>
          <cell r="ES169">
            <v>15540.06934980812</v>
          </cell>
          <cell r="ET169">
            <v>39548.131135212119</v>
          </cell>
          <cell r="EU169">
            <v>27731.779565918281</v>
          </cell>
          <cell r="EV169">
            <v>22365</v>
          </cell>
          <cell r="EW169">
            <v>10171.89985203783</v>
          </cell>
          <cell r="EX169">
            <v>1287.390796115624</v>
          </cell>
          <cell r="EY169">
            <v>7785.5896829034846</v>
          </cell>
          <cell r="EZ169">
            <v>6375.6029628379392</v>
          </cell>
          <cell r="FA169">
            <v>2550.2411851351758</v>
          </cell>
          <cell r="FB169">
            <v>197839.5899353631</v>
          </cell>
          <cell r="FC169">
            <v>12412.785478144709</v>
          </cell>
          <cell r="FD169">
            <v>7747.3804255730347</v>
          </cell>
          <cell r="FE169">
            <v>9379.8722668726205</v>
          </cell>
          <cell r="FF169">
            <v>9379.8722668726241</v>
          </cell>
          <cell r="FG169">
            <v>5073.0113631656513</v>
          </cell>
          <cell r="FH169">
            <v>1198.563531</v>
          </cell>
          <cell r="FI169">
            <v>69959.505282251121</v>
          </cell>
          <cell r="FJ169">
            <v>17342.154271678159</v>
          </cell>
          <cell r="FK169">
            <v>15461.477793480281</v>
          </cell>
          <cell r="FL169">
            <v>40035.177102311172</v>
          </cell>
          <cell r="FM169">
            <v>29924.328179939941</v>
          </cell>
          <cell r="FN169">
            <v>22365</v>
          </cell>
          <cell r="FO169">
            <v>5873.8457283218449</v>
          </cell>
          <cell r="FP169">
            <v>1302.2972532197109</v>
          </cell>
          <cell r="FQ169">
            <v>8128.9383666760532</v>
          </cell>
          <cell r="FR169">
            <v>7201.1568728599814</v>
          </cell>
          <cell r="FS169">
            <v>2880.4627491439928</v>
          </cell>
          <cell r="FT169">
            <v>206652.63076910691</v>
          </cell>
          <cell r="FU169">
            <v>13178.40870555621</v>
          </cell>
          <cell r="FV169">
            <v>8302.7017558578427</v>
          </cell>
          <cell r="FW169">
            <v>9929.2687387426031</v>
          </cell>
          <cell r="FX169">
            <v>9929.2687387426031</v>
          </cell>
          <cell r="FY169">
            <v>5625.9567578758224</v>
          </cell>
          <cell r="FZ169">
            <v>1198.563531</v>
          </cell>
          <cell r="GA169">
            <v>71799.761308726636</v>
          </cell>
          <cell r="GB169">
            <v>22119.596057127241</v>
          </cell>
          <cell r="GC169">
            <v>15408.640919907109</v>
          </cell>
          <cell r="GD169">
            <v>39449.530894543583</v>
          </cell>
          <cell r="GE169">
            <v>32350.230414183039</v>
          </cell>
          <cell r="GF169">
            <v>22365</v>
          </cell>
          <cell r="GG169">
            <v>1096.403942872759</v>
          </cell>
          <cell r="GH169">
            <v>1317.520714170231</v>
          </cell>
          <cell r="GI169">
            <v>8517.953581536618</v>
          </cell>
          <cell r="GJ169">
            <v>8000.1363090818104</v>
          </cell>
          <cell r="GK169">
            <v>3200.0545236327239</v>
          </cell>
          <cell r="JF169">
            <v>39037</v>
          </cell>
          <cell r="JG169">
            <v>1358</v>
          </cell>
          <cell r="JH169">
            <v>429</v>
          </cell>
          <cell r="JI169">
            <v>742</v>
          </cell>
          <cell r="JJ169">
            <v>0</v>
          </cell>
          <cell r="JK169">
            <v>189</v>
          </cell>
          <cell r="JL169">
            <v>1165</v>
          </cell>
          <cell r="JM169">
            <v>40229</v>
          </cell>
          <cell r="JN169">
            <v>5816</v>
          </cell>
          <cell r="JO169">
            <v>6912</v>
          </cell>
          <cell r="JP169">
            <v>27534</v>
          </cell>
          <cell r="JQ169">
            <v>12695</v>
          </cell>
          <cell r="JR169">
            <v>16451</v>
          </cell>
          <cell r="JS169">
            <v>11452</v>
          </cell>
          <cell r="JT169">
            <v>-23.988999999999979</v>
          </cell>
          <cell r="JU169">
            <v>2713</v>
          </cell>
          <cell r="JV169">
            <v>2596</v>
          </cell>
          <cell r="JW169">
            <v>401</v>
          </cell>
          <cell r="JX169">
            <v>37184</v>
          </cell>
          <cell r="JY169">
            <v>1536</v>
          </cell>
          <cell r="JZ169">
            <v>550</v>
          </cell>
          <cell r="KA169">
            <v>865</v>
          </cell>
          <cell r="KB169">
            <v>0</v>
          </cell>
          <cell r="KC169">
            <v>315</v>
          </cell>
          <cell r="KD169">
            <v>1165</v>
          </cell>
          <cell r="KE169">
            <v>39590</v>
          </cell>
          <cell r="KF169">
            <v>5662</v>
          </cell>
          <cell r="KG169">
            <v>6896</v>
          </cell>
          <cell r="KH169">
            <v>26772</v>
          </cell>
          <cell r="KI169">
            <v>12818</v>
          </cell>
          <cell r="KJ169">
            <v>16106</v>
          </cell>
          <cell r="KK169">
            <v>11236</v>
          </cell>
          <cell r="KL169">
            <v>-355.01900000000001</v>
          </cell>
          <cell r="KM169">
            <v>330</v>
          </cell>
          <cell r="KN169">
            <v>278</v>
          </cell>
          <cell r="KO169">
            <v>0</v>
          </cell>
          <cell r="KP169">
            <v>43063</v>
          </cell>
          <cell r="KQ169">
            <v>3062</v>
          </cell>
          <cell r="KR169">
            <v>2132</v>
          </cell>
          <cell r="KS169">
            <v>2402</v>
          </cell>
          <cell r="KT169">
            <v>0</v>
          </cell>
          <cell r="KU169">
            <v>1526</v>
          </cell>
          <cell r="KV169">
            <v>1165</v>
          </cell>
          <cell r="KW169">
            <v>40978</v>
          </cell>
          <cell r="KX169">
            <v>6436</v>
          </cell>
          <cell r="KY169">
            <v>6886</v>
          </cell>
          <cell r="KZ169">
            <v>27423</v>
          </cell>
          <cell r="LA169">
            <v>13555</v>
          </cell>
          <cell r="LB169">
            <v>15229</v>
          </cell>
          <cell r="LC169">
            <v>9567</v>
          </cell>
          <cell r="LD169">
            <v>-214.59200000000001</v>
          </cell>
          <cell r="LE169">
            <v>2678</v>
          </cell>
          <cell r="LF169">
            <v>2418</v>
          </cell>
          <cell r="LG169">
            <v>0</v>
          </cell>
          <cell r="LH169">
            <v>43663</v>
          </cell>
          <cell r="LI169">
            <v>2405</v>
          </cell>
          <cell r="LJ169">
            <v>4468</v>
          </cell>
          <cell r="LK169">
            <v>4832</v>
          </cell>
          <cell r="LL169">
            <v>0</v>
          </cell>
          <cell r="LM169">
            <v>3256</v>
          </cell>
          <cell r="LN169">
            <v>1165</v>
          </cell>
          <cell r="LO169">
            <v>43481</v>
          </cell>
          <cell r="LP169">
            <v>6666</v>
          </cell>
          <cell r="LQ169">
            <v>6954</v>
          </cell>
          <cell r="LR169">
            <v>27750</v>
          </cell>
          <cell r="LS169">
            <v>15731</v>
          </cell>
          <cell r="LT169">
            <v>14770</v>
          </cell>
          <cell r="LU169">
            <v>8852</v>
          </cell>
          <cell r="LV169">
            <v>42.262</v>
          </cell>
          <cell r="LW169">
            <v>971</v>
          </cell>
          <cell r="LX169">
            <v>761</v>
          </cell>
          <cell r="LY169">
            <v>0</v>
          </cell>
          <cell r="LZ169">
            <v>39599</v>
          </cell>
          <cell r="MA169">
            <v>2111</v>
          </cell>
          <cell r="MB169">
            <v>1629</v>
          </cell>
          <cell r="MC169">
            <v>1877</v>
          </cell>
          <cell r="MD169">
            <v>1364</v>
          </cell>
          <cell r="ME169">
            <v>789</v>
          </cell>
          <cell r="MF169">
            <v>1119</v>
          </cell>
          <cell r="MG169">
            <v>43158</v>
          </cell>
          <cell r="MH169">
            <v>5476</v>
          </cell>
          <cell r="MI169">
            <v>6932</v>
          </cell>
          <cell r="MJ169">
            <v>26602</v>
          </cell>
          <cell r="MK169">
            <v>16556</v>
          </cell>
          <cell r="ML169">
            <v>14902</v>
          </cell>
          <cell r="MM169">
            <v>10171</v>
          </cell>
          <cell r="MN169">
            <v>60.693000000000012</v>
          </cell>
          <cell r="MO169">
            <v>-196</v>
          </cell>
          <cell r="MP169">
            <v>-221</v>
          </cell>
          <cell r="MQ169">
            <v>441</v>
          </cell>
          <cell r="MR169">
            <v>42109</v>
          </cell>
          <cell r="MS169">
            <v>2012</v>
          </cell>
          <cell r="MT169">
            <v>1142</v>
          </cell>
          <cell r="MU169">
            <v>1540</v>
          </cell>
          <cell r="MV169">
            <v>1378</v>
          </cell>
          <cell r="MW169">
            <v>867</v>
          </cell>
          <cell r="MX169">
            <v>1119</v>
          </cell>
          <cell r="MY169">
            <v>44303</v>
          </cell>
          <cell r="MZ169">
            <v>8225</v>
          </cell>
          <cell r="NA169">
            <v>6749</v>
          </cell>
          <cell r="NB169">
            <v>27765</v>
          </cell>
          <cell r="NC169">
            <v>16538</v>
          </cell>
          <cell r="ND169">
            <v>18333</v>
          </cell>
          <cell r="NE169">
            <v>10481</v>
          </cell>
          <cell r="NF169">
            <v>184.76400000000001</v>
          </cell>
          <cell r="NG169">
            <v>798</v>
          </cell>
          <cell r="NH169">
            <v>877</v>
          </cell>
          <cell r="NI169">
            <v>411</v>
          </cell>
          <cell r="NJ169">
            <v>46271</v>
          </cell>
          <cell r="NK169">
            <v>2157</v>
          </cell>
          <cell r="NL169">
            <v>5694</v>
          </cell>
          <cell r="NM169">
            <v>5976</v>
          </cell>
          <cell r="NN169">
            <v>1649</v>
          </cell>
          <cell r="NO169">
            <v>4201</v>
          </cell>
          <cell r="NP169">
            <v>1119</v>
          </cell>
          <cell r="NQ169">
            <v>47532</v>
          </cell>
          <cell r="NR169">
            <v>7589</v>
          </cell>
          <cell r="NS169">
            <v>6802</v>
          </cell>
          <cell r="NT169">
            <v>27108</v>
          </cell>
          <cell r="NU169">
            <v>20424</v>
          </cell>
          <cell r="NV169">
            <v>16724</v>
          </cell>
          <cell r="NW169">
            <v>9497</v>
          </cell>
          <cell r="NX169">
            <v>205.405</v>
          </cell>
          <cell r="NY169">
            <v>1807</v>
          </cell>
          <cell r="NZ169">
            <v>1844</v>
          </cell>
          <cell r="OA169">
            <v>337</v>
          </cell>
          <cell r="OB169">
            <v>44293</v>
          </cell>
          <cell r="OC169">
            <v>1961</v>
          </cell>
          <cell r="OD169">
            <v>204</v>
          </cell>
          <cell r="OE169">
            <v>626</v>
          </cell>
          <cell r="OF169">
            <v>1118</v>
          </cell>
          <cell r="OG169">
            <v>510</v>
          </cell>
          <cell r="OH169">
            <v>1119</v>
          </cell>
          <cell r="OI169">
            <v>49000</v>
          </cell>
          <cell r="OJ169">
            <v>10480</v>
          </cell>
          <cell r="OK169">
            <v>6984</v>
          </cell>
          <cell r="OL169">
            <v>28615</v>
          </cell>
          <cell r="OM169">
            <v>20385</v>
          </cell>
          <cell r="ON169">
            <v>20449</v>
          </cell>
          <cell r="OO169">
            <v>10328</v>
          </cell>
          <cell r="OP169">
            <v>411.90899999999999</v>
          </cell>
          <cell r="OQ169">
            <v>914</v>
          </cell>
          <cell r="OR169">
            <v>1193</v>
          </cell>
          <cell r="OS169">
            <v>339</v>
          </cell>
          <cell r="OT169">
            <v>44906</v>
          </cell>
          <cell r="OU169">
            <v>2339.8790000000008</v>
          </cell>
          <cell r="OV169">
            <v>1574.660000000001</v>
          </cell>
          <cell r="OW169">
            <v>2016.660000000001</v>
          </cell>
          <cell r="OX169">
            <v>1593.59170159</v>
          </cell>
          <cell r="OY169">
            <v>657.3460000000008</v>
          </cell>
          <cell r="OZ169">
            <v>1119</v>
          </cell>
          <cell r="PA169">
            <v>62234</v>
          </cell>
          <cell r="PB169">
            <v>5543</v>
          </cell>
          <cell r="PC169">
            <v>14816</v>
          </cell>
          <cell r="PD169">
            <v>41230</v>
          </cell>
          <cell r="PE169">
            <v>21004</v>
          </cell>
          <cell r="PF169">
            <v>25684</v>
          </cell>
          <cell r="PG169">
            <v>20807</v>
          </cell>
          <cell r="PH169">
            <v>590</v>
          </cell>
          <cell r="PI169">
            <v>-2468</v>
          </cell>
          <cell r="PJ169">
            <v>-2366</v>
          </cell>
          <cell r="PK169">
            <v>478</v>
          </cell>
          <cell r="PL169">
            <v>45609</v>
          </cell>
          <cell r="PM169">
            <v>1890.157999999996</v>
          </cell>
          <cell r="PN169">
            <v>1070.102999999996</v>
          </cell>
          <cell r="PO169">
            <v>1469.102999999996</v>
          </cell>
          <cell r="PP169">
            <v>1203.2164890500001</v>
          </cell>
          <cell r="PQ169">
            <v>319.50599999999599</v>
          </cell>
          <cell r="PR169">
            <v>1119</v>
          </cell>
          <cell r="PS169">
            <v>59651</v>
          </cell>
          <cell r="PT169">
            <v>4368</v>
          </cell>
          <cell r="PU169">
            <v>14876</v>
          </cell>
          <cell r="PV169">
            <v>38638</v>
          </cell>
          <cell r="PW169">
            <v>21013</v>
          </cell>
          <cell r="PX169">
            <v>24710</v>
          </cell>
          <cell r="PY169">
            <v>21051</v>
          </cell>
          <cell r="PZ169">
            <v>452.55599999999998</v>
          </cell>
          <cell r="QA169">
            <v>533</v>
          </cell>
          <cell r="QB169">
            <v>-16</v>
          </cell>
          <cell r="QC169">
            <v>241</v>
          </cell>
          <cell r="QD169">
            <v>48423</v>
          </cell>
          <cell r="QE169">
            <v>2361.6339999999982</v>
          </cell>
          <cell r="QF169">
            <v>1286.938999999998</v>
          </cell>
          <cell r="QG169">
            <v>1741.938999999998</v>
          </cell>
          <cell r="QH169">
            <v>1670.8501160000001</v>
          </cell>
          <cell r="QI169">
            <v>484.35299999999819</v>
          </cell>
          <cell r="QJ169">
            <v>1119</v>
          </cell>
          <cell r="QK169">
            <v>60987</v>
          </cell>
          <cell r="QL169">
            <v>5993</v>
          </cell>
          <cell r="QM169">
            <v>15017</v>
          </cell>
          <cell r="QN169">
            <v>39649</v>
          </cell>
          <cell r="QO169">
            <v>21338</v>
          </cell>
          <cell r="QP169">
            <v>24259</v>
          </cell>
          <cell r="QQ169">
            <v>19002</v>
          </cell>
          <cell r="QR169">
            <v>439.44400000000002</v>
          </cell>
          <cell r="QS169">
            <v>3235</v>
          </cell>
          <cell r="QT169">
            <v>2777</v>
          </cell>
          <cell r="QU169">
            <v>266</v>
          </cell>
          <cell r="QV169">
            <v>50318</v>
          </cell>
          <cell r="QW169">
            <v>2626.497000000003</v>
          </cell>
          <cell r="QX169">
            <v>1105.132000000003</v>
          </cell>
          <cell r="QY169">
            <v>1589.132000000003</v>
          </cell>
          <cell r="QZ169">
            <v>1855.3189214399999</v>
          </cell>
          <cell r="RA169">
            <v>806.77600000000302</v>
          </cell>
          <cell r="RB169">
            <v>1198.563531</v>
          </cell>
          <cell r="RC169">
            <v>60963</v>
          </cell>
          <cell r="RD169">
            <v>3673</v>
          </cell>
          <cell r="RE169">
            <v>15319</v>
          </cell>
          <cell r="RF169">
            <v>40222</v>
          </cell>
          <cell r="RG169">
            <v>20741</v>
          </cell>
          <cell r="RH169">
            <v>22365</v>
          </cell>
          <cell r="RI169">
            <v>19543</v>
          </cell>
          <cell r="RJ169">
            <v>586.95299999999997</v>
          </cell>
          <cell r="RK169">
            <v>1049</v>
          </cell>
          <cell r="RL169">
            <v>245</v>
          </cell>
          <cell r="RM169">
            <v>562</v>
          </cell>
          <cell r="AZQ169">
            <v>41624.395559999997</v>
          </cell>
          <cell r="AZR169">
            <v>34.92</v>
          </cell>
          <cell r="AZS169">
            <v>5.9564719358533802E-2</v>
          </cell>
          <cell r="AZT169">
            <v>4.1102237539748279</v>
          </cell>
          <cell r="AZU169">
            <v>8.4493133396143811</v>
          </cell>
          <cell r="AZV169">
            <v>6.215195816800791</v>
          </cell>
          <cell r="AZW169">
            <v>1.7971381726746249</v>
          </cell>
          <cell r="AZX169">
            <v>1.7411055847559229</v>
          </cell>
          <cell r="AZY169">
            <v>0.2060647433434378</v>
          </cell>
          <cell r="AZZ169">
            <v>4.2294623931373412E-2</v>
          </cell>
          <cell r="BAA169">
            <v>3.2550312109372079</v>
          </cell>
          <cell r="BAB169">
            <v>10.669196742743409</v>
          </cell>
          <cell r="BAC169">
            <v>6.6458029069188518</v>
          </cell>
          <cell r="BAD169">
            <v>1.6680335756631519</v>
          </cell>
          <cell r="BAE169">
            <v>1.6132684367023959</v>
          </cell>
          <cell r="BAF169">
            <v>0.1512080502029968</v>
          </cell>
          <cell r="BAG169">
            <v>4.8215830420848399E-2</v>
          </cell>
          <cell r="BAH169">
            <v>3.738423197414487</v>
          </cell>
          <cell r="BAI169">
            <v>9.2896300283172533</v>
          </cell>
          <cell r="BAJ169">
            <v>5.85361019431455</v>
          </cell>
          <cell r="BAK169">
            <v>1.149548171269354</v>
          </cell>
          <cell r="BAL169">
            <v>1.5009637394909709</v>
          </cell>
          <cell r="BAM169">
            <v>0.1615741138146122</v>
          </cell>
          <cell r="BAN169">
            <v>6.1267945175542529E-2</v>
          </cell>
          <cell r="BAO169">
            <v>4.2325761062770493</v>
          </cell>
          <cell r="BAP169">
            <v>8.2050664940804747</v>
          </cell>
          <cell r="BAQ169">
            <v>5.0638473464157734</v>
          </cell>
          <cell r="BAR169">
            <v>0.62621809350931223</v>
          </cell>
          <cell r="BAS169">
            <v>1.3909884729811011</v>
          </cell>
          <cell r="BAT169">
            <v>0.1695279951703775</v>
          </cell>
          <cell r="BAU169">
            <v>6.9201311163591891E-2</v>
          </cell>
          <cell r="BAV169">
            <v>4.6939161858044409</v>
          </cell>
          <cell r="BAW169">
            <v>7.3986341081860729</v>
          </cell>
          <cell r="BAX169">
            <v>4.3025121614628317</v>
          </cell>
          <cell r="BAY169">
            <v>0.110421418910211</v>
          </cell>
          <cell r="BAZ169">
            <v>1.28668003371472</v>
          </cell>
          <cell r="BBA169">
            <v>0.17390778012540151</v>
          </cell>
          <cell r="BBB169">
            <v>7.6879303124533463E-2</v>
          </cell>
        </row>
        <row r="170">
          <cell r="A170" t="str">
            <v>VITT3</v>
          </cell>
          <cell r="B170" t="str">
            <v>Vittia</v>
          </cell>
          <cell r="C170" t="str">
            <v>Agribusiness</v>
          </cell>
          <cell r="D170" t="str">
            <v>Leonardo Alencar</v>
          </cell>
          <cell r="E170">
            <v>46085</v>
          </cell>
          <cell r="F170" t="str">
            <v>Buy</v>
          </cell>
          <cell r="G170" t="b">
            <v>0</v>
          </cell>
          <cell r="H170" t="str">
            <v>BRL</v>
          </cell>
          <cell r="I170" t="str">
            <v>BRL</v>
          </cell>
          <cell r="J170">
            <v>5.0999999999999996</v>
          </cell>
          <cell r="K170">
            <v>0.17949999999999999</v>
          </cell>
          <cell r="L170">
            <v>0.10084901313463331</v>
          </cell>
          <cell r="M170">
            <v>0.15983632254379049</v>
          </cell>
          <cell r="AF170">
            <v>851.19100000000003</v>
          </cell>
          <cell r="AG170">
            <v>326.471</v>
          </cell>
          <cell r="AH170">
            <v>181.26900000000001</v>
          </cell>
          <cell r="AI170">
            <v>229.8005</v>
          </cell>
          <cell r="AJ170">
            <v>229.8005</v>
          </cell>
          <cell r="AK170">
            <v>147.48595739999999</v>
          </cell>
          <cell r="AL170">
            <v>147.31399999999999</v>
          </cell>
          <cell r="AM170">
            <v>958.47099999999989</v>
          </cell>
          <cell r="AN170">
            <v>88.63</v>
          </cell>
          <cell r="AO170">
            <v>242.89</v>
          </cell>
          <cell r="AP170">
            <v>378.08</v>
          </cell>
          <cell r="AQ170">
            <v>580.39099999999996</v>
          </cell>
          <cell r="AR170">
            <v>228.23500000000001</v>
          </cell>
          <cell r="AS170">
            <v>139.60499999999999</v>
          </cell>
          <cell r="AT170">
            <v>69.564438183333337</v>
          </cell>
          <cell r="AU170">
            <v>77.969843105700974</v>
          </cell>
          <cell r="AV170">
            <v>67.183333105700981</v>
          </cell>
          <cell r="AW170">
            <v>18.627400000000002</v>
          </cell>
          <cell r="AX170">
            <v>756.10900000000004</v>
          </cell>
          <cell r="AY170">
            <v>275.18299999999999</v>
          </cell>
          <cell r="AZ170">
            <v>98.978000000000051</v>
          </cell>
          <cell r="BA170">
            <v>139.51700000000011</v>
          </cell>
          <cell r="BB170">
            <v>139.51700000000011</v>
          </cell>
          <cell r="BC170">
            <v>104.7186294581588</v>
          </cell>
          <cell r="BD170">
            <v>147.31399999999999</v>
          </cell>
          <cell r="BE170">
            <v>925.75700000000006</v>
          </cell>
          <cell r="BF170">
            <v>82.828999999999994</v>
          </cell>
          <cell r="BG170">
            <v>279.20299999999997</v>
          </cell>
          <cell r="BH170">
            <v>305.38499999999999</v>
          </cell>
          <cell r="BI170">
            <v>620.37199999999996</v>
          </cell>
          <cell r="BJ170">
            <v>167.54900000000001</v>
          </cell>
          <cell r="BK170">
            <v>84.720000000000013</v>
          </cell>
          <cell r="BL170">
            <v>54.330999999999989</v>
          </cell>
          <cell r="BM170">
            <v>126.6570000000001</v>
          </cell>
          <cell r="BN170">
            <v>129.51162945815881</v>
          </cell>
          <cell r="BO170">
            <v>30.123000000000001</v>
          </cell>
          <cell r="BP170">
            <v>786.61900000000003</v>
          </cell>
          <cell r="BQ170">
            <v>265.79100000000011</v>
          </cell>
          <cell r="BR170">
            <v>88.242473976488697</v>
          </cell>
          <cell r="BS170">
            <v>132.67347397648871</v>
          </cell>
          <cell r="BT170">
            <v>132.67347397648871</v>
          </cell>
          <cell r="BU170">
            <v>71.587727321964707</v>
          </cell>
          <cell r="BV170">
            <v>147.31399999999999</v>
          </cell>
          <cell r="BW170">
            <v>953.17807295251635</v>
          </cell>
          <cell r="BX170">
            <v>54.472999999999999</v>
          </cell>
          <cell r="BY170">
            <v>295.21699999999998</v>
          </cell>
          <cell r="BZ170">
            <v>318.26107295251632</v>
          </cell>
          <cell r="CA170">
            <v>634.77199999999993</v>
          </cell>
          <cell r="CB170">
            <v>199.49799999999999</v>
          </cell>
          <cell r="CC170">
            <v>145.02500000000001</v>
          </cell>
          <cell r="CD170">
            <v>37.921000000000006</v>
          </cell>
          <cell r="CE170">
            <v>38.862473976488857</v>
          </cell>
          <cell r="CF170">
            <v>39.870727321964893</v>
          </cell>
          <cell r="CG170">
            <v>0</v>
          </cell>
          <cell r="CH170">
            <v>821.79720000000009</v>
          </cell>
          <cell r="CI170">
            <v>240.42493400000001</v>
          </cell>
          <cell r="CJ170">
            <v>49.661996909506442</v>
          </cell>
          <cell r="CK170">
            <v>102.0651531562733</v>
          </cell>
          <cell r="CL170">
            <v>102.0651531562733</v>
          </cell>
          <cell r="CM170">
            <v>42.546200961182642</v>
          </cell>
          <cell r="CN170">
            <v>147.31399999999999</v>
          </cell>
          <cell r="CO170">
            <v>936.57343137898522</v>
          </cell>
          <cell r="CP170">
            <v>51.997448576040341</v>
          </cell>
          <cell r="CQ170">
            <v>297.05210399999999</v>
          </cell>
          <cell r="CR170">
            <v>299.34096430848308</v>
          </cell>
          <cell r="CS170">
            <v>637.2332882966324</v>
          </cell>
          <cell r="CT170">
            <v>192.28</v>
          </cell>
          <cell r="CU170">
            <v>140.28255142395969</v>
          </cell>
          <cell r="CV170">
            <v>28.605000000000011</v>
          </cell>
          <cell r="CW170">
            <v>86.921307062310177</v>
          </cell>
          <cell r="CX170">
            <v>80.908442713487474</v>
          </cell>
          <cell r="CY170">
            <v>6.5630960988774802</v>
          </cell>
          <cell r="CZ170">
            <v>888.43264399999998</v>
          </cell>
          <cell r="DA170">
            <v>239.67855306999999</v>
          </cell>
          <cell r="DB170">
            <v>52.952313733256297</v>
          </cell>
          <cell r="DC170">
            <v>109.6428520450614</v>
          </cell>
          <cell r="DD170">
            <v>109.6428520450614</v>
          </cell>
          <cell r="DE170">
            <v>33.205963761716752</v>
          </cell>
          <cell r="DF170">
            <v>147.31399999999999</v>
          </cell>
          <cell r="DG170">
            <v>969.58611075307772</v>
          </cell>
          <cell r="DH170">
            <v>43.393288595706878</v>
          </cell>
          <cell r="DI170">
            <v>299.12959333914938</v>
          </cell>
          <cell r="DJ170">
            <v>307.44917086128783</v>
          </cell>
          <cell r="DK170">
            <v>662.13776111792004</v>
          </cell>
          <cell r="DL170">
            <v>192.28</v>
          </cell>
          <cell r="DM170">
            <v>148.88671140429321</v>
          </cell>
          <cell r="DN170">
            <v>31.059694765559438</v>
          </cell>
          <cell r="DO170">
            <v>42.895340685231119</v>
          </cell>
          <cell r="DP170">
            <v>27.405663845490601</v>
          </cell>
          <cell r="DQ170">
            <v>8.3014909404291881</v>
          </cell>
          <cell r="DR170">
            <v>957.57048814350014</v>
          </cell>
          <cell r="DS170">
            <v>259.96226730012</v>
          </cell>
          <cell r="DT170">
            <v>62.770934437651263</v>
          </cell>
          <cell r="DU170">
            <v>123.8690529081272</v>
          </cell>
          <cell r="DV170">
            <v>123.8690529081272</v>
          </cell>
          <cell r="DW170">
            <v>44.860660615079311</v>
          </cell>
          <cell r="DX170">
            <v>147.31399999999999</v>
          </cell>
          <cell r="DY170">
            <v>1009.136440732936</v>
          </cell>
          <cell r="DZ170">
            <v>63.735698813366703</v>
          </cell>
          <cell r="EA170">
            <v>301.35877948551831</v>
          </cell>
          <cell r="EB170">
            <v>313.35400537983651</v>
          </cell>
          <cell r="EC170">
            <v>695.78325657922949</v>
          </cell>
          <cell r="ED170">
            <v>192.28</v>
          </cell>
          <cell r="EE170">
            <v>128.54430118663331</v>
          </cell>
          <cell r="EF170">
            <v>33.462346347299608</v>
          </cell>
          <cell r="EG170">
            <v>74.527356249885031</v>
          </cell>
          <cell r="EH170">
            <v>61.42253364097499</v>
          </cell>
          <cell r="EI170">
            <v>11.21516515376983</v>
          </cell>
          <cell r="EJ170">
            <v>1030.890964523209</v>
          </cell>
          <cell r="EK170">
            <v>288.31737411685691</v>
          </cell>
          <cell r="EL170">
            <v>80.037589722866414</v>
          </cell>
          <cell r="EM170">
            <v>145.8139467226483</v>
          </cell>
          <cell r="EN170">
            <v>145.8139467226483</v>
          </cell>
          <cell r="EO170">
            <v>64.484365613930038</v>
          </cell>
          <cell r="EP170">
            <v>147.31399999999999</v>
          </cell>
          <cell r="EQ170">
            <v>1014.453234990931</v>
          </cell>
          <cell r="ER170">
            <v>59.397457520946801</v>
          </cell>
          <cell r="ES170">
            <v>301.53110630629419</v>
          </cell>
          <cell r="ET170">
            <v>318.67079963783141</v>
          </cell>
          <cell r="EU170">
            <v>695.78325657922949</v>
          </cell>
          <cell r="EV170">
            <v>192.28</v>
          </cell>
          <cell r="EW170">
            <v>132.8825424790532</v>
          </cell>
          <cell r="EX170">
            <v>33.796987400144481</v>
          </cell>
          <cell r="EY170">
            <v>68.791815889619016</v>
          </cell>
          <cell r="EZ170">
            <v>60.146124321510143</v>
          </cell>
          <cell r="FA170">
            <v>64.484365613930038</v>
          </cell>
          <cell r="FB170">
            <v>1110.900464523763</v>
          </cell>
          <cell r="FC170">
            <v>319.80455809083742</v>
          </cell>
          <cell r="FD170">
            <v>99.649462739519066</v>
          </cell>
          <cell r="FE170">
            <v>170.53085375019131</v>
          </cell>
          <cell r="FF170">
            <v>170.53085375019131</v>
          </cell>
          <cell r="FG170">
            <v>83.673802256453683</v>
          </cell>
          <cell r="FH170">
            <v>147.31399999999999</v>
          </cell>
          <cell r="FI170">
            <v>1020.27925420997</v>
          </cell>
          <cell r="FJ170">
            <v>56.458253269160018</v>
          </cell>
          <cell r="FK170">
            <v>299.43174392056301</v>
          </cell>
          <cell r="FL170">
            <v>324.49681885687028</v>
          </cell>
          <cell r="FM170">
            <v>695.78325657922949</v>
          </cell>
          <cell r="FN170">
            <v>192.28</v>
          </cell>
          <cell r="FO170">
            <v>135.82174673084</v>
          </cell>
          <cell r="FP170">
            <v>34.134975039420759</v>
          </cell>
          <cell r="FQ170">
            <v>87.747163225826455</v>
          </cell>
          <cell r="FR170">
            <v>80.734598004666907</v>
          </cell>
          <cell r="FS170">
            <v>83.673802256453683</v>
          </cell>
          <cell r="FT170">
            <v>1178.729908174118</v>
          </cell>
          <cell r="FU170">
            <v>345.29711791725362</v>
          </cell>
          <cell r="FV170">
            <v>114.1974411625814</v>
          </cell>
          <cell r="FW170">
            <v>189.40671344700769</v>
          </cell>
          <cell r="FX170">
            <v>189.40671344700769</v>
          </cell>
          <cell r="FY170">
            <v>95.141075243374772</v>
          </cell>
          <cell r="FZ170">
            <v>147.31399999999999</v>
          </cell>
          <cell r="GA170">
            <v>1025.3523020249061</v>
          </cell>
          <cell r="GB170">
            <v>63.243631189231458</v>
          </cell>
          <cell r="GC170">
            <v>295.46135034358701</v>
          </cell>
          <cell r="GD170">
            <v>329.56986667180718</v>
          </cell>
          <cell r="GE170">
            <v>695.7832565792296</v>
          </cell>
          <cell r="GF170">
            <v>192.28</v>
          </cell>
          <cell r="GG170">
            <v>129.03636881076861</v>
          </cell>
          <cell r="GH170">
            <v>34.476342732751888</v>
          </cell>
          <cell r="GI170">
            <v>110.79135535410281</v>
          </cell>
          <cell r="GJ170">
            <v>101.9264531634462</v>
          </cell>
          <cell r="GK170">
            <v>95.141075243374772</v>
          </cell>
          <cell r="GL170">
            <v>156.81521509000001</v>
          </cell>
          <cell r="GM170">
            <v>40.410000000000011</v>
          </cell>
          <cell r="GN170">
            <v>6.22230827440589</v>
          </cell>
          <cell r="GO170">
            <v>14.958808274405889</v>
          </cell>
          <cell r="GP170">
            <v>14.958808274405889</v>
          </cell>
          <cell r="GQ170">
            <v>5.2763756744058927</v>
          </cell>
          <cell r="GR170">
            <v>147.31399999999999</v>
          </cell>
          <cell r="GS170">
            <v>880.51616976999992</v>
          </cell>
          <cell r="GT170">
            <v>67.972999999999999</v>
          </cell>
          <cell r="GU170">
            <v>224.70400000000001</v>
          </cell>
          <cell r="GV170">
            <v>392.63088614999998</v>
          </cell>
          <cell r="GW170">
            <v>487.87099927679998</v>
          </cell>
          <cell r="GX170">
            <v>249.00299999999999</v>
          </cell>
          <cell r="GY170">
            <v>181.03</v>
          </cell>
          <cell r="GZ170">
            <v>21.618620823333309</v>
          </cell>
          <cell r="HA170">
            <v>94.508094773858346</v>
          </cell>
          <cell r="HB170">
            <v>89.993094773858346</v>
          </cell>
          <cell r="HC170">
            <v>18.627400000000002</v>
          </cell>
          <cell r="HD170">
            <v>307.72699999999998</v>
          </cell>
          <cell r="HE170">
            <v>141.60900000000001</v>
          </cell>
          <cell r="HF170">
            <v>108.682</v>
          </cell>
          <cell r="HG170">
            <v>123.92100000000001</v>
          </cell>
          <cell r="HH170">
            <v>123.92100000000001</v>
          </cell>
          <cell r="HI170">
            <v>77.363999999999976</v>
          </cell>
          <cell r="HJ170">
            <v>147.31399999999999</v>
          </cell>
          <cell r="HK170">
            <v>963.11458568165426</v>
          </cell>
          <cell r="HL170">
            <v>76.97573447612514</v>
          </cell>
          <cell r="HM170">
            <v>236.61099999999999</v>
          </cell>
          <cell r="HN170">
            <v>402.02613458795952</v>
          </cell>
          <cell r="HO170">
            <v>561.08900000000006</v>
          </cell>
          <cell r="HP170">
            <v>235.721</v>
          </cell>
          <cell r="HQ170">
            <v>158.74526552387491</v>
          </cell>
          <cell r="HR170">
            <v>15.60000000000001</v>
          </cell>
          <cell r="HS170">
            <v>56.072851382430343</v>
          </cell>
          <cell r="HT170">
            <v>53.770851382430337</v>
          </cell>
          <cell r="HU170">
            <v>0</v>
          </cell>
          <cell r="HV170">
            <v>230.18299999999999</v>
          </cell>
          <cell r="HW170">
            <v>90.863</v>
          </cell>
          <cell r="HX170">
            <v>47.304000000000002</v>
          </cell>
          <cell r="HY170">
            <v>64.686000000000007</v>
          </cell>
          <cell r="HZ170">
            <v>64.686000000000007</v>
          </cell>
          <cell r="IA170">
            <v>49.265000000000008</v>
          </cell>
          <cell r="IB170">
            <v>147.31399999999999</v>
          </cell>
          <cell r="IC170">
            <v>958.47099999999989</v>
          </cell>
          <cell r="ID170">
            <v>88.63</v>
          </cell>
          <cell r="IE170">
            <v>242.89</v>
          </cell>
          <cell r="IF170">
            <v>378.08</v>
          </cell>
          <cell r="IG170">
            <v>580.39099999999996</v>
          </cell>
          <cell r="IH170">
            <v>228.23500000000001</v>
          </cell>
          <cell r="II170">
            <v>139.60499999999999</v>
          </cell>
          <cell r="IJ170">
            <v>16.169</v>
          </cell>
          <cell r="IK170">
            <v>22.045716617569539</v>
          </cell>
          <cell r="IL170">
            <v>20.041716617569541</v>
          </cell>
          <cell r="IM170">
            <v>0</v>
          </cell>
          <cell r="IN170">
            <v>148.64400000000001</v>
          </cell>
          <cell r="IO170">
            <v>57.345000000000027</v>
          </cell>
          <cell r="IP170">
            <v>15.762000000000031</v>
          </cell>
          <cell r="IQ170">
            <v>25.35900000000003</v>
          </cell>
          <cell r="IR170">
            <v>25.35900000000003</v>
          </cell>
          <cell r="IS170">
            <v>12.450000000000029</v>
          </cell>
          <cell r="IT170">
            <v>147.31399999999999</v>
          </cell>
          <cell r="IU170">
            <v>960.62699999999995</v>
          </cell>
          <cell r="IV170">
            <v>32.594000000000001</v>
          </cell>
          <cell r="IW170">
            <v>252.76599999999999</v>
          </cell>
          <cell r="IX170">
            <v>364.57400000000001</v>
          </cell>
          <cell r="IY170">
            <v>595.70100000000002</v>
          </cell>
          <cell r="IZ170">
            <v>252.56</v>
          </cell>
          <cell r="JA170">
            <v>219.96600000000001</v>
          </cell>
          <cell r="JB170">
            <v>15.188000000000001</v>
          </cell>
          <cell r="JC170">
            <v>-63.655000000000001</v>
          </cell>
          <cell r="JD170">
            <v>-64.337000000000003</v>
          </cell>
          <cell r="JE170">
            <v>18.007999999999999</v>
          </cell>
          <cell r="JF170">
            <v>72.778000000000006</v>
          </cell>
          <cell r="JG170">
            <v>11.882999999999999</v>
          </cell>
          <cell r="JH170">
            <v>-25.039000000000001</v>
          </cell>
          <cell r="JI170">
            <v>-18.556999999999999</v>
          </cell>
          <cell r="JJ170">
            <v>-18.556999999999999</v>
          </cell>
          <cell r="JK170">
            <v>-14.564</v>
          </cell>
          <cell r="JL170">
            <v>147.31399999999999</v>
          </cell>
          <cell r="JM170">
            <v>849.96699999999998</v>
          </cell>
          <cell r="JN170">
            <v>45.128999999999998</v>
          </cell>
          <cell r="JO170">
            <v>265.10700000000003</v>
          </cell>
          <cell r="JP170">
            <v>287.82799999999997</v>
          </cell>
          <cell r="JQ170">
            <v>562.17700000000013</v>
          </cell>
          <cell r="JR170">
            <v>178.00399999999999</v>
          </cell>
          <cell r="JS170">
            <v>132.875</v>
          </cell>
          <cell r="JT170">
            <v>17.13199999999998</v>
          </cell>
          <cell r="JU170">
            <v>128.60800000000009</v>
          </cell>
          <cell r="JV170">
            <v>127.26400000000019</v>
          </cell>
          <cell r="JW170">
            <v>25.574000000000002</v>
          </cell>
          <cell r="JX170">
            <v>291.38900000000001</v>
          </cell>
          <cell r="JY170">
            <v>121.018</v>
          </cell>
          <cell r="JZ170">
            <v>75.016000000000005</v>
          </cell>
          <cell r="KA170">
            <v>90.006</v>
          </cell>
          <cell r="KB170">
            <v>90.006</v>
          </cell>
          <cell r="KC170">
            <v>58.05</v>
          </cell>
          <cell r="KD170">
            <v>147.31399999999999</v>
          </cell>
          <cell r="KE170">
            <v>916.56899999999996</v>
          </cell>
          <cell r="KF170">
            <v>65.150000000000006</v>
          </cell>
          <cell r="KG170">
            <v>272.75599999999997</v>
          </cell>
          <cell r="KH170">
            <v>295.06099999999998</v>
          </cell>
          <cell r="KI170">
            <v>621.20200000000011</v>
          </cell>
          <cell r="KJ170">
            <v>168.261</v>
          </cell>
          <cell r="KK170">
            <v>103.111</v>
          </cell>
          <cell r="KL170">
            <v>12.648999999999999</v>
          </cell>
          <cell r="KM170">
            <v>31.05200000000006</v>
          </cell>
          <cell r="KN170">
            <v>30.756000000000061</v>
          </cell>
          <cell r="KO170">
            <v>0</v>
          </cell>
          <cell r="KP170">
            <v>243.298</v>
          </cell>
          <cell r="KQ170">
            <v>84.937000000000012</v>
          </cell>
          <cell r="KR170">
            <v>33.239000000000019</v>
          </cell>
          <cell r="KS170">
            <v>42.709000000000017</v>
          </cell>
          <cell r="KT170">
            <v>42.709000000000017</v>
          </cell>
          <cell r="KU170">
            <v>48.782629458158752</v>
          </cell>
          <cell r="KV170">
            <v>147.31399999999999</v>
          </cell>
          <cell r="KW170">
            <v>925.75700000000006</v>
          </cell>
          <cell r="KX170">
            <v>82.828999999999994</v>
          </cell>
          <cell r="KY170">
            <v>279.20299999999997</v>
          </cell>
          <cell r="KZ170">
            <v>305.38499999999999</v>
          </cell>
          <cell r="LA170">
            <v>620.37199999999996</v>
          </cell>
          <cell r="LB170">
            <v>167.54900000000001</v>
          </cell>
          <cell r="LC170">
            <v>84.720000000000013</v>
          </cell>
          <cell r="LD170">
            <v>9.3620000000000037</v>
          </cell>
          <cell r="LE170">
            <v>30.651999999999891</v>
          </cell>
          <cell r="LF170">
            <v>35.82862945815863</v>
          </cell>
          <cell r="LG170">
            <v>-13.459</v>
          </cell>
          <cell r="LH170">
            <v>121.559</v>
          </cell>
          <cell r="LI170">
            <v>44.036000000000001</v>
          </cell>
          <cell r="LJ170">
            <v>-1.7297676882353059</v>
          </cell>
          <cell r="LK170">
            <v>6.4782323117646943</v>
          </cell>
          <cell r="LL170">
            <v>6.4782323117646943</v>
          </cell>
          <cell r="LM170">
            <v>0.80009108823528263</v>
          </cell>
          <cell r="LN170">
            <v>147.31399999999999</v>
          </cell>
          <cell r="LO170">
            <v>917.88200000000006</v>
          </cell>
          <cell r="LP170">
            <v>17.64</v>
          </cell>
          <cell r="LQ170">
            <v>282.65100000000001</v>
          </cell>
          <cell r="LR170">
            <v>312.69500000000011</v>
          </cell>
          <cell r="LS170">
            <v>605.18700000000001</v>
          </cell>
          <cell r="LT170">
            <v>190.76400000000001</v>
          </cell>
          <cell r="LU170">
            <v>173.124</v>
          </cell>
          <cell r="LV170">
            <v>8.5370000000000363</v>
          </cell>
          <cell r="LW170">
            <v>-40.495767688235397</v>
          </cell>
          <cell r="LX170">
            <v>-38.480908911764807</v>
          </cell>
          <cell r="LY170">
            <v>0</v>
          </cell>
          <cell r="LZ170">
            <v>99.893000000000001</v>
          </cell>
          <cell r="MA170">
            <v>17.369</v>
          </cell>
          <cell r="MB170">
            <v>-26.237544790783222</v>
          </cell>
          <cell r="MC170">
            <v>-18.075544790783219</v>
          </cell>
          <cell r="MD170">
            <v>-18.075544790783219</v>
          </cell>
          <cell r="ME170">
            <v>-14.10961789173987</v>
          </cell>
          <cell r="MF170">
            <v>147.31399999999999</v>
          </cell>
          <cell r="MG170">
            <v>847.13248662000001</v>
          </cell>
          <cell r="MH170">
            <v>38.792999999999999</v>
          </cell>
          <cell r="MI170">
            <v>288.31700000000001</v>
          </cell>
          <cell r="MJ170">
            <v>275.23899999999998</v>
          </cell>
          <cell r="MK170">
            <v>571.89400000000012</v>
          </cell>
          <cell r="ML170">
            <v>157.90700000000001</v>
          </cell>
          <cell r="MM170">
            <v>119.114</v>
          </cell>
          <cell r="MN170">
            <v>10.904999999999999</v>
          </cell>
          <cell r="MO170">
            <v>97.688968589216842</v>
          </cell>
          <cell r="MP170">
            <v>101.36289548826019</v>
          </cell>
          <cell r="MQ170">
            <v>0</v>
          </cell>
          <cell r="MR170">
            <v>309.37900000000002</v>
          </cell>
          <cell r="MS170">
            <v>110.08499999999999</v>
          </cell>
          <cell r="MT170">
            <v>68.159756266000784</v>
          </cell>
          <cell r="MU170">
            <v>83.195756266000785</v>
          </cell>
          <cell r="MV170">
            <v>83.195756266000785</v>
          </cell>
          <cell r="MW170">
            <v>38.527386018960406</v>
          </cell>
          <cell r="MX170">
            <v>147.31399999999999</v>
          </cell>
          <cell r="MY170">
            <v>903.22897519000003</v>
          </cell>
          <cell r="MZ170">
            <v>59.844000000000001</v>
          </cell>
          <cell r="NA170">
            <v>293.46899999999999</v>
          </cell>
          <cell r="NB170">
            <v>291.66060955954549</v>
          </cell>
          <cell r="NC170">
            <v>611.56799999999998</v>
          </cell>
          <cell r="ND170">
            <v>167.86799999999999</v>
          </cell>
          <cell r="NE170">
            <v>108.024</v>
          </cell>
          <cell r="NF170">
            <v>10.705999999999991</v>
          </cell>
          <cell r="NG170">
            <v>7.8948772555463353</v>
          </cell>
          <cell r="NH170">
            <v>0.92850700850596901</v>
          </cell>
          <cell r="NI170">
            <v>0</v>
          </cell>
          <cell r="NJ170">
            <v>255.78800000000001</v>
          </cell>
          <cell r="NK170">
            <v>94.301000000000016</v>
          </cell>
          <cell r="NL170">
            <v>48.05003018950643</v>
          </cell>
          <cell r="NM170">
            <v>61.075030189506428</v>
          </cell>
          <cell r="NN170">
            <v>61.075030189506428</v>
          </cell>
          <cell r="NO170">
            <v>46.369868106508882</v>
          </cell>
          <cell r="NP170">
            <v>147.31399999999999</v>
          </cell>
          <cell r="NQ170">
            <v>953.17807295251635</v>
          </cell>
          <cell r="NR170">
            <v>54.472999999999999</v>
          </cell>
          <cell r="NS170">
            <v>295.21699999999998</v>
          </cell>
          <cell r="NT170">
            <v>318.26107295251632</v>
          </cell>
          <cell r="NU170">
            <v>634.77199999999993</v>
          </cell>
          <cell r="NV170">
            <v>199.49799999999999</v>
          </cell>
          <cell r="NW170">
            <v>145.02500000000001</v>
          </cell>
          <cell r="NX170">
            <v>7.772999999999989</v>
          </cell>
          <cell r="NY170">
            <v>-26.225604180038911</v>
          </cell>
          <cell r="NZ170">
            <v>-23.939766263036461</v>
          </cell>
          <cell r="OA170">
            <v>0</v>
          </cell>
          <cell r="OB170">
            <v>137.82</v>
          </cell>
          <cell r="OC170">
            <v>42.040999999999997</v>
          </cell>
          <cell r="OD170">
            <v>-2.875</v>
          </cell>
          <cell r="OE170">
            <v>6.8620000000000001</v>
          </cell>
          <cell r="OF170">
            <v>6.8620000000000001</v>
          </cell>
          <cell r="OG170">
            <v>-1.9580000000000011</v>
          </cell>
          <cell r="OH170">
            <v>147.31399999999999</v>
          </cell>
          <cell r="OI170">
            <v>985.798</v>
          </cell>
          <cell r="OJ170">
            <v>17.696000000000002</v>
          </cell>
          <cell r="OK170">
            <v>295.43</v>
          </cell>
          <cell r="OL170">
            <v>356.9902296115053</v>
          </cell>
          <cell r="OM170">
            <v>628.80799999999999</v>
          </cell>
          <cell r="ON170">
            <v>235.35499999999999</v>
          </cell>
          <cell r="OO170">
            <v>217.65899999999999</v>
          </cell>
          <cell r="OP170">
            <v>6.1070000000000224</v>
          </cell>
          <cell r="OQ170">
            <v>-51.520770388494903</v>
          </cell>
          <cell r="OR170">
            <v>-51.0127703884949</v>
          </cell>
          <cell r="OS170">
            <v>0</v>
          </cell>
          <cell r="OT170">
            <v>99.06</v>
          </cell>
          <cell r="OU170">
            <v>14.13200000000001</v>
          </cell>
          <cell r="OV170">
            <v>-29.80899999999999</v>
          </cell>
          <cell r="OW170">
            <v>-20.780999999999992</v>
          </cell>
          <cell r="OX170">
            <v>-20.780999999999992</v>
          </cell>
          <cell r="OY170">
            <v>-21.182999999999989</v>
          </cell>
          <cell r="OZ170">
            <v>147.31399999999999</v>
          </cell>
          <cell r="PA170">
            <v>910.74120375994448</v>
          </cell>
          <cell r="PB170">
            <v>63.606999999999999</v>
          </cell>
          <cell r="PC170">
            <v>300.63099999999997</v>
          </cell>
          <cell r="PD170">
            <v>309.05985850000002</v>
          </cell>
          <cell r="PE170">
            <v>601.68100000000004</v>
          </cell>
          <cell r="PF170">
            <v>178.81</v>
          </cell>
          <cell r="PG170">
            <v>115.203</v>
          </cell>
          <cell r="PH170">
            <v>11.633999999999959</v>
          </cell>
          <cell r="PI170">
            <v>122.7544251285503</v>
          </cell>
          <cell r="PJ170">
            <v>120.9424251285503</v>
          </cell>
          <cell r="PK170">
            <v>0</v>
          </cell>
          <cell r="PL170">
            <v>324.95400000000001</v>
          </cell>
          <cell r="PM170">
            <v>104.75700000000001</v>
          </cell>
          <cell r="PN170">
            <v>49.211000000000013</v>
          </cell>
          <cell r="PO170">
            <v>67.936000000000007</v>
          </cell>
          <cell r="PP170">
            <v>67.936000000000007</v>
          </cell>
          <cell r="PQ170">
            <v>39.434816565672712</v>
          </cell>
          <cell r="PR170">
            <v>147.31399999999999</v>
          </cell>
          <cell r="PS170">
            <v>929.74964923999983</v>
          </cell>
          <cell r="PT170">
            <v>76.028999999999996</v>
          </cell>
          <cell r="PU170">
            <v>298.851</v>
          </cell>
          <cell r="PV170">
            <v>312.20647046613021</v>
          </cell>
          <cell r="PW170">
            <v>617.54399999999998</v>
          </cell>
          <cell r="PX170">
            <v>192.28</v>
          </cell>
          <cell r="PY170">
            <v>116.251</v>
          </cell>
          <cell r="PZ170">
            <v>4.8640000000000274</v>
          </cell>
          <cell r="QA170">
            <v>22.076166486074658</v>
          </cell>
          <cell r="QB170">
            <v>21.33298305174737</v>
          </cell>
          <cell r="QC170">
            <v>0</v>
          </cell>
          <cell r="QD170">
            <v>259.96319999999997</v>
          </cell>
          <cell r="QE170">
            <v>79.494934000000029</v>
          </cell>
          <cell r="QF170">
            <v>33.134996909506427</v>
          </cell>
          <cell r="QG170">
            <v>48.04815315627328</v>
          </cell>
          <cell r="QH170">
            <v>48.04815315627328</v>
          </cell>
          <cell r="QI170">
            <v>26.252384395509921</v>
          </cell>
          <cell r="QJ170">
            <v>147.31399999999999</v>
          </cell>
          <cell r="QK170">
            <v>936.57343137898522</v>
          </cell>
          <cell r="QL170">
            <v>51.997448576040341</v>
          </cell>
          <cell r="QM170">
            <v>297.05210399999999</v>
          </cell>
          <cell r="QN170">
            <v>299.34096430848308</v>
          </cell>
          <cell r="QO170">
            <v>637.2332882966324</v>
          </cell>
          <cell r="QP170">
            <v>192.28</v>
          </cell>
          <cell r="QQ170">
            <v>140.28255142395969</v>
          </cell>
          <cell r="QR170">
            <v>6</v>
          </cell>
          <cell r="QS170">
            <v>-13.50277441058677</v>
          </cell>
          <cell r="QT170">
            <v>-17.468455325082171</v>
          </cell>
          <cell r="QU170">
            <v>6.5630960988774802</v>
          </cell>
          <cell r="QV170">
            <v>147.23258000000001</v>
          </cell>
          <cell r="QW170">
            <v>41.380813100000012</v>
          </cell>
          <cell r="QX170">
            <v>-5.3084925196017281</v>
          </cell>
          <cell r="QY170">
            <v>5.0935074184333908</v>
          </cell>
          <cell r="QZ170">
            <v>5.0935074184333908</v>
          </cell>
          <cell r="RA170">
            <v>-10.07955392969146</v>
          </cell>
          <cell r="RB170">
            <v>147.31399999999999</v>
          </cell>
          <cell r="RC170">
            <v>949.71255765594071</v>
          </cell>
          <cell r="RD170">
            <v>53.821722166086587</v>
          </cell>
          <cell r="RE170">
            <v>297.27965108707008</v>
          </cell>
          <cell r="RF170">
            <v>320.03975603270698</v>
          </cell>
          <cell r="RG170">
            <v>629.67362284936382</v>
          </cell>
          <cell r="RH170">
            <v>192.28</v>
          </cell>
          <cell r="RI170">
            <v>138.4582778339134</v>
          </cell>
          <cell r="RJ170">
            <v>6.5240847921927401</v>
          </cell>
          <cell r="RK170">
            <v>4.0754465177131163</v>
          </cell>
          <cell r="RL170">
            <v>-0.69561489237661966</v>
          </cell>
          <cell r="RM170">
            <v>-2.519888482422866</v>
          </cell>
          <cell r="RN170">
            <v>108.91914</v>
          </cell>
          <cell r="RO170">
            <v>13.82512768999999</v>
          </cell>
          <cell r="RP170">
            <v>-33.176208484085443</v>
          </cell>
          <cell r="RQ170">
            <v>-23.24967914913692</v>
          </cell>
          <cell r="RR170">
            <v>-23.24967914913692</v>
          </cell>
          <cell r="RS170">
            <v>-37.591271812773307</v>
          </cell>
          <cell r="RT170">
            <v>147.31399999999999</v>
          </cell>
          <cell r="RU170">
            <v>934.71015511421854</v>
          </cell>
          <cell r="RV170">
            <v>65.223654934466211</v>
          </cell>
          <cell r="RW170">
            <v>302.99829077150378</v>
          </cell>
          <cell r="RX170">
            <v>333.23080735056487</v>
          </cell>
          <cell r="RY170">
            <v>601.48016898978381</v>
          </cell>
          <cell r="RZ170">
            <v>192.28</v>
          </cell>
          <cell r="SA170">
            <v>127.0563450655338</v>
          </cell>
          <cell r="SB170">
            <v>12.791896575408799</v>
          </cell>
          <cell r="SC170">
            <v>6.4191781438741611</v>
          </cell>
          <cell r="SD170">
            <v>2.0041148151862909</v>
          </cell>
          <cell r="SE170">
            <v>-9.3978179531933268</v>
          </cell>
          <cell r="SF170">
            <v>351.26718</v>
          </cell>
          <cell r="SG170">
            <v>104.98690125</v>
          </cell>
          <cell r="SH170">
            <v>60.950459625819242</v>
          </cell>
          <cell r="SI170">
            <v>81.191718220881924</v>
          </cell>
          <cell r="SJ170">
            <v>81.191718220881924</v>
          </cell>
          <cell r="SK170">
            <v>54.277113968430839</v>
          </cell>
          <cell r="SL170">
            <v>147.31399999999999</v>
          </cell>
          <cell r="SM170">
            <v>964.14806464960498</v>
          </cell>
          <cell r="SN170">
            <v>105.2236689286005</v>
          </cell>
          <cell r="SO170">
            <v>301.0741551079945</v>
          </cell>
          <cell r="SP170">
            <v>321.96088140962831</v>
          </cell>
          <cell r="SQ170">
            <v>642.18800446610703</v>
          </cell>
          <cell r="SR170">
            <v>192.28</v>
          </cell>
          <cell r="SS170">
            <v>87.056331071399569</v>
          </cell>
          <cell r="ST170">
            <v>5.2578628468029622</v>
          </cell>
          <cell r="SU170">
            <v>57.385947934765568</v>
          </cell>
          <cell r="SV170">
            <v>53.569292486241963</v>
          </cell>
          <cell r="SW170">
            <v>13.56927849210771</v>
          </cell>
          <cell r="SX170">
            <v>281.01374399999997</v>
          </cell>
          <cell r="SY170">
            <v>79.485711030000004</v>
          </cell>
          <cell r="SZ170">
            <v>30.486555111124229</v>
          </cell>
          <cell r="TA170">
            <v>46.60730555488297</v>
          </cell>
          <cell r="TB170">
            <v>46.60730555488297</v>
          </cell>
          <cell r="TC170">
            <v>26.599675535750681</v>
          </cell>
          <cell r="TD170">
            <v>147.31399999999999</v>
          </cell>
          <cell r="TE170">
            <v>969.58611075307772</v>
          </cell>
          <cell r="TF170">
            <v>43.393288595706878</v>
          </cell>
          <cell r="TG170">
            <v>299.12959333914938</v>
          </cell>
          <cell r="TH170">
            <v>307.44917086128783</v>
          </cell>
          <cell r="TI170">
            <v>662.13776111792004</v>
          </cell>
          <cell r="TJ170">
            <v>192.28</v>
          </cell>
          <cell r="TK170">
            <v>148.88671140429321</v>
          </cell>
          <cell r="TL170">
            <v>6.4858505511549334</v>
          </cell>
          <cell r="TM170">
            <v>-52.693564796516611</v>
          </cell>
          <cell r="TN170">
            <v>-55.18046144895591</v>
          </cell>
          <cell r="TO170">
            <v>6.6499188839376711</v>
          </cell>
          <cell r="TP170">
            <v>158.87805779999999</v>
          </cell>
          <cell r="TQ170">
            <v>44.634785961150023</v>
          </cell>
          <cell r="TR170">
            <v>-4.6012059120284903</v>
          </cell>
          <cell r="TS170">
            <v>6.6235484690381199</v>
          </cell>
          <cell r="TT170">
            <v>6.6235484690381199</v>
          </cell>
          <cell r="TU170">
            <v>-9.0157352831679134</v>
          </cell>
          <cell r="TV170">
            <v>147.31399999999999</v>
          </cell>
          <cell r="TW170">
            <v>982.56406430406219</v>
          </cell>
          <cell r="TX170">
            <v>68.630478307582166</v>
          </cell>
          <cell r="TY170">
            <v>299.37513844371631</v>
          </cell>
          <cell r="TZ170">
            <v>327.18892587464842</v>
          </cell>
          <cell r="UA170">
            <v>655.37595965554408</v>
          </cell>
          <cell r="UB170">
            <v>192.28</v>
          </cell>
          <cell r="UC170">
            <v>123.64952169241791</v>
          </cell>
          <cell r="UD170">
            <v>7.0401124581672017</v>
          </cell>
          <cell r="UE170">
            <v>27.39778526222273</v>
          </cell>
          <cell r="UF170">
            <v>22.98325589108331</v>
          </cell>
          <cell r="UG170">
            <v>-2.2539338207919779</v>
          </cell>
          <cell r="AZQ170">
            <v>527.92644573000007</v>
          </cell>
          <cell r="AZR170">
            <v>3.35</v>
          </cell>
          <cell r="AZS170">
            <v>0.52238805970149249</v>
          </cell>
          <cell r="AZT170">
            <v>0.22540942314862639</v>
          </cell>
          <cell r="AZU170">
            <v>15.89854309058326</v>
          </cell>
          <cell r="AZV170">
            <v>6.17288901656931</v>
          </cell>
          <cell r="AZW170">
            <v>1.3579244668234569</v>
          </cell>
          <cell r="AZX170">
            <v>0.79730605431515589</v>
          </cell>
          <cell r="AZY170">
            <v>5.0149630049271733E-2</v>
          </cell>
          <cell r="AZZ170">
            <v>1.5724711288047231E-2</v>
          </cell>
          <cell r="BAA170">
            <v>0.30452408199546083</v>
          </cell>
          <cell r="BAB170">
            <v>11.76813801873762</v>
          </cell>
          <cell r="BAC170">
            <v>5.2997155585223767</v>
          </cell>
          <cell r="BAD170">
            <v>1.037743473198053</v>
          </cell>
          <cell r="BAE170">
            <v>0.75875129321954959</v>
          </cell>
          <cell r="BAF170">
            <v>6.4475050514485877E-2</v>
          </cell>
          <cell r="BAG170">
            <v>2.1243802511658329E-2</v>
          </cell>
          <cell r="BAH170">
            <v>0.4377341299125001</v>
          </cell>
          <cell r="BAI170">
            <v>8.186890585087129</v>
          </cell>
          <cell r="BAJ170">
            <v>4.5318640847570881</v>
          </cell>
          <cell r="BAK170">
            <v>0.91131572435802866</v>
          </cell>
          <cell r="BAL170">
            <v>0.75875129321954959</v>
          </cell>
          <cell r="BAM170">
            <v>9.26788119779757E-2</v>
          </cell>
          <cell r="BAN170">
            <v>0.1221464962316163</v>
          </cell>
          <cell r="BAO170">
            <v>0.56799626821927096</v>
          </cell>
          <cell r="BAP170">
            <v>6.3093397394795883</v>
          </cell>
          <cell r="BAQ170">
            <v>3.892246932822828</v>
          </cell>
          <cell r="BAR170">
            <v>0.79646435670699078</v>
          </cell>
          <cell r="BAS170">
            <v>0.75875129321954959</v>
          </cell>
          <cell r="BAT170">
            <v>0.1202584302873716</v>
          </cell>
          <cell r="BAU170">
            <v>0.15849518987583999</v>
          </cell>
          <cell r="BAV170">
            <v>0.64583865242526017</v>
          </cell>
          <cell r="BAW170">
            <v>5.5488803797890931</v>
          </cell>
          <cell r="BAX170">
            <v>3.4685297188506148</v>
          </cell>
          <cell r="BAY170">
            <v>0.68126607796756056</v>
          </cell>
          <cell r="BAZ170">
            <v>0.75875129321954948</v>
          </cell>
          <cell r="BBA170">
            <v>0.1367395296505543</v>
          </cell>
          <cell r="BBB170">
            <v>0.1802165358695314</v>
          </cell>
        </row>
        <row r="171">
          <cell r="A171" t="str">
            <v>VIVA3</v>
          </cell>
          <cell r="B171" t="str">
            <v>Vivara</v>
          </cell>
          <cell r="C171" t="str">
            <v>Retail</v>
          </cell>
          <cell r="D171" t="str">
            <v>Danniela Eiger</v>
          </cell>
          <cell r="E171">
            <v>46054</v>
          </cell>
          <cell r="F171" t="str">
            <v>Buy</v>
          </cell>
          <cell r="G171" t="b">
            <v>0</v>
          </cell>
          <cell r="H171" t="str">
            <v>BRL</v>
          </cell>
          <cell r="I171" t="str">
            <v>BRL</v>
          </cell>
          <cell r="J171">
            <v>35</v>
          </cell>
          <cell r="K171">
            <v>0.13594899999999999</v>
          </cell>
          <cell r="L171">
            <v>0.1061705625</v>
          </cell>
          <cell r="M171">
            <v>0.12701546875</v>
          </cell>
          <cell r="AF171">
            <v>1843.73508868</v>
          </cell>
          <cell r="AG171">
            <v>1270.2075687185979</v>
          </cell>
          <cell r="AH171">
            <v>376.37232850318469</v>
          </cell>
          <cell r="AI171">
            <v>484.69569846318473</v>
          </cell>
          <cell r="AJ171">
            <v>401.08176174318498</v>
          </cell>
          <cell r="AK171">
            <v>360.85441754569922</v>
          </cell>
          <cell r="AL171">
            <v>236.19800000000001</v>
          </cell>
          <cell r="AM171">
            <v>2932.1735953006</v>
          </cell>
          <cell r="AN171">
            <v>160.03597901000001</v>
          </cell>
          <cell r="AO171">
            <v>245.273</v>
          </cell>
          <cell r="AP171">
            <v>1274.2219735000001</v>
          </cell>
          <cell r="AQ171">
            <v>1657.951621800602</v>
          </cell>
          <cell r="AR171">
            <v>226.97</v>
          </cell>
          <cell r="AS171">
            <v>66.934020989999993</v>
          </cell>
          <cell r="AT171">
            <v>137.47635746134759</v>
          </cell>
          <cell r="AW171">
            <v>70.888999999999996</v>
          </cell>
          <cell r="AX171">
            <v>2186.9749999999999</v>
          </cell>
          <cell r="AY171">
            <v>1516.1110000000001</v>
          </cell>
          <cell r="AZ171">
            <v>450.6457028100001</v>
          </cell>
          <cell r="BA171">
            <v>584.73070281000014</v>
          </cell>
          <cell r="BB171">
            <v>479.59800000000001</v>
          </cell>
          <cell r="BC171">
            <v>369.24370281000012</v>
          </cell>
          <cell r="BD171">
            <v>236.19800000000001</v>
          </cell>
          <cell r="BE171">
            <v>3241.5900552766998</v>
          </cell>
          <cell r="BF171">
            <v>221.49520791</v>
          </cell>
          <cell r="BG171">
            <v>362.65284754999999</v>
          </cell>
          <cell r="BH171">
            <v>1307.86797458</v>
          </cell>
          <cell r="BI171">
            <v>1933.72208069668</v>
          </cell>
          <cell r="BJ171">
            <v>271.46343564</v>
          </cell>
          <cell r="BK171">
            <v>49.968227730000002</v>
          </cell>
          <cell r="BL171">
            <v>178.18753902000009</v>
          </cell>
          <cell r="BO171">
            <v>85.700508450000001</v>
          </cell>
          <cell r="BP171">
            <v>2577.1125455299998</v>
          </cell>
          <cell r="BQ171">
            <v>1810.02554553</v>
          </cell>
          <cell r="BR171">
            <v>683.58580589277176</v>
          </cell>
          <cell r="BS171">
            <v>833.22773805639065</v>
          </cell>
          <cell r="BT171">
            <v>657.53327860176296</v>
          </cell>
          <cell r="BU171">
            <v>558.57483925862402</v>
          </cell>
          <cell r="BV171">
            <v>236.19776899999999</v>
          </cell>
          <cell r="BW171">
            <v>4273.7299999999996</v>
          </cell>
          <cell r="BX171">
            <v>278.15300000000002</v>
          </cell>
          <cell r="BY171">
            <v>419.173</v>
          </cell>
          <cell r="BZ171">
            <v>1776.788</v>
          </cell>
          <cell r="CA171">
            <v>2496.942</v>
          </cell>
          <cell r="CB171">
            <v>398.56099999999998</v>
          </cell>
          <cell r="CC171">
            <v>120.408</v>
          </cell>
          <cell r="CD171">
            <v>129.0242093899997</v>
          </cell>
          <cell r="CG171">
            <v>87.693568676212749</v>
          </cell>
          <cell r="CH171">
            <v>3026.5822536199998</v>
          </cell>
          <cell r="CI171">
            <v>2105.109834639999</v>
          </cell>
          <cell r="CJ171">
            <v>726.32399439999926</v>
          </cell>
          <cell r="CK171">
            <v>879.1593958099993</v>
          </cell>
          <cell r="CL171">
            <v>766.30746101496493</v>
          </cell>
          <cell r="CM171">
            <v>619.50610734999896</v>
          </cell>
          <cell r="CN171">
            <v>236.19776899999999</v>
          </cell>
          <cell r="CO171">
            <v>4722.6923650299996</v>
          </cell>
          <cell r="CP171">
            <v>398.64423187</v>
          </cell>
          <cell r="CQ171">
            <v>422.26215655999999</v>
          </cell>
          <cell r="CR171">
            <v>1773.12854737</v>
          </cell>
          <cell r="CS171">
            <v>2949.5638414399968</v>
          </cell>
          <cell r="CT171">
            <v>531.27570743000001</v>
          </cell>
          <cell r="CU171">
            <v>132.63147556000001</v>
          </cell>
          <cell r="CV171">
            <v>80.628508393883976</v>
          </cell>
          <cell r="CY171">
            <v>319.17518518000003</v>
          </cell>
          <cell r="CZ171">
            <v>3354.1465661741772</v>
          </cell>
          <cell r="DA171">
            <v>2338.798154585435</v>
          </cell>
          <cell r="DB171">
            <v>792.25780110070878</v>
          </cell>
          <cell r="DC171">
            <v>953.36262238464553</v>
          </cell>
          <cell r="DD171">
            <v>807.01299915091658</v>
          </cell>
          <cell r="DE171">
            <v>657.93686202289814</v>
          </cell>
          <cell r="DF171">
            <v>236.19776899999999</v>
          </cell>
          <cell r="DG171">
            <v>4933.0424261979369</v>
          </cell>
          <cell r="DH171">
            <v>315.473027631121</v>
          </cell>
          <cell r="DI171">
            <v>493.50555721186271</v>
          </cell>
          <cell r="DJ171">
            <v>1424.9423058447469</v>
          </cell>
          <cell r="DK171">
            <v>3508.3330503131879</v>
          </cell>
          <cell r="DL171">
            <v>265.76483252920377</v>
          </cell>
          <cell r="DM171">
            <v>-49.708195101917227</v>
          </cell>
          <cell r="DN171">
            <v>146.1439327045812</v>
          </cell>
          <cell r="DQ171">
            <v>99.331415369708921</v>
          </cell>
          <cell r="DR171">
            <v>3763.808593454607</v>
          </cell>
          <cell r="DS171">
            <v>2619.0660873858401</v>
          </cell>
          <cell r="DT171">
            <v>891.12993313320851</v>
          </cell>
          <cell r="DU171">
            <v>1070.566621639347</v>
          </cell>
          <cell r="DV171">
            <v>905.67328649902652</v>
          </cell>
          <cell r="DW171">
            <v>808.90129379855841</v>
          </cell>
          <cell r="DX171">
            <v>236.19776899999999</v>
          </cell>
          <cell r="DY171">
            <v>5767.0420384545978</v>
          </cell>
          <cell r="DZ171">
            <v>746.82860057830635</v>
          </cell>
          <cell r="EA171">
            <v>580.80952112461284</v>
          </cell>
          <cell r="EB171">
            <v>1530.791087779696</v>
          </cell>
          <cell r="EC171">
            <v>4236.4838806349017</v>
          </cell>
          <cell r="ED171">
            <v>277.97765022155602</v>
          </cell>
          <cell r="EE171">
            <v>-468.85095035675027</v>
          </cell>
          <cell r="EF171">
            <v>168.3284564182066</v>
          </cell>
          <cell r="EI171">
            <v>80.750463476845482</v>
          </cell>
          <cell r="EJ171">
            <v>4266.149118843985</v>
          </cell>
          <cell r="EK171">
            <v>2964.356245847272</v>
          </cell>
          <cell r="EL171">
            <v>1024.9681154523621</v>
          </cell>
          <cell r="EM171">
            <v>1226.2204287391719</v>
          </cell>
          <cell r="EN171">
            <v>1039.31943764322</v>
          </cell>
          <cell r="EO171">
            <v>963.26504531979526</v>
          </cell>
          <cell r="EP171">
            <v>236.19776899999999</v>
          </cell>
          <cell r="EQ171">
            <v>6748.2791538740312</v>
          </cell>
          <cell r="ER171">
            <v>1267.8727088148639</v>
          </cell>
          <cell r="ES171">
            <v>651.4825022884969</v>
          </cell>
          <cell r="ET171">
            <v>1613.283845700797</v>
          </cell>
          <cell r="EU171">
            <v>5135.2282381332334</v>
          </cell>
          <cell r="EV171">
            <v>277.97765022155602</v>
          </cell>
          <cell r="EW171">
            <v>-989.89505859330836</v>
          </cell>
          <cell r="EX171">
            <v>173.5130984500118</v>
          </cell>
          <cell r="FA171">
            <v>64.520687821464008</v>
          </cell>
          <cell r="FB171">
            <v>4673.178445857101</v>
          </cell>
          <cell r="FC171">
            <v>3251.8559017935909</v>
          </cell>
          <cell r="FD171">
            <v>1117.227551678209</v>
          </cell>
          <cell r="FE171">
            <v>1335.3445721232069</v>
          </cell>
          <cell r="FF171">
            <v>1130.611530973533</v>
          </cell>
          <cell r="FG171">
            <v>1057.28451400883</v>
          </cell>
          <cell r="FH171">
            <v>236.19776899999999</v>
          </cell>
          <cell r="FI171">
            <v>7793.6662191892074</v>
          </cell>
          <cell r="FJ171">
            <v>1876.3525779893459</v>
          </cell>
          <cell r="FK171">
            <v>712.70623090613583</v>
          </cell>
          <cell r="FL171">
            <v>1674.299335161108</v>
          </cell>
          <cell r="FM171">
            <v>6119.5998139880994</v>
          </cell>
          <cell r="FN171">
            <v>277.97765022155602</v>
          </cell>
          <cell r="FO171">
            <v>-1598.37492776779</v>
          </cell>
          <cell r="FP171">
            <v>171.94704184481159</v>
          </cell>
          <cell r="FS171">
            <v>72.912938153963253</v>
          </cell>
          <cell r="FT171">
            <v>5081.6903925292117</v>
          </cell>
          <cell r="FU171">
            <v>3541.2027877333981</v>
          </cell>
          <cell r="FV171">
            <v>1216.6717806802949</v>
          </cell>
          <cell r="FW171">
            <v>1451.3149377823111</v>
          </cell>
          <cell r="FX171">
            <v>1228.684892664749</v>
          </cell>
          <cell r="FY171">
            <v>1154.682434804304</v>
          </cell>
          <cell r="FZ171">
            <v>236.19776899999999</v>
          </cell>
          <cell r="GA171">
            <v>8907.3664207583497</v>
          </cell>
          <cell r="GB171">
            <v>2576.8140776773521</v>
          </cell>
          <cell r="GC171">
            <v>761.70884231734897</v>
          </cell>
          <cell r="GD171">
            <v>1715.0342184856579</v>
          </cell>
          <cell r="GE171">
            <v>7192.5651322326903</v>
          </cell>
          <cell r="GF171">
            <v>277.97765022155602</v>
          </cell>
          <cell r="GG171">
            <v>-2298.8364274557962</v>
          </cell>
          <cell r="GH171">
            <v>168.00772575177541</v>
          </cell>
          <cell r="GK171">
            <v>81.717116559714043</v>
          </cell>
          <cell r="GL171">
            <v>337.42374597999998</v>
          </cell>
          <cell r="GM171">
            <v>228.15125248997899</v>
          </cell>
          <cell r="GN171">
            <v>44.501392170825739</v>
          </cell>
          <cell r="GO171">
            <v>69.837952830825742</v>
          </cell>
          <cell r="GP171">
            <v>51.246350150825499</v>
          </cell>
          <cell r="GQ171">
            <v>45.921659685764439</v>
          </cell>
          <cell r="GR171">
            <v>236.19800000000001</v>
          </cell>
          <cell r="GS171">
            <v>2531.5472660606702</v>
          </cell>
          <cell r="GT171">
            <v>246.37196879000001</v>
          </cell>
          <cell r="GU171">
            <v>171.75816362</v>
          </cell>
          <cell r="GV171">
            <v>1094.2976863700001</v>
          </cell>
          <cell r="GW171">
            <v>1437.2495796906701</v>
          </cell>
          <cell r="GX171">
            <v>291.71236626000001</v>
          </cell>
          <cell r="GY171">
            <v>45.340397469999942</v>
          </cell>
          <cell r="GZ171">
            <v>23.869072190000001</v>
          </cell>
          <cell r="HC171">
            <v>0</v>
          </cell>
          <cell r="HD171">
            <v>469.39020509999989</v>
          </cell>
          <cell r="HE171">
            <v>317.10808986232092</v>
          </cell>
          <cell r="HF171">
            <v>88.485252729700818</v>
          </cell>
          <cell r="HG171">
            <v>112.8023195497008</v>
          </cell>
          <cell r="HH171">
            <v>100.12313345970099</v>
          </cell>
          <cell r="HI171">
            <v>89.052033181783116</v>
          </cell>
          <cell r="HJ171">
            <v>236.19800000000001</v>
          </cell>
          <cell r="HK171">
            <v>2553.4577111824601</v>
          </cell>
          <cell r="HL171">
            <v>164.94236767999999</v>
          </cell>
          <cell r="HM171">
            <v>190.78029169999999</v>
          </cell>
          <cell r="HN171">
            <v>1034.6158106800001</v>
          </cell>
          <cell r="HO171">
            <v>1518.8419004975499</v>
          </cell>
          <cell r="HP171">
            <v>234.00694619000001</v>
          </cell>
          <cell r="HQ171">
            <v>69.064578510000018</v>
          </cell>
          <cell r="HR171">
            <v>31.060560472250121</v>
          </cell>
          <cell r="HU171">
            <v>70.889304040000098</v>
          </cell>
          <cell r="HV171">
            <v>392.87588822999987</v>
          </cell>
          <cell r="HW171">
            <v>268.8217600379329</v>
          </cell>
          <cell r="HX171">
            <v>63.147335953225877</v>
          </cell>
          <cell r="HY171">
            <v>92.96152831322587</v>
          </cell>
          <cell r="HZ171">
            <v>71.710181523224904</v>
          </cell>
          <cell r="IA171">
            <v>68.12739292312888</v>
          </cell>
          <cell r="IB171">
            <v>236.19800000000001</v>
          </cell>
          <cell r="IC171">
            <v>2679.77594853558</v>
          </cell>
          <cell r="ID171">
            <v>101.66844038000001</v>
          </cell>
          <cell r="IE171">
            <v>225.39017308000001</v>
          </cell>
          <cell r="IF171">
            <v>1095.4062899999999</v>
          </cell>
          <cell r="IG171">
            <v>1584.36965854558</v>
          </cell>
          <cell r="IH171">
            <v>235.36678846999999</v>
          </cell>
          <cell r="II171">
            <v>133.69834809</v>
          </cell>
          <cell r="IJ171">
            <v>51.233171499097502</v>
          </cell>
          <cell r="IM171">
            <v>3.8250000000000002</v>
          </cell>
          <cell r="IN171">
            <v>644.0452493700011</v>
          </cell>
          <cell r="IO171">
            <v>456.12646632836612</v>
          </cell>
          <cell r="IP171">
            <v>180.23834764943399</v>
          </cell>
          <cell r="IQ171">
            <v>209.09389776943411</v>
          </cell>
          <cell r="IR171">
            <v>178.00209660943301</v>
          </cell>
          <cell r="IS171">
            <v>157.7533317550245</v>
          </cell>
          <cell r="IT171">
            <v>236.19800000000001</v>
          </cell>
          <cell r="IU171">
            <v>2932.1735953006</v>
          </cell>
          <cell r="IV171">
            <v>160.03597901000001</v>
          </cell>
          <cell r="IW171">
            <v>245.273</v>
          </cell>
          <cell r="IX171">
            <v>1274.2219735000001</v>
          </cell>
          <cell r="IY171">
            <v>1657.951621800602</v>
          </cell>
          <cell r="IZ171">
            <v>226.97</v>
          </cell>
          <cell r="JA171">
            <v>66.934020989999993</v>
          </cell>
          <cell r="JB171">
            <v>31.313553300000009</v>
          </cell>
          <cell r="JE171">
            <v>0</v>
          </cell>
          <cell r="JF171">
            <v>391.62759567000012</v>
          </cell>
          <cell r="JG171">
            <v>272.5855169570371</v>
          </cell>
          <cell r="JH171">
            <v>48.234035619768719</v>
          </cell>
          <cell r="JI171">
            <v>80.11913533976923</v>
          </cell>
          <cell r="JJ171">
            <v>58.045477809769601</v>
          </cell>
          <cell r="JK171">
            <v>38.571167034968717</v>
          </cell>
          <cell r="JL171">
            <v>236.19800000000001</v>
          </cell>
          <cell r="JM171">
            <v>2882.1579999999999</v>
          </cell>
          <cell r="JN171">
            <v>121.464</v>
          </cell>
          <cell r="JO171">
            <v>274.47199999999998</v>
          </cell>
          <cell r="JP171">
            <v>1190.069</v>
          </cell>
          <cell r="JQ171">
            <v>1692.0889999999999</v>
          </cell>
          <cell r="JR171">
            <v>221.94900000000001</v>
          </cell>
          <cell r="JS171">
            <v>100.485</v>
          </cell>
          <cell r="JT171">
            <v>44.036895620000116</v>
          </cell>
          <cell r="JW171">
            <v>0</v>
          </cell>
          <cell r="JX171">
            <v>559.90924771000005</v>
          </cell>
          <cell r="JY171">
            <v>390.09824771000001</v>
          </cell>
          <cell r="JZ171">
            <v>126.2356836775331</v>
          </cell>
          <cell r="KA171">
            <v>158.42027922753309</v>
          </cell>
          <cell r="KB171">
            <v>132.41401263753301</v>
          </cell>
          <cell r="KC171">
            <v>109.9843061423331</v>
          </cell>
          <cell r="KD171">
            <v>236.19800000000001</v>
          </cell>
          <cell r="KE171">
            <v>2972.5736158897398</v>
          </cell>
          <cell r="KF171">
            <v>78.460473289999996</v>
          </cell>
          <cell r="KG171">
            <v>306.44482282000001</v>
          </cell>
          <cell r="KH171">
            <v>1169.1577439499999</v>
          </cell>
          <cell r="KI171">
            <v>1803.4158719397101</v>
          </cell>
          <cell r="KJ171">
            <v>220.58890865999999</v>
          </cell>
          <cell r="KK171">
            <v>142.12843537000001</v>
          </cell>
          <cell r="KL171">
            <v>47.257371649999961</v>
          </cell>
          <cell r="KO171">
            <v>85.700508450000001</v>
          </cell>
          <cell r="KP171">
            <v>457.31099999999998</v>
          </cell>
          <cell r="KQ171">
            <v>309.04300000000001</v>
          </cell>
          <cell r="KR171">
            <v>87.218000000000018</v>
          </cell>
          <cell r="KS171">
            <v>121.096</v>
          </cell>
          <cell r="KT171">
            <v>88.610542351449396</v>
          </cell>
          <cell r="KU171">
            <v>76.538258590000012</v>
          </cell>
          <cell r="KV171">
            <v>236.19800000000001</v>
          </cell>
          <cell r="KW171">
            <v>3022.7509553211898</v>
          </cell>
          <cell r="KX171">
            <v>69.518707189999986</v>
          </cell>
          <cell r="KY171">
            <v>339.98432500000001</v>
          </cell>
          <cell r="KZ171">
            <v>1146.15091665</v>
          </cell>
          <cell r="LA171">
            <v>1876.6000386711601</v>
          </cell>
          <cell r="LB171">
            <v>274.38158057999999</v>
          </cell>
          <cell r="LC171">
            <v>204.86287339</v>
          </cell>
          <cell r="LD171">
            <v>48.097271750000012</v>
          </cell>
          <cell r="LG171">
            <v>0</v>
          </cell>
          <cell r="LH171">
            <v>778.12699999999995</v>
          </cell>
          <cell r="LI171">
            <v>544.38499999999999</v>
          </cell>
          <cell r="LJ171">
            <v>188.95748567999991</v>
          </cell>
          <cell r="LK171">
            <v>225.09448567999991</v>
          </cell>
          <cell r="LL171">
            <v>200.4</v>
          </cell>
          <cell r="LM171">
            <v>144.14948567999991</v>
          </cell>
          <cell r="LN171">
            <v>236.19800000000001</v>
          </cell>
          <cell r="LO171">
            <v>3241.5900552766998</v>
          </cell>
          <cell r="LP171">
            <v>221.49520791</v>
          </cell>
          <cell r="LQ171">
            <v>362.65284754999999</v>
          </cell>
          <cell r="LR171">
            <v>1307.86797458</v>
          </cell>
          <cell r="LS171">
            <v>1933.72208069668</v>
          </cell>
          <cell r="LT171">
            <v>271.46343564</v>
          </cell>
          <cell r="LU171">
            <v>49.968227730000002</v>
          </cell>
          <cell r="LV171">
            <v>38.795999999999999</v>
          </cell>
          <cell r="LY171">
            <v>0</v>
          </cell>
          <cell r="LZ171">
            <v>444.59</v>
          </cell>
          <cell r="MA171">
            <v>302.98899999999998</v>
          </cell>
          <cell r="MB171">
            <v>41.345999999999997</v>
          </cell>
          <cell r="MC171">
            <v>80.128999999999991</v>
          </cell>
          <cell r="MD171">
            <v>65.439851500187999</v>
          </cell>
          <cell r="ME171">
            <v>35.808999999999997</v>
          </cell>
          <cell r="MF171">
            <v>236.19776899999999</v>
          </cell>
          <cell r="MG171">
            <v>3209.9520000000002</v>
          </cell>
          <cell r="MH171">
            <v>270.202965320239</v>
          </cell>
          <cell r="MI171">
            <v>385.62900000000002</v>
          </cell>
          <cell r="MJ171">
            <v>1240.309</v>
          </cell>
          <cell r="MK171">
            <v>1969.943</v>
          </cell>
          <cell r="ML171">
            <v>226.09200000000001</v>
          </cell>
          <cell r="MM171">
            <v>-44.110965320239018</v>
          </cell>
          <cell r="MN171">
            <v>35.317999999999998</v>
          </cell>
          <cell r="MQ171">
            <v>0</v>
          </cell>
          <cell r="MR171">
            <v>656.32203511</v>
          </cell>
          <cell r="MS171">
            <v>451.76103511000002</v>
          </cell>
          <cell r="MT171">
            <v>223.8996189596707</v>
          </cell>
          <cell r="MU171">
            <v>264.82078537967072</v>
          </cell>
          <cell r="MV171">
            <v>164.08568791485499</v>
          </cell>
          <cell r="MW171">
            <v>210.960851415523</v>
          </cell>
          <cell r="MX171">
            <v>236.19776899999999</v>
          </cell>
          <cell r="MY171">
            <v>3444.0749697789602</v>
          </cell>
          <cell r="MZ171">
            <v>274.119247554769</v>
          </cell>
          <cell r="NA171">
            <v>397.39038806000002</v>
          </cell>
          <cell r="NB171">
            <v>1270.0652685299999</v>
          </cell>
          <cell r="NC171">
            <v>2174.0101971189501</v>
          </cell>
          <cell r="ND171">
            <v>233.6380355</v>
          </cell>
          <cell r="NE171">
            <v>-40.481212054769003</v>
          </cell>
          <cell r="NF171">
            <v>38.179424709999687</v>
          </cell>
          <cell r="NI171">
            <v>87.6931151</v>
          </cell>
          <cell r="NJ171">
            <v>562.89951041999996</v>
          </cell>
          <cell r="NK171">
            <v>376.70951042000002</v>
          </cell>
          <cell r="NL171">
            <v>106.248186933101</v>
          </cell>
          <cell r="NM171">
            <v>149.6939526767199</v>
          </cell>
          <cell r="NN171">
            <v>127.35773918672</v>
          </cell>
          <cell r="NO171">
            <v>107.164987843101</v>
          </cell>
          <cell r="NP171">
            <v>236.19776899999999</v>
          </cell>
          <cell r="NQ171">
            <v>3608.1285676900011</v>
          </cell>
          <cell r="NR171">
            <v>298.90182652999988</v>
          </cell>
          <cell r="NS171">
            <v>408.9183089</v>
          </cell>
          <cell r="NT171">
            <v>1325.9464326793591</v>
          </cell>
          <cell r="NU171">
            <v>2282.1821497199999</v>
          </cell>
          <cell r="NV171">
            <v>230.97289663999999</v>
          </cell>
          <cell r="NW171">
            <v>-67.928929889999949</v>
          </cell>
          <cell r="NX171">
            <v>34.508784680000012</v>
          </cell>
          <cell r="OA171">
            <v>4.5357621274888521E-4</v>
          </cell>
          <cell r="OB171">
            <v>913.30100000000004</v>
          </cell>
          <cell r="OC171">
            <v>678.56600000000003</v>
          </cell>
          <cell r="OD171">
            <v>312.09199999999998</v>
          </cell>
          <cell r="OE171">
            <v>338.584</v>
          </cell>
          <cell r="OF171">
            <v>300.64999999999998</v>
          </cell>
          <cell r="OG171">
            <v>248.55199999999999</v>
          </cell>
          <cell r="OH171">
            <v>236.19776899999999</v>
          </cell>
          <cell r="OI171">
            <v>4273.7299999999996</v>
          </cell>
          <cell r="OJ171">
            <v>278.15300000000002</v>
          </cell>
          <cell r="OK171">
            <v>419.173</v>
          </cell>
          <cell r="OL171">
            <v>1776.788</v>
          </cell>
          <cell r="OM171">
            <v>2496.942</v>
          </cell>
          <cell r="ON171">
            <v>398.56099999999998</v>
          </cell>
          <cell r="OO171">
            <v>120.408</v>
          </cell>
          <cell r="OP171">
            <v>21.018000000000001</v>
          </cell>
          <cell r="OS171">
            <v>0</v>
          </cell>
          <cell r="OT171">
            <v>537.08100000000002</v>
          </cell>
          <cell r="OU171">
            <v>364.67899999999997</v>
          </cell>
          <cell r="OV171">
            <v>90.421999999999997</v>
          </cell>
          <cell r="OW171">
            <v>128.822</v>
          </cell>
          <cell r="OX171">
            <v>101.065</v>
          </cell>
          <cell r="OY171">
            <v>115.039</v>
          </cell>
          <cell r="OZ171">
            <v>236.19776899999999</v>
          </cell>
          <cell r="PA171">
            <v>4228.2640000000001</v>
          </cell>
          <cell r="PB171">
            <v>149.941</v>
          </cell>
          <cell r="PC171">
            <v>418.90943800000002</v>
          </cell>
          <cell r="PD171">
            <v>1616.3240000000001</v>
          </cell>
          <cell r="PE171">
            <v>2611.94</v>
          </cell>
          <cell r="PF171">
            <v>487.22</v>
          </cell>
          <cell r="PG171">
            <v>337.279</v>
          </cell>
          <cell r="PH171">
            <v>19.664999999999999</v>
          </cell>
          <cell r="PK171">
            <v>0</v>
          </cell>
          <cell r="PL171">
            <v>761.02139999999997</v>
          </cell>
          <cell r="PM171">
            <v>550.20776249999903</v>
          </cell>
          <cell r="PN171">
            <v>188.61892816999901</v>
          </cell>
          <cell r="PO171">
            <v>227.093701199999</v>
          </cell>
          <cell r="PP171">
            <v>204.578497046113</v>
          </cell>
          <cell r="PQ171">
            <v>151.08932485999901</v>
          </cell>
          <cell r="PR171">
            <v>236.19776899999999</v>
          </cell>
          <cell r="PS171">
            <v>4286.2004571199996</v>
          </cell>
          <cell r="PT171">
            <v>186.08527753999999</v>
          </cell>
          <cell r="PU171">
            <v>417.24521082000001</v>
          </cell>
          <cell r="PV171">
            <v>1523.69133399</v>
          </cell>
          <cell r="PW171">
            <v>2762.5091235699988</v>
          </cell>
          <cell r="PX171">
            <v>501.24895839999999</v>
          </cell>
          <cell r="PY171">
            <v>315.16368086</v>
          </cell>
          <cell r="PZ171">
            <v>16.67709510194199</v>
          </cell>
          <cell r="QC171">
            <v>155.17701829999999</v>
          </cell>
          <cell r="QD171">
            <v>664.50252762000002</v>
          </cell>
          <cell r="QE171">
            <v>474.22856566000002</v>
          </cell>
          <cell r="QF171">
            <v>203.8405448</v>
          </cell>
          <cell r="QG171">
            <v>240.95507007</v>
          </cell>
          <cell r="QH171">
            <v>174.53533942885201</v>
          </cell>
          <cell r="QI171">
            <v>175.84954479999999</v>
          </cell>
          <cell r="QJ171">
            <v>236.19776899999999</v>
          </cell>
          <cell r="QK171">
            <v>4699.1930000000002</v>
          </cell>
          <cell r="QL171">
            <v>234.363</v>
          </cell>
          <cell r="QM171">
            <v>420.392</v>
          </cell>
          <cell r="QN171">
            <v>1763.3420000000001</v>
          </cell>
          <cell r="QO171">
            <v>2935.8510000000001</v>
          </cell>
          <cell r="QP171">
            <v>587.37900000000002</v>
          </cell>
          <cell r="QQ171">
            <v>353.01600000000002</v>
          </cell>
          <cell r="QR171">
            <v>22.236762191941981</v>
          </cell>
          <cell r="QU171">
            <v>0</v>
          </cell>
          <cell r="QV171">
            <v>1063.9773259999999</v>
          </cell>
          <cell r="QW171">
            <v>715.99450648000038</v>
          </cell>
          <cell r="QX171">
            <v>243.44252143000031</v>
          </cell>
          <cell r="QY171">
            <v>282.28862454000028</v>
          </cell>
          <cell r="QZ171">
            <v>286.12862453999998</v>
          </cell>
          <cell r="RA171">
            <v>177.5282376900002</v>
          </cell>
          <cell r="RB171">
            <v>236.19776899999999</v>
          </cell>
          <cell r="RC171">
            <v>4722.6923650299996</v>
          </cell>
          <cell r="RD171">
            <v>398.64423187</v>
          </cell>
          <cell r="RE171">
            <v>422.26215655999999</v>
          </cell>
          <cell r="RF171">
            <v>1773.12854737</v>
          </cell>
          <cell r="RG171">
            <v>2949.5638414399968</v>
          </cell>
          <cell r="RH171">
            <v>531.27570743000001</v>
          </cell>
          <cell r="RI171">
            <v>132.63147556000001</v>
          </cell>
          <cell r="RJ171">
            <v>22.049651099999991</v>
          </cell>
          <cell r="RM171">
            <v>163.99816688000001</v>
          </cell>
          <cell r="RN171">
            <v>595.51224395999998</v>
          </cell>
          <cell r="RO171">
            <v>416.35816602</v>
          </cell>
          <cell r="RP171">
            <v>90.373008499999997</v>
          </cell>
          <cell r="RQ171">
            <v>129.11191631</v>
          </cell>
          <cell r="RR171">
            <v>96.701771122453991</v>
          </cell>
          <cell r="RS171">
            <v>80.795230230000001</v>
          </cell>
          <cell r="RT171">
            <v>236.19776899999999</v>
          </cell>
          <cell r="RU171">
            <v>4675.6682948100006</v>
          </cell>
          <cell r="RV171">
            <v>308.47368287000012</v>
          </cell>
          <cell r="RW171">
            <v>420.98003254000008</v>
          </cell>
          <cell r="RX171">
            <v>1645.3783908800001</v>
          </cell>
          <cell r="RY171">
            <v>3030.2899043000002</v>
          </cell>
          <cell r="RZ171">
            <v>513.16987098999994</v>
          </cell>
          <cell r="SA171">
            <v>204.6961881199999</v>
          </cell>
          <cell r="SB171">
            <v>18.576790089999999</v>
          </cell>
          <cell r="SE171">
            <v>0</v>
          </cell>
          <cell r="SF171">
            <v>850.91821076777921</v>
          </cell>
          <cell r="SG171">
            <v>599.89733859128432</v>
          </cell>
          <cell r="SH171">
            <v>206.95156526093331</v>
          </cell>
          <cell r="SI171">
            <v>246.30538922846799</v>
          </cell>
          <cell r="SJ171">
            <v>212.26866079775681</v>
          </cell>
          <cell r="SK171">
            <v>172.22344034449171</v>
          </cell>
          <cell r="SL171">
            <v>236.19776899999999</v>
          </cell>
          <cell r="SM171">
            <v>4899.8175940504116</v>
          </cell>
          <cell r="SN171">
            <v>416.23657017932032</v>
          </cell>
          <cell r="SO171">
            <v>440.3293001399208</v>
          </cell>
          <cell r="SP171">
            <v>1697.30424977592</v>
          </cell>
          <cell r="SQ171">
            <v>3202.746274234491</v>
          </cell>
          <cell r="SR171">
            <v>501.69389329841971</v>
          </cell>
          <cell r="SS171">
            <v>85.457323119099328</v>
          </cell>
          <cell r="ST171">
            <v>36.854624197455408</v>
          </cell>
          <cell r="SW171">
            <v>0</v>
          </cell>
          <cell r="SX171">
            <v>716.71180707347571</v>
          </cell>
          <cell r="SY171">
            <v>503.13168856558002</v>
          </cell>
          <cell r="SZ171">
            <v>162.1066167570747</v>
          </cell>
          <cell r="TA171">
            <v>203.137404749193</v>
          </cell>
          <cell r="TB171">
            <v>167.30181439551919</v>
          </cell>
          <cell r="TC171">
            <v>130.5039892549101</v>
          </cell>
          <cell r="TD171">
            <v>236.19776899999999</v>
          </cell>
          <cell r="TE171">
            <v>5093.9449729380076</v>
          </cell>
          <cell r="TF171">
            <v>236.77071270833781</v>
          </cell>
          <cell r="TG171">
            <v>458.70609019124493</v>
          </cell>
          <cell r="TH171">
            <v>1760.927639408605</v>
          </cell>
          <cell r="TI171">
            <v>3333.2502634894008</v>
          </cell>
          <cell r="TJ171">
            <v>509.83577175998778</v>
          </cell>
          <cell r="TK171">
            <v>273.06505905165</v>
          </cell>
          <cell r="TL171">
            <v>37.037846160747961</v>
          </cell>
          <cell r="TO171">
            <v>0</v>
          </cell>
          <cell r="TP171">
            <v>1191.0043043729211</v>
          </cell>
          <cell r="TQ171">
            <v>819.41096140856962</v>
          </cell>
          <cell r="TR171">
            <v>332.82661058270082</v>
          </cell>
          <cell r="TS171">
            <v>374.80791209698452</v>
          </cell>
          <cell r="TT171">
            <v>330.74075283518653</v>
          </cell>
          <cell r="TU171">
            <v>274.41420219349641</v>
          </cell>
          <cell r="TV171">
            <v>236.19776899999999</v>
          </cell>
          <cell r="TW171">
            <v>4933.0424261979369</v>
          </cell>
          <cell r="TX171">
            <v>315.473027631121</v>
          </cell>
          <cell r="TY171">
            <v>493.50555721186271</v>
          </cell>
          <cell r="TZ171">
            <v>1424.9423058447469</v>
          </cell>
          <cell r="UA171">
            <v>3508.3330503131879</v>
          </cell>
          <cell r="UB171">
            <v>265.76483252920377</v>
          </cell>
          <cell r="UC171">
            <v>-49.708195101917227</v>
          </cell>
          <cell r="UD171">
            <v>53.674672256377882</v>
          </cell>
          <cell r="UG171">
            <v>99.331415369708921</v>
          </cell>
          <cell r="UZ171">
            <v>-49.804000000000002</v>
          </cell>
          <cell r="VA171">
            <v>-57.347413054148006</v>
          </cell>
          <cell r="VB171">
            <v>-138.52199999999999</v>
          </cell>
          <cell r="VC171">
            <v>-126.76327254266501</v>
          </cell>
          <cell r="VD171">
            <v>-75.468685892345007</v>
          </cell>
          <cell r="VE171">
            <v>-45.691104477786233</v>
          </cell>
          <cell r="VF171">
            <v>-10.575304969921101</v>
          </cell>
          <cell r="VG171">
            <v>23.607831209341189</v>
          </cell>
          <cell r="VI171">
            <v>-13.61530374</v>
          </cell>
          <cell r="VJ171">
            <v>-9.6353853199999993</v>
          </cell>
          <cell r="VK171">
            <v>-9.29909640999999</v>
          </cell>
          <cell r="VL171">
            <v>-17.254000000000001</v>
          </cell>
          <cell r="VM171">
            <v>-15.5</v>
          </cell>
          <cell r="VN171">
            <v>3.4948324558519901</v>
          </cell>
          <cell r="VO171">
            <v>-14.894245509999999</v>
          </cell>
          <cell r="VP171">
            <v>-30.448</v>
          </cell>
          <cell r="VQ171">
            <v>-19.812999999999999</v>
          </cell>
          <cell r="VR171">
            <v>-33.408000000000001</v>
          </cell>
          <cell r="VS171">
            <v>-28.585999999999999</v>
          </cell>
          <cell r="VT171">
            <v>-56.715000000000003</v>
          </cell>
          <cell r="VU171">
            <v>-35.857999999999997</v>
          </cell>
          <cell r="VV171">
            <v>-21.846677141668621</v>
          </cell>
          <cell r="VW171">
            <v>-37.236273817413597</v>
          </cell>
          <cell r="VX171">
            <v>-31.82232158358277</v>
          </cell>
          <cell r="VY171">
            <v>-45.337728109999993</v>
          </cell>
          <cell r="VZ171">
            <v>-9.7862512200000005</v>
          </cell>
          <cell r="WA171">
            <v>-10.45936831</v>
          </cell>
          <cell r="WB171">
            <v>-12.81161548</v>
          </cell>
          <cell r="WC171">
            <v>-12.280493099999999</v>
          </cell>
          <cell r="AZQ171">
            <v>5275.0115062000004</v>
          </cell>
          <cell r="AZR171">
            <v>22.44</v>
          </cell>
          <cell r="AZS171">
            <v>0.55971479500891252</v>
          </cell>
          <cell r="AZT171">
            <v>2.7855337703164258</v>
          </cell>
          <cell r="AZU171">
            <v>8.0175041264315325</v>
          </cell>
          <cell r="AZV171">
            <v>6.4748688268909991</v>
          </cell>
          <cell r="AZW171">
            <v>-6.1595284281934441E-2</v>
          </cell>
          <cell r="AZX171">
            <v>1.503566346339068</v>
          </cell>
          <cell r="AZY171">
            <v>0.1875354627361174</v>
          </cell>
          <cell r="AZZ171">
            <v>1.8830558995550899E-2</v>
          </cell>
          <cell r="BAA171">
            <v>3.424677960436445</v>
          </cell>
          <cell r="BAB171">
            <v>6.521205425978267</v>
          </cell>
          <cell r="BAC171">
            <v>5.3067266391636201</v>
          </cell>
          <cell r="BAD171">
            <v>-0.5176822120581055</v>
          </cell>
          <cell r="BAE171">
            <v>1.245139048046952</v>
          </cell>
          <cell r="BAF171">
            <v>0.19093694596504221</v>
          </cell>
          <cell r="BAG171">
            <v>1.5308111343820799E-2</v>
          </cell>
          <cell r="BAH171">
            <v>4.0782139873632559</v>
          </cell>
          <cell r="BAI171">
            <v>5.4761786819003104</v>
          </cell>
          <cell r="BAJ171">
            <v>4.1230023151724167</v>
          </cell>
          <cell r="BAK171">
            <v>-0.9524454395253229</v>
          </cell>
          <cell r="BAL171">
            <v>1.0272204586796669</v>
          </cell>
          <cell r="BAM171">
            <v>0.18757979210481271</v>
          </cell>
          <cell r="BAN171">
            <v>1.223138333359642E-2</v>
          </cell>
          <cell r="BAO171">
            <v>4.4762679956085014</v>
          </cell>
          <cell r="BAP171">
            <v>4.9892071966505176</v>
          </cell>
          <cell r="BAQ171">
            <v>3.2519008321685661</v>
          </cell>
          <cell r="BAR171">
            <v>-1.4137260093141639</v>
          </cell>
          <cell r="BAS171">
            <v>0.86198634984961742</v>
          </cell>
          <cell r="BAT171">
            <v>0.1727702049392352</v>
          </cell>
          <cell r="BAU171">
            <v>1.382232779364838E-2</v>
          </cell>
          <cell r="BAV171">
            <v>4.888625492496943</v>
          </cell>
          <cell r="BAW171">
            <v>4.5683655931719516</v>
          </cell>
          <cell r="BAX171">
            <v>2.4222443821943078</v>
          </cell>
          <cell r="BAY171">
            <v>-1.8709731365461191</v>
          </cell>
          <cell r="BAZ171">
            <v>0.73339780860108106</v>
          </cell>
          <cell r="BBA171">
            <v>0.16053833556956221</v>
          </cell>
          <cell r="BBB171">
            <v>1.5491362713364249E-2</v>
          </cell>
        </row>
        <row r="172">
          <cell r="A172" t="str">
            <v>VIVT3</v>
          </cell>
          <cell r="B172" t="str">
            <v>Telefônica Brasil</v>
          </cell>
          <cell r="C172" t="str">
            <v>TMT</v>
          </cell>
          <cell r="D172" t="str">
            <v>Bernardo Guttmann</v>
          </cell>
          <cell r="E172">
            <v>46135</v>
          </cell>
          <cell r="F172" t="str">
            <v>Buy</v>
          </cell>
          <cell r="G172" t="b">
            <v>0</v>
          </cell>
          <cell r="H172" t="str">
            <v>BRL</v>
          </cell>
          <cell r="I172" t="str">
            <v>BRL</v>
          </cell>
          <cell r="J172">
            <v>43</v>
          </cell>
          <cell r="K172">
            <v>0.14180000000000001</v>
          </cell>
          <cell r="L172">
            <v>0.105</v>
          </cell>
          <cell r="M172">
            <v>0.13900000000000001</v>
          </cell>
          <cell r="AF172">
            <v>48041.162308309998</v>
          </cell>
          <cell r="AH172">
            <v>6621.5999999999995</v>
          </cell>
          <cell r="AI172">
            <v>19281.525516260001</v>
          </cell>
          <cell r="AJ172">
            <v>19281.525516260001</v>
          </cell>
          <cell r="AK172">
            <v>4084.9999999999991</v>
          </cell>
          <cell r="AL172">
            <v>1912.1669991792801</v>
          </cell>
          <cell r="AM172">
            <v>119121.4</v>
          </cell>
          <cell r="AN172">
            <v>2273.8000000000002</v>
          </cell>
          <cell r="AO172">
            <v>45898.2</v>
          </cell>
          <cell r="AP172">
            <v>50665.59627383</v>
          </cell>
          <cell r="AQ172">
            <v>68455.8</v>
          </cell>
          <cell r="AR172">
            <v>7269.193273830002</v>
          </cell>
          <cell r="AS172">
            <v>16511.81669611</v>
          </cell>
          <cell r="AT172">
            <v>-9894.116</v>
          </cell>
          <cell r="AW172">
            <v>-6316.7060000000001</v>
          </cell>
          <cell r="AX172">
            <v>52100.150964519999</v>
          </cell>
          <cell r="AZ172">
            <v>7928.5000000000018</v>
          </cell>
          <cell r="BA172">
            <v>21318.107660500002</v>
          </cell>
          <cell r="BB172">
            <v>21318.107660500002</v>
          </cell>
          <cell r="BC172">
            <v>5029.4000000000005</v>
          </cell>
          <cell r="BD172">
            <v>1749.023534728756</v>
          </cell>
          <cell r="BE172">
            <v>120738</v>
          </cell>
          <cell r="BF172">
            <v>4358.3</v>
          </cell>
          <cell r="BG172">
            <v>46318.1</v>
          </cell>
          <cell r="BH172">
            <v>51110.72690163675</v>
          </cell>
          <cell r="BI172">
            <v>69627.3</v>
          </cell>
          <cell r="BJ172">
            <v>5141.1879016367493</v>
          </cell>
          <cell r="BK172">
            <v>14388.34143791675</v>
          </cell>
          <cell r="BL172">
            <v>-8811.3459999999995</v>
          </cell>
          <cell r="BO172">
            <v>-4321.37</v>
          </cell>
          <cell r="BP172">
            <v>55845.047797719999</v>
          </cell>
          <cell r="BR172">
            <v>8677.8000000000029</v>
          </cell>
          <cell r="BS172">
            <v>22880.146863630001</v>
          </cell>
          <cell r="BT172">
            <v>22880.146863630001</v>
          </cell>
          <cell r="BU172">
            <v>5547.9000000000024</v>
          </cell>
          <cell r="BV172">
            <v>1749.023534728756</v>
          </cell>
          <cell r="BW172">
            <v>124940.6</v>
          </cell>
          <cell r="BX172">
            <v>6691.1</v>
          </cell>
          <cell r="BY172">
            <v>46812.4</v>
          </cell>
          <cell r="BZ172">
            <v>55141.029901432274</v>
          </cell>
          <cell r="CA172">
            <v>69799.499999999985</v>
          </cell>
          <cell r="CB172">
            <v>5499.9235732622783</v>
          </cell>
          <cell r="CC172">
            <v>14049.334901432279</v>
          </cell>
          <cell r="CD172">
            <v>-9324.1229999999996</v>
          </cell>
          <cell r="CG172">
            <v>-5293.2610000000004</v>
          </cell>
          <cell r="CH172">
            <v>59595.007794960002</v>
          </cell>
          <cell r="CJ172">
            <v>9877.5164674300013</v>
          </cell>
          <cell r="CK172">
            <v>24821.916467430001</v>
          </cell>
          <cell r="CL172">
            <v>24821.916467430001</v>
          </cell>
          <cell r="CM172">
            <v>6167.91646743</v>
          </cell>
          <cell r="CN172">
            <v>3195.6063519999998</v>
          </cell>
          <cell r="CO172">
            <v>128071.7</v>
          </cell>
          <cell r="CP172">
            <v>7032.3</v>
          </cell>
          <cell r="CQ172">
            <v>47357.1</v>
          </cell>
          <cell r="CR172">
            <v>59068.981782610499</v>
          </cell>
          <cell r="CS172">
            <v>69002.7</v>
          </cell>
          <cell r="CT172">
            <v>4913.8273313505042</v>
          </cell>
          <cell r="CU172">
            <v>13394.956094030509</v>
          </cell>
          <cell r="CV172">
            <v>-9356.416223808721</v>
          </cell>
          <cell r="CY172">
            <v>-5881.51</v>
          </cell>
          <cell r="CZ172">
            <v>63284.231813394923</v>
          </cell>
          <cell r="DB172">
            <v>12262.22638906752</v>
          </cell>
          <cell r="DC172">
            <v>26998.48410155392</v>
          </cell>
          <cell r="DD172">
            <v>26998.48410155392</v>
          </cell>
          <cell r="DE172">
            <v>8464.0529473346687</v>
          </cell>
          <cell r="DF172">
            <v>3195.6063519999998</v>
          </cell>
          <cell r="DG172">
            <v>131039.66496692919</v>
          </cell>
          <cell r="DH172">
            <v>10440.672556703899</v>
          </cell>
          <cell r="DI172">
            <v>47678.338407642033</v>
          </cell>
          <cell r="DJ172">
            <v>66460.149396906461</v>
          </cell>
          <cell r="DK172">
            <v>64579.497352633283</v>
          </cell>
          <cell r="DL172">
            <v>4913.8273313505042</v>
          </cell>
          <cell r="DM172">
            <v>11102.46063322159</v>
          </cell>
          <cell r="DN172">
            <v>-9280</v>
          </cell>
          <cell r="DQ172">
            <v>-3099.5</v>
          </cell>
          <cell r="DR172">
            <v>67036.005475147773</v>
          </cell>
          <cell r="DT172">
            <v>14771.465765661849</v>
          </cell>
          <cell r="DU172">
            <v>29455.01570954646</v>
          </cell>
          <cell r="DV172">
            <v>29455.01570954646</v>
          </cell>
          <cell r="DW172">
            <v>10639.64069472017</v>
          </cell>
          <cell r="DX172">
            <v>3195.6063519999998</v>
          </cell>
          <cell r="DY172">
            <v>134339.73416601931</v>
          </cell>
          <cell r="DZ172">
            <v>13472.006756055751</v>
          </cell>
          <cell r="EA172">
            <v>48249.843176169903</v>
          </cell>
          <cell r="EB172">
            <v>70292.200630732594</v>
          </cell>
          <cell r="EC172">
            <v>64047.515317897247</v>
          </cell>
          <cell r="ED172">
            <v>4913.8273313505042</v>
          </cell>
          <cell r="EE172">
            <v>9373.533266512828</v>
          </cell>
          <cell r="EF172">
            <v>-9280</v>
          </cell>
          <cell r="EI172">
            <v>-9059.4397837643264</v>
          </cell>
          <cell r="EJ172">
            <v>70994.60296448927</v>
          </cell>
          <cell r="EL172">
            <v>15225.80577113855</v>
          </cell>
          <cell r="EM172">
            <v>30724.424064894851</v>
          </cell>
          <cell r="EN172">
            <v>30724.424064894851</v>
          </cell>
          <cell r="EO172">
            <v>11354.03180457429</v>
          </cell>
          <cell r="EP172">
            <v>3195.6063519999998</v>
          </cell>
          <cell r="EQ172">
            <v>136475.59963561909</v>
          </cell>
          <cell r="ER172">
            <v>15455.008137096749</v>
          </cell>
          <cell r="ES172">
            <v>48706.1037589111</v>
          </cell>
          <cell r="ET172">
            <v>72995.767690561028</v>
          </cell>
          <cell r="EU172">
            <v>63479.81372766853</v>
          </cell>
          <cell r="EV172">
            <v>4913.8273313505042</v>
          </cell>
          <cell r="EW172">
            <v>8535.7920198452466</v>
          </cell>
          <cell r="EX172">
            <v>-9584.2714002060529</v>
          </cell>
          <cell r="FA172">
            <v>-11230.16238693856</v>
          </cell>
          <cell r="FB172">
            <v>75191.361768855466</v>
          </cell>
          <cell r="FD172">
            <v>14931.04700803669</v>
          </cell>
          <cell r="FE172">
            <v>31293.76581582928</v>
          </cell>
          <cell r="FF172">
            <v>31293.76581582928</v>
          </cell>
          <cell r="FG172">
            <v>11254.740456613359</v>
          </cell>
          <cell r="FH172">
            <v>3195.6063519999998</v>
          </cell>
          <cell r="FI172">
            <v>138138.61025753041</v>
          </cell>
          <cell r="FJ172">
            <v>16936.668947462</v>
          </cell>
          <cell r="FK172">
            <v>49155.471907308609</v>
          </cell>
          <cell r="FL172">
            <v>75221.515335302989</v>
          </cell>
          <cell r="FM172">
            <v>62917.076704837862</v>
          </cell>
          <cell r="FN172">
            <v>4913.8273313505042</v>
          </cell>
          <cell r="FO172">
            <v>8190.7991660458192</v>
          </cell>
          <cell r="FP172">
            <v>-10064.3637727613</v>
          </cell>
          <cell r="FS172">
            <v>-11897.528146789389</v>
          </cell>
          <cell r="GL172">
            <v>11351.620243699999</v>
          </cell>
          <cell r="GN172">
            <v>1437.2</v>
          </cell>
          <cell r="GO172">
            <v>4511.3217253899966</v>
          </cell>
          <cell r="GP172">
            <v>4511.3217253899966</v>
          </cell>
          <cell r="GQ172">
            <v>756.20000000000027</v>
          </cell>
          <cell r="GR172">
            <v>1985.8773742132701</v>
          </cell>
          <cell r="GS172">
            <v>116489.8</v>
          </cell>
          <cell r="GT172">
            <v>6430.5</v>
          </cell>
          <cell r="GU172">
            <v>44802.2</v>
          </cell>
          <cell r="GV172">
            <v>46314.195485151591</v>
          </cell>
          <cell r="GW172">
            <v>70175.599999999991</v>
          </cell>
          <cell r="GX172">
            <v>3609.6934851516012</v>
          </cell>
          <cell r="GY172">
            <v>9200.5954851515999</v>
          </cell>
          <cell r="GZ172">
            <v>-1815.31</v>
          </cell>
          <cell r="HC172">
            <v>-115.68899999999999</v>
          </cell>
          <cell r="HD172">
            <v>11831.309092719999</v>
          </cell>
          <cell r="HF172">
            <v>1481.4000000000019</v>
          </cell>
          <cell r="HG172">
            <v>4578.3533560800024</v>
          </cell>
          <cell r="HH172">
            <v>4578.3533560800024</v>
          </cell>
          <cell r="HI172">
            <v>762.70000000000232</v>
          </cell>
          <cell r="HJ172">
            <v>1932.354943649616</v>
          </cell>
          <cell r="HK172">
            <v>120009.7</v>
          </cell>
          <cell r="HL172">
            <v>3131.4</v>
          </cell>
          <cell r="HM172">
            <v>45598.8</v>
          </cell>
          <cell r="HN172">
            <v>51924.003576113872</v>
          </cell>
          <cell r="HO172">
            <v>68085.700000000012</v>
          </cell>
          <cell r="HP172">
            <v>3880.357576113875</v>
          </cell>
          <cell r="HQ172">
            <v>13206.33457611387</v>
          </cell>
          <cell r="HR172">
            <v>-2195.7510000000002</v>
          </cell>
          <cell r="HU172">
            <v>-198.142</v>
          </cell>
          <cell r="HV172">
            <v>12198.995101590001</v>
          </cell>
          <cell r="HX172">
            <v>1731.7999999999979</v>
          </cell>
          <cell r="HY172">
            <v>4957.3832927099993</v>
          </cell>
          <cell r="HZ172">
            <v>4957.3832927099993</v>
          </cell>
          <cell r="IA172">
            <v>1439.699999999998</v>
          </cell>
          <cell r="IB172">
            <v>1912.166999159567</v>
          </cell>
          <cell r="IC172">
            <v>122372.4</v>
          </cell>
          <cell r="ID172">
            <v>6026.1</v>
          </cell>
          <cell r="IE172">
            <v>45539.3</v>
          </cell>
          <cell r="IF172">
            <v>53226.980490759997</v>
          </cell>
          <cell r="IG172">
            <v>69145.400000000009</v>
          </cell>
          <cell r="IH172">
            <v>7548.6624907600071</v>
          </cell>
          <cell r="II172">
            <v>13660.33224589028</v>
          </cell>
          <cell r="IJ172">
            <v>-2963.8229999999999</v>
          </cell>
          <cell r="IM172">
            <v>-2415.2550000000001</v>
          </cell>
          <cell r="IN172">
            <v>12659.237870299999</v>
          </cell>
          <cell r="IP172">
            <v>1971.199999999998</v>
          </cell>
          <cell r="IQ172">
            <v>5234.4671420799987</v>
          </cell>
          <cell r="IR172">
            <v>5234.4671420799987</v>
          </cell>
          <cell r="IS172">
            <v>1126.399999999999</v>
          </cell>
          <cell r="IT172">
            <v>1912.1669991792819</v>
          </cell>
          <cell r="IU172">
            <v>119121.4</v>
          </cell>
          <cell r="IV172">
            <v>2273.8000000000002</v>
          </cell>
          <cell r="IW172">
            <v>45898.2</v>
          </cell>
          <cell r="IX172">
            <v>50665.59627383</v>
          </cell>
          <cell r="IY172">
            <v>68455.8</v>
          </cell>
          <cell r="IZ172">
            <v>7269.193273830002</v>
          </cell>
          <cell r="JA172">
            <v>16511.81669611</v>
          </cell>
          <cell r="JB172">
            <v>-2919.232</v>
          </cell>
          <cell r="JE172">
            <v>-3587.62</v>
          </cell>
          <cell r="JF172">
            <v>12720.90982673</v>
          </cell>
          <cell r="JH172">
            <v>1682.100000000002</v>
          </cell>
          <cell r="JI172">
            <v>4942.4395598800002</v>
          </cell>
          <cell r="JJ172">
            <v>4942.4395598800002</v>
          </cell>
          <cell r="JK172">
            <v>834.70000000000164</v>
          </cell>
          <cell r="JL172">
            <v>1842.8910993133179</v>
          </cell>
          <cell r="JM172">
            <v>121842.5</v>
          </cell>
          <cell r="JN172">
            <v>5178.8999999999996</v>
          </cell>
          <cell r="JO172">
            <v>45079.7</v>
          </cell>
          <cell r="JP172">
            <v>53022.105935260013</v>
          </cell>
          <cell r="JQ172">
            <v>68820.399999999994</v>
          </cell>
          <cell r="JR172">
            <v>7192.7859352600062</v>
          </cell>
          <cell r="JS172">
            <v>13341.19361708378</v>
          </cell>
          <cell r="JT172">
            <v>-1321.951</v>
          </cell>
          <cell r="JW172">
            <v>-73.283000000000001</v>
          </cell>
          <cell r="JX172">
            <v>12732.708688909999</v>
          </cell>
          <cell r="JZ172">
            <v>1877.900000000001</v>
          </cell>
          <cell r="KA172">
            <v>5084.7883651099983</v>
          </cell>
          <cell r="KB172">
            <v>5084.7883651099983</v>
          </cell>
          <cell r="KC172">
            <v>1122.5000000000009</v>
          </cell>
          <cell r="KD172">
            <v>1803.486786115963</v>
          </cell>
          <cell r="KE172">
            <v>120157.4</v>
          </cell>
          <cell r="KF172">
            <v>5404.8</v>
          </cell>
          <cell r="KG172">
            <v>44467</v>
          </cell>
          <cell r="KH172">
            <v>51454.986542699997</v>
          </cell>
          <cell r="KI172">
            <v>68702.399999999994</v>
          </cell>
          <cell r="KJ172">
            <v>6970.3425427000066</v>
          </cell>
          <cell r="KK172">
            <v>12351.66780255001</v>
          </cell>
          <cell r="KL172">
            <v>-2486.0720000000001</v>
          </cell>
          <cell r="KO172">
            <v>-1863.7539999999999</v>
          </cell>
          <cell r="KP172">
            <v>13111.80654231</v>
          </cell>
          <cell r="KR172">
            <v>2120.9999999999982</v>
          </cell>
          <cell r="KS172">
            <v>5539.0825965100021</v>
          </cell>
          <cell r="KT172">
            <v>5539.0825965100021</v>
          </cell>
          <cell r="KU172">
            <v>1471.499999999998</v>
          </cell>
          <cell r="KV172">
            <v>1781.188313834896</v>
          </cell>
          <cell r="KW172">
            <v>119991.2</v>
          </cell>
          <cell r="KX172">
            <v>4555.5</v>
          </cell>
          <cell r="KY172">
            <v>45478.5</v>
          </cell>
          <cell r="KZ172">
            <v>50665.235711799993</v>
          </cell>
          <cell r="LA172">
            <v>69326.000000000015</v>
          </cell>
          <cell r="LB172">
            <v>5324.1827117999992</v>
          </cell>
          <cell r="LC172">
            <v>12939.9687118</v>
          </cell>
          <cell r="LD172">
            <v>-2339.6790000000001</v>
          </cell>
          <cell r="LG172">
            <v>-1853.12</v>
          </cell>
          <cell r="LH172">
            <v>13534.72590657</v>
          </cell>
          <cell r="LJ172">
            <v>2247.5</v>
          </cell>
          <cell r="LK172">
            <v>5751.7971389999984</v>
          </cell>
          <cell r="LL172">
            <v>5751.7971389999984</v>
          </cell>
          <cell r="LM172">
            <v>1600.700000000001</v>
          </cell>
          <cell r="LN172">
            <v>1749.023534728756</v>
          </cell>
          <cell r="LO172">
            <v>120738</v>
          </cell>
          <cell r="LP172">
            <v>4358.3</v>
          </cell>
          <cell r="LQ172">
            <v>46318.1</v>
          </cell>
          <cell r="LR172">
            <v>51110.72690163675</v>
          </cell>
          <cell r="LS172">
            <v>69627.3</v>
          </cell>
          <cell r="LT172">
            <v>5141.1879016367493</v>
          </cell>
          <cell r="LU172">
            <v>14388.34143791675</v>
          </cell>
          <cell r="LV172">
            <v>-2663.6439999999998</v>
          </cell>
          <cell r="LY172">
            <v>-531.21299999999997</v>
          </cell>
          <cell r="LZ172">
            <v>13545.63481428</v>
          </cell>
          <cell r="MB172">
            <v>1910.7</v>
          </cell>
          <cell r="MC172">
            <v>5276.9333551799973</v>
          </cell>
          <cell r="MD172">
            <v>5276.9333551799973</v>
          </cell>
          <cell r="ME172">
            <v>895.70000000000027</v>
          </cell>
          <cell r="MF172">
            <v>1749.0235347310791</v>
          </cell>
          <cell r="MG172">
            <v>123859.2</v>
          </cell>
          <cell r="MH172">
            <v>6755.7</v>
          </cell>
          <cell r="MI172">
            <v>45640.800000000003</v>
          </cell>
          <cell r="MJ172">
            <v>55133.425602366748</v>
          </cell>
          <cell r="MK172">
            <v>68725.800000000017</v>
          </cell>
          <cell r="ML172">
            <v>5065.5856023667557</v>
          </cell>
          <cell r="MM172">
            <v>11778.85802967676</v>
          </cell>
          <cell r="MN172">
            <v>-2004.826</v>
          </cell>
          <cell r="MQ172">
            <v>-0.16400000000000001</v>
          </cell>
          <cell r="MR172">
            <v>13678.9354638</v>
          </cell>
          <cell r="MT172">
            <v>2040.900000000001</v>
          </cell>
          <cell r="MU172">
            <v>5454.8208368800006</v>
          </cell>
          <cell r="MV172">
            <v>5454.8208368800006</v>
          </cell>
          <cell r="MW172">
            <v>1221.900000000001</v>
          </cell>
          <cell r="MX172">
            <v>1699.822922859692</v>
          </cell>
          <cell r="MY172">
            <v>124088.8</v>
          </cell>
          <cell r="MZ172">
            <v>7355</v>
          </cell>
          <cell r="NA172">
            <v>45518.9</v>
          </cell>
          <cell r="NB172">
            <v>54931.278178880457</v>
          </cell>
          <cell r="NC172">
            <v>69157.5</v>
          </cell>
          <cell r="ND172">
            <v>5240.3139381004639</v>
          </cell>
          <cell r="NE172">
            <v>11520.848211640459</v>
          </cell>
          <cell r="NF172">
            <v>-2216.819</v>
          </cell>
          <cell r="NI172">
            <v>-2078.2249999999999</v>
          </cell>
          <cell r="NJ172">
            <v>14039.05771884</v>
          </cell>
          <cell r="NL172">
            <v>2288.8000000000002</v>
          </cell>
          <cell r="NM172">
            <v>5949.806268000003</v>
          </cell>
          <cell r="NN172">
            <v>5949.806268000003</v>
          </cell>
          <cell r="NO172">
            <v>1667.3</v>
          </cell>
          <cell r="NP172">
            <v>1632.6165040000001</v>
          </cell>
          <cell r="NQ172">
            <v>123667.6</v>
          </cell>
          <cell r="NR172">
            <v>6798.7</v>
          </cell>
          <cell r="NS172">
            <v>45826.1</v>
          </cell>
          <cell r="NT172">
            <v>54566.616920521192</v>
          </cell>
          <cell r="NU172">
            <v>69100.999999999985</v>
          </cell>
          <cell r="NV172">
            <v>5273.7672653711888</v>
          </cell>
          <cell r="NW172">
            <v>12470.61692052119</v>
          </cell>
          <cell r="NX172">
            <v>-2398.7019999999989</v>
          </cell>
          <cell r="OA172">
            <v>-2178.0970000000002</v>
          </cell>
          <cell r="OB172">
            <v>14581.4198008</v>
          </cell>
          <cell r="OD172">
            <v>2437.400000000001</v>
          </cell>
          <cell r="OE172">
            <v>6198.5864035699979</v>
          </cell>
          <cell r="OF172">
            <v>6198.5864035699979</v>
          </cell>
          <cell r="OG172">
            <v>1763.0000000000009</v>
          </cell>
          <cell r="OH172">
            <v>1632.6165040000001</v>
          </cell>
          <cell r="OI172">
            <v>124940.6</v>
          </cell>
          <cell r="OJ172">
            <v>6691.1</v>
          </cell>
          <cell r="OK172">
            <v>46812.4</v>
          </cell>
          <cell r="OL172">
            <v>55141.029901432274</v>
          </cell>
          <cell r="OM172">
            <v>69799.499999999985</v>
          </cell>
          <cell r="ON172">
            <v>5499.9235732622783</v>
          </cell>
          <cell r="OO172">
            <v>14049.334901432279</v>
          </cell>
          <cell r="OP172">
            <v>-2703.7759999999998</v>
          </cell>
          <cell r="OS172">
            <v>-1036.7750000000001</v>
          </cell>
          <cell r="OT172">
            <v>14390.2729755</v>
          </cell>
          <cell r="OV172">
            <v>1988.64824492</v>
          </cell>
          <cell r="OW172">
            <v>5703.6482449199993</v>
          </cell>
          <cell r="OX172">
            <v>5703.6482449199993</v>
          </cell>
          <cell r="OY172">
            <v>1054.44824492</v>
          </cell>
          <cell r="OZ172">
            <v>3261.2873920000002</v>
          </cell>
          <cell r="PA172">
            <v>126605.1</v>
          </cell>
          <cell r="PB172">
            <v>8185.1</v>
          </cell>
          <cell r="PC172">
            <v>45756.5</v>
          </cell>
          <cell r="PD172">
            <v>58460.789989199293</v>
          </cell>
          <cell r="PE172">
            <v>68144.300000000017</v>
          </cell>
          <cell r="PF172">
            <v>5694.4541610792994</v>
          </cell>
          <cell r="PG172">
            <v>12373.194351099301</v>
          </cell>
          <cell r="PH172">
            <v>-2421.3139999999999</v>
          </cell>
          <cell r="PK172">
            <v>-326.61599999999999</v>
          </cell>
          <cell r="PL172">
            <v>14645.09967754</v>
          </cell>
          <cell r="PN172">
            <v>2244.0763600900018</v>
          </cell>
          <cell r="PO172">
            <v>5932.9763600900023</v>
          </cell>
          <cell r="PP172">
            <v>5932.9763600900023</v>
          </cell>
          <cell r="PQ172">
            <v>1344.376360090002</v>
          </cell>
          <cell r="PR172">
            <v>3261.2873920000002</v>
          </cell>
          <cell r="PS172">
            <v>126475.7</v>
          </cell>
          <cell r="PT172">
            <v>9454.1</v>
          </cell>
          <cell r="PU172">
            <v>45226.9</v>
          </cell>
          <cell r="PV172">
            <v>58336.289928759303</v>
          </cell>
          <cell r="PW172">
            <v>68139.400000000009</v>
          </cell>
          <cell r="PX172">
            <v>5763.287095289299</v>
          </cell>
          <cell r="PY172">
            <v>10868.690898189299</v>
          </cell>
          <cell r="PZ172">
            <v>-2243.335</v>
          </cell>
          <cell r="QC172">
            <v>0</v>
          </cell>
          <cell r="QD172">
            <v>14949.055778309999</v>
          </cell>
          <cell r="QF172">
            <v>2767.9973604200031</v>
          </cell>
          <cell r="QG172">
            <v>6486.2973604200033</v>
          </cell>
          <cell r="QH172">
            <v>6486.2973604200033</v>
          </cell>
          <cell r="QI172">
            <v>1888.397360420003</v>
          </cell>
          <cell r="QJ172">
            <v>3195.6063519999998</v>
          </cell>
          <cell r="QK172">
            <v>123899.4</v>
          </cell>
          <cell r="QL172">
            <v>6796.6</v>
          </cell>
          <cell r="QM172">
            <v>44728.5</v>
          </cell>
          <cell r="QN172">
            <v>55398.967548794957</v>
          </cell>
          <cell r="QO172">
            <v>68500.399999999994</v>
          </cell>
          <cell r="QP172">
            <v>3978.0007040949558</v>
          </cell>
          <cell r="QQ172">
            <v>11299.405493854951</v>
          </cell>
          <cell r="QR172">
            <v>-2355.9810000000002</v>
          </cell>
          <cell r="QU172">
            <v>0</v>
          </cell>
          <cell r="QV172">
            <v>15610.57933522</v>
          </cell>
          <cell r="QX172">
            <v>2876.7944736099971</v>
          </cell>
          <cell r="QY172">
            <v>6698.9944736099969</v>
          </cell>
          <cell r="QZ172">
            <v>6698.9944736099969</v>
          </cell>
          <cell r="RA172">
            <v>1876.894473609997</v>
          </cell>
          <cell r="RB172">
            <v>3195.6063519999998</v>
          </cell>
          <cell r="RC172">
            <v>128071.7</v>
          </cell>
          <cell r="RD172">
            <v>7032.3</v>
          </cell>
          <cell r="RE172">
            <v>47357.1</v>
          </cell>
          <cell r="RF172">
            <v>59068.981782610499</v>
          </cell>
          <cell r="RG172">
            <v>69002.7</v>
          </cell>
          <cell r="RH172">
            <v>4913.8273313505042</v>
          </cell>
          <cell r="RI172">
            <v>13394.956094030509</v>
          </cell>
          <cell r="RJ172">
            <v>-2436.9270000000001</v>
          </cell>
          <cell r="RM172">
            <v>-6685.7317267691196</v>
          </cell>
          <cell r="RN172">
            <v>15301.52845256265</v>
          </cell>
          <cell r="RP172">
            <v>2530.5286466351458</v>
          </cell>
          <cell r="RQ172">
            <v>6277.5309549508374</v>
          </cell>
          <cell r="RR172">
            <v>6277.5309549508374</v>
          </cell>
          <cell r="RS172">
            <v>1473.890420272581</v>
          </cell>
          <cell r="RT172">
            <v>3195.6063519999998</v>
          </cell>
          <cell r="RU172">
            <v>126805.70663251349</v>
          </cell>
          <cell r="RV172">
            <v>7008.9727936199233</v>
          </cell>
          <cell r="RW172">
            <v>47128.256529059166</v>
          </cell>
          <cell r="RX172">
            <v>60654.097994851458</v>
          </cell>
          <cell r="RY172">
            <v>66151.59042027258</v>
          </cell>
          <cell r="RZ172">
            <v>4913.8273313505042</v>
          </cell>
          <cell r="SA172">
            <v>13625.308494284251</v>
          </cell>
          <cell r="SB172">
            <v>-2041.6</v>
          </cell>
          <cell r="SF172">
            <v>15572.37972334844</v>
          </cell>
          <cell r="SH172">
            <v>2801.727422834228</v>
          </cell>
          <cell r="SI172">
            <v>6603.3747592043692</v>
          </cell>
          <cell r="SJ172">
            <v>6603.3747592043692</v>
          </cell>
          <cell r="SK172">
            <v>1915.175528327557</v>
          </cell>
          <cell r="SL172">
            <v>3195.6063519999998</v>
          </cell>
          <cell r="SM172">
            <v>125103.4426188119</v>
          </cell>
          <cell r="SN172">
            <v>6113.0370820498301</v>
          </cell>
          <cell r="SO172">
            <v>47138.651233812299</v>
          </cell>
          <cell r="SP172">
            <v>58377.281322651514</v>
          </cell>
          <cell r="SQ172">
            <v>66726.143078770852</v>
          </cell>
          <cell r="SR172">
            <v>4913.8273313505042</v>
          </cell>
          <cell r="SS172">
            <v>14824.19474093037</v>
          </cell>
          <cell r="ST172">
            <v>-2320</v>
          </cell>
          <cell r="SX172">
            <v>15870.28369048129</v>
          </cell>
          <cell r="SZ172">
            <v>3393.4917255562391</v>
          </cell>
          <cell r="TA172">
            <v>6962.1215842477905</v>
          </cell>
          <cell r="TB172">
            <v>6962.1215842477905</v>
          </cell>
          <cell r="TC172">
            <v>2495.4933787775649</v>
          </cell>
          <cell r="TD172">
            <v>3195.6063519999998</v>
          </cell>
          <cell r="TE172">
            <v>128118.6226236949</v>
          </cell>
          <cell r="TF172">
            <v>8354.6578341346158</v>
          </cell>
          <cell r="TG172">
            <v>47323.475142729862</v>
          </cell>
          <cell r="TH172">
            <v>60194.624505721273</v>
          </cell>
          <cell r="TI172">
            <v>67923.979900584091</v>
          </cell>
          <cell r="TJ172">
            <v>4913.8273313505042</v>
          </cell>
          <cell r="TK172">
            <v>12824.11485759722</v>
          </cell>
          <cell r="TL172">
            <v>-2320</v>
          </cell>
          <cell r="TP172">
            <v>16540.039947002551</v>
          </cell>
          <cell r="TR172">
            <v>3536.4785940419019</v>
          </cell>
          <cell r="TS172">
            <v>7155.4568031509261</v>
          </cell>
          <cell r="TT172">
            <v>7155.4568031509261</v>
          </cell>
          <cell r="TU172">
            <v>2579.4936199569652</v>
          </cell>
          <cell r="TV172">
            <v>3195.6063519999998</v>
          </cell>
          <cell r="TW172">
            <v>131039.66496692919</v>
          </cell>
          <cell r="TX172">
            <v>10440.672556703899</v>
          </cell>
          <cell r="TY172">
            <v>47678.338407642033</v>
          </cell>
          <cell r="TZ172">
            <v>66460.149396906461</v>
          </cell>
          <cell r="UA172">
            <v>64579.497352633283</v>
          </cell>
          <cell r="UB172">
            <v>4913.8273313505042</v>
          </cell>
          <cell r="UC172">
            <v>11102.46063322159</v>
          </cell>
          <cell r="UD172">
            <v>-2598.4</v>
          </cell>
          <cell r="AZQ172">
            <v>113507.93762</v>
          </cell>
          <cell r="AZR172">
            <v>35.520000000000003</v>
          </cell>
          <cell r="AZS172">
            <v>0.21058558558558541</v>
          </cell>
          <cell r="AZT172">
            <v>2.6486531865970799</v>
          </cell>
          <cell r="AZU172">
            <v>13.410589268081511</v>
          </cell>
          <cell r="AZV172">
            <v>4.6154590674240694</v>
          </cell>
          <cell r="AZW172">
            <v>0.41122533366910702</v>
          </cell>
          <cell r="AZX172">
            <v>1.75764665680495</v>
          </cell>
          <cell r="AZY172">
            <v>0.1310640883610027</v>
          </cell>
          <cell r="AZZ172">
            <v>2.7306460367348542E-2</v>
          </cell>
          <cell r="BAA172">
            <v>3.3294591144060179</v>
          </cell>
          <cell r="BAB172">
            <v>10.668399514311361</v>
          </cell>
          <cell r="BAC172">
            <v>4.1718351841410346</v>
          </cell>
          <cell r="BAD172">
            <v>0.31823215981089559</v>
          </cell>
          <cell r="BAE172">
            <v>1.7722457624875521</v>
          </cell>
          <cell r="BAF172">
            <v>0.16612105312611641</v>
          </cell>
          <cell r="BAG172">
            <v>7.9813270981042489E-2</v>
          </cell>
          <cell r="BAH172">
            <v>3.5530132794573599</v>
          </cell>
          <cell r="BAI172">
            <v>9.9971481121155676</v>
          </cell>
          <cell r="BAJ172">
            <v>3.9722056101709029</v>
          </cell>
          <cell r="BAK172">
            <v>0.27781780390142707</v>
          </cell>
          <cell r="BAL172">
            <v>1.7880950014591179</v>
          </cell>
          <cell r="BAM172">
            <v>0.17886050915781879</v>
          </cell>
          <cell r="BAN172">
            <v>9.8937242825560892E-2</v>
          </cell>
          <cell r="BAO172">
            <v>3.5219420719856429</v>
          </cell>
          <cell r="BAP172">
            <v>10.08534475384565</v>
          </cell>
          <cell r="BAQ172">
            <v>3.888913130566316</v>
          </cell>
          <cell r="BAR172">
            <v>0.26173900623691249</v>
          </cell>
          <cell r="BAS172">
            <v>1.8040879132464851</v>
          </cell>
          <cell r="BAT172">
            <v>0.17888212622167099</v>
          </cell>
          <cell r="BAU172">
            <v>0.1048167061815513</v>
          </cell>
        </row>
        <row r="173">
          <cell r="A173" t="str">
            <v>VULC3</v>
          </cell>
          <cell r="B173" t="str">
            <v>Vulcabras</v>
          </cell>
          <cell r="C173" t="str">
            <v>Retail</v>
          </cell>
          <cell r="D173" t="str">
            <v>Danniela Eiger</v>
          </cell>
          <cell r="E173">
            <v>46054</v>
          </cell>
          <cell r="F173" t="str">
            <v>Buy</v>
          </cell>
          <cell r="G173" t="b">
            <v>0</v>
          </cell>
          <cell r="H173" t="str">
            <v>BRL</v>
          </cell>
          <cell r="I173" t="str">
            <v>BRL</v>
          </cell>
          <cell r="J173">
            <v>22</v>
          </cell>
          <cell r="K173">
            <v>0.1593059</v>
          </cell>
          <cell r="L173">
            <v>0.15440000000000009</v>
          </cell>
          <cell r="M173">
            <v>0.14782551999999999</v>
          </cell>
          <cell r="AF173">
            <v>2536.9355050372328</v>
          </cell>
          <cell r="AG173">
            <v>937.43750503723322</v>
          </cell>
          <cell r="AH173">
            <v>438.2685050372333</v>
          </cell>
          <cell r="AI173">
            <v>525.81950503723328</v>
          </cell>
          <cell r="AJ173">
            <v>487.08699999999999</v>
          </cell>
          <cell r="AK173">
            <v>469.9295050372333</v>
          </cell>
          <cell r="AL173">
            <v>245.75624400000001</v>
          </cell>
          <cell r="AM173">
            <v>2520.7559999999999</v>
          </cell>
          <cell r="AN173">
            <v>197.197</v>
          </cell>
          <cell r="AO173">
            <v>379.03100000000001</v>
          </cell>
          <cell r="AP173">
            <v>808.9219999999998</v>
          </cell>
          <cell r="AQ173">
            <v>1711.4880000000001</v>
          </cell>
          <cell r="AR173">
            <v>417.048</v>
          </cell>
          <cell r="AS173">
            <v>219.851</v>
          </cell>
          <cell r="AT173">
            <v>-160.69999999999999</v>
          </cell>
          <cell r="AW173">
            <v>0</v>
          </cell>
          <cell r="AX173">
            <v>2817.6790000000001</v>
          </cell>
          <cell r="AY173">
            <v>1176.0340000000001</v>
          </cell>
          <cell r="AZ173">
            <v>534.65599999999984</v>
          </cell>
          <cell r="BA173">
            <v>641.2399999999999</v>
          </cell>
          <cell r="BB173">
            <v>640.43200000000002</v>
          </cell>
          <cell r="BC173">
            <v>494.88299999999992</v>
          </cell>
          <cell r="BD173">
            <v>245.23742799999999</v>
          </cell>
          <cell r="BE173">
            <v>2775.1529999999998</v>
          </cell>
          <cell r="BF173">
            <v>361.02</v>
          </cell>
          <cell r="BG173">
            <v>422.65199999999999</v>
          </cell>
          <cell r="BH173">
            <v>779.85699999999997</v>
          </cell>
          <cell r="BI173">
            <v>1994.9870000000001</v>
          </cell>
          <cell r="BJ173">
            <v>437.75</v>
          </cell>
          <cell r="BK173">
            <v>76.730000000000018</v>
          </cell>
          <cell r="BL173">
            <v>-139.25899999999999</v>
          </cell>
          <cell r="BO173">
            <v>0</v>
          </cell>
          <cell r="BP173">
            <v>3048.5783484600001</v>
          </cell>
          <cell r="BQ173">
            <v>1278.39134846</v>
          </cell>
          <cell r="BR173">
            <v>574.35034845999974</v>
          </cell>
          <cell r="BS173">
            <v>686.76634845999979</v>
          </cell>
          <cell r="BT173">
            <v>675.55899999999997</v>
          </cell>
          <cell r="BU173">
            <v>569.8663484599997</v>
          </cell>
          <cell r="BV173">
            <v>269.80033400000002</v>
          </cell>
          <cell r="BW173">
            <v>2993.308</v>
          </cell>
          <cell r="BX173">
            <v>307.66000000000003</v>
          </cell>
          <cell r="BY173">
            <v>516.48900000000003</v>
          </cell>
          <cell r="BZ173">
            <v>882.96900000000005</v>
          </cell>
          <cell r="CA173">
            <v>2109.9760000000001</v>
          </cell>
          <cell r="CB173">
            <v>336.85199999999998</v>
          </cell>
          <cell r="CC173">
            <v>29.19199999999995</v>
          </cell>
          <cell r="CD173">
            <v>-197.619</v>
          </cell>
          <cell r="CG173">
            <v>0</v>
          </cell>
          <cell r="CH173">
            <v>3554.5343316118701</v>
          </cell>
          <cell r="CI173">
            <v>1459.029839516561</v>
          </cell>
          <cell r="CJ173">
            <v>745.54313826590817</v>
          </cell>
          <cell r="CK173">
            <v>875.35887154329396</v>
          </cell>
          <cell r="CL173">
            <v>756.67870912329408</v>
          </cell>
          <cell r="CM173">
            <v>1154.7585431355869</v>
          </cell>
          <cell r="CN173">
            <v>316.50216999999998</v>
          </cell>
          <cell r="CO173">
            <v>3956.940750752362</v>
          </cell>
          <cell r="CP173">
            <v>218.0618889097295</v>
          </cell>
          <cell r="CQ173">
            <v>636.0669999354451</v>
          </cell>
          <cell r="CR173">
            <v>1644.882069116775</v>
          </cell>
          <cell r="CS173">
            <v>2311.7536816355869</v>
          </cell>
          <cell r="CT173">
            <v>1006.3579999999999</v>
          </cell>
          <cell r="CU173">
            <v>788.29611109027041</v>
          </cell>
          <cell r="CV173">
            <v>-248.79873321283091</v>
          </cell>
          <cell r="CY173">
            <v>902.87880100000007</v>
          </cell>
          <cell r="CZ173">
            <v>3992.720722378644</v>
          </cell>
          <cell r="DA173">
            <v>1656.758199497378</v>
          </cell>
          <cell r="DB173">
            <v>727.71335344544707</v>
          </cell>
          <cell r="DC173">
            <v>865.91778346118213</v>
          </cell>
          <cell r="DD173">
            <v>865.91778346118213</v>
          </cell>
          <cell r="DE173">
            <v>521.33796145647545</v>
          </cell>
          <cell r="DF173">
            <v>316.50216999999998</v>
          </cell>
          <cell r="DG173">
            <v>4416.187117369469</v>
          </cell>
          <cell r="DH173">
            <v>381.50145101356389</v>
          </cell>
          <cell r="DI173">
            <v>697.49860603864238</v>
          </cell>
          <cell r="DJ173">
            <v>1708.289751493031</v>
          </cell>
          <cell r="DK173">
            <v>2707.5923658764391</v>
          </cell>
          <cell r="DL173">
            <v>1006.3579999999999</v>
          </cell>
          <cell r="DM173">
            <v>624.85654898643611</v>
          </cell>
          <cell r="DN173">
            <v>-199.6360361189322</v>
          </cell>
          <cell r="DQ173">
            <v>125.4992772156243</v>
          </cell>
          <cell r="DR173">
            <v>4392.9118435983701</v>
          </cell>
          <cell r="DS173">
            <v>1843.6393339877791</v>
          </cell>
          <cell r="DT173">
            <v>836.49180410204849</v>
          </cell>
          <cell r="DU173">
            <v>984.1555773281226</v>
          </cell>
          <cell r="DV173">
            <v>984.1555773281226</v>
          </cell>
          <cell r="DW173">
            <v>615.70736538496817</v>
          </cell>
          <cell r="DX173">
            <v>316.50216999999998</v>
          </cell>
          <cell r="DY173">
            <v>4861.2070698179896</v>
          </cell>
          <cell r="DZ173">
            <v>558.71205797796438</v>
          </cell>
          <cell r="EA173">
            <v>769.48042499248675</v>
          </cell>
          <cell r="EB173">
            <v>1768.335047405631</v>
          </cell>
          <cell r="EC173">
            <v>3092.5670224123592</v>
          </cell>
          <cell r="ED173">
            <v>1006.3579999999999</v>
          </cell>
          <cell r="EE173">
            <v>447.64594202203563</v>
          </cell>
          <cell r="EF173">
            <v>-219.64559217991851</v>
          </cell>
          <cell r="EI173">
            <v>230.7327088490479</v>
          </cell>
          <cell r="EJ173">
            <v>4834.6482294546277</v>
          </cell>
          <cell r="EK173">
            <v>2051.6062234531769</v>
          </cell>
          <cell r="EL173">
            <v>942.96688096188245</v>
          </cell>
          <cell r="EM173">
            <v>1100.6445765260719</v>
          </cell>
          <cell r="EN173">
            <v>1100.6445765260719</v>
          </cell>
          <cell r="EO173">
            <v>736.19336624153914</v>
          </cell>
          <cell r="EP173">
            <v>316.50216999999998</v>
          </cell>
          <cell r="EQ173">
            <v>5386.8361873611957</v>
          </cell>
          <cell r="ER173">
            <v>791.09709997195455</v>
          </cell>
          <cell r="ES173">
            <v>848.70049267157401</v>
          </cell>
          <cell r="ET173">
            <v>1834.519765274239</v>
          </cell>
          <cell r="EU173">
            <v>3552.0114220869559</v>
          </cell>
          <cell r="EV173">
            <v>1006.3579999999999</v>
          </cell>
          <cell r="EW173">
            <v>215.2609000280454</v>
          </cell>
          <cell r="EX173">
            <v>-236.89776324327681</v>
          </cell>
          <cell r="FA173">
            <v>276.74896656694159</v>
          </cell>
          <cell r="FB173">
            <v>5322.3237511788411</v>
          </cell>
          <cell r="FC173">
            <v>2283.035745855193</v>
          </cell>
          <cell r="FD173">
            <v>1062.255348821313</v>
          </cell>
          <cell r="FE173">
            <v>1230.515818337205</v>
          </cell>
          <cell r="FF173">
            <v>1230.515818337205</v>
          </cell>
          <cell r="FG173">
            <v>858.7685916775589</v>
          </cell>
          <cell r="FH173">
            <v>316.50216999999998</v>
          </cell>
          <cell r="FI173">
            <v>5994.6020320403422</v>
          </cell>
          <cell r="FJ173">
            <v>1077.7130182110709</v>
          </cell>
          <cell r="FK173">
            <v>935.91156321226663</v>
          </cell>
          <cell r="FL173">
            <v>1907.485437599556</v>
          </cell>
          <cell r="FM173">
            <v>4086.8115944407859</v>
          </cell>
          <cell r="FN173">
            <v>1006.3579999999999</v>
          </cell>
          <cell r="FO173">
            <v>-71.35501821107141</v>
          </cell>
          <cell r="FP173">
            <v>-255.47154005658439</v>
          </cell>
          <cell r="FS173">
            <v>323.96841932372843</v>
          </cell>
          <cell r="FT173">
            <v>5860.8013878851998</v>
          </cell>
          <cell r="FU173">
            <v>2540.572216802293</v>
          </cell>
          <cell r="FV173">
            <v>1195.854681209493</v>
          </cell>
          <cell r="FW173">
            <v>1375.277834606683</v>
          </cell>
          <cell r="FX173">
            <v>1375.277834606683</v>
          </cell>
          <cell r="FY173">
            <v>999.40127384964194</v>
          </cell>
          <cell r="FZ173">
            <v>316.50216999999998</v>
          </cell>
          <cell r="GA173">
            <v>6696.2457265558123</v>
          </cell>
          <cell r="GB173">
            <v>1427.5875462830561</v>
          </cell>
          <cell r="GC173">
            <v>1031.946075045681</v>
          </cell>
          <cell r="GD173">
            <v>1987.9413667117749</v>
          </cell>
          <cell r="GE173">
            <v>4707.9993598440378</v>
          </cell>
          <cell r="GF173">
            <v>1006.3579999999999</v>
          </cell>
          <cell r="GG173">
            <v>-421.22954628305592</v>
          </cell>
          <cell r="GH173">
            <v>-275.45766523060439</v>
          </cell>
          <cell r="GK173">
            <v>378.21350844639102</v>
          </cell>
          <cell r="GL173">
            <v>477.74986637693308</v>
          </cell>
          <cell r="GM173">
            <v>168.14086637693319</v>
          </cell>
          <cell r="GN173">
            <v>64.357866376933174</v>
          </cell>
          <cell r="GO173">
            <v>83.580866376933173</v>
          </cell>
          <cell r="GP173">
            <v>83.581000000000003</v>
          </cell>
          <cell r="GQ173">
            <v>53.980866376933172</v>
          </cell>
          <cell r="GR173">
            <v>245.75624400000001</v>
          </cell>
          <cell r="GS173">
            <v>2061.35</v>
          </cell>
          <cell r="GT173">
            <v>210.59800000000001</v>
          </cell>
          <cell r="GU173">
            <v>319.04899999999998</v>
          </cell>
          <cell r="GV173">
            <v>655.75299999999993</v>
          </cell>
          <cell r="GW173">
            <v>1405.597</v>
          </cell>
          <cell r="GX173">
            <v>358.67</v>
          </cell>
          <cell r="GY173">
            <v>148.072</v>
          </cell>
          <cell r="GZ173">
            <v>-40.6</v>
          </cell>
          <cell r="HC173">
            <v>0</v>
          </cell>
          <cell r="HD173">
            <v>656.80763866029997</v>
          </cell>
          <cell r="HE173">
            <v>236.16763866030001</v>
          </cell>
          <cell r="HF173">
            <v>112.2946386603</v>
          </cell>
          <cell r="HG173">
            <v>133.3556386603</v>
          </cell>
          <cell r="HH173">
            <v>124.56399999999999</v>
          </cell>
          <cell r="HI173">
            <v>103.7576386603</v>
          </cell>
          <cell r="HJ173">
            <v>245.75624400000001</v>
          </cell>
          <cell r="HK173">
            <v>2181.8829999999998</v>
          </cell>
          <cell r="HL173">
            <v>105.65300000000001</v>
          </cell>
          <cell r="HM173">
            <v>332.77699999999999</v>
          </cell>
          <cell r="HN173">
            <v>670.25899999999979</v>
          </cell>
          <cell r="HO173">
            <v>1511.624</v>
          </cell>
          <cell r="HP173">
            <v>300.274</v>
          </cell>
          <cell r="HQ173">
            <v>194.62100000000001</v>
          </cell>
          <cell r="HR173">
            <v>-31.4</v>
          </cell>
          <cell r="HU173">
            <v>0</v>
          </cell>
          <cell r="HV173">
            <v>663.53499999999997</v>
          </cell>
          <cell r="HW173">
            <v>250.27699999999999</v>
          </cell>
          <cell r="HX173">
            <v>108.998</v>
          </cell>
          <cell r="HY173">
            <v>132.24700000000001</v>
          </cell>
          <cell r="HZ173">
            <v>134.208</v>
          </cell>
          <cell r="IA173">
            <v>97.890999999999991</v>
          </cell>
          <cell r="IB173">
            <v>245.75624400000001</v>
          </cell>
          <cell r="IC173">
            <v>2374.66</v>
          </cell>
          <cell r="ID173">
            <v>211.959</v>
          </cell>
          <cell r="IE173">
            <v>355.90600000000001</v>
          </cell>
          <cell r="IF173">
            <v>763.53599999999983</v>
          </cell>
          <cell r="IG173">
            <v>1610.7760000000001</v>
          </cell>
          <cell r="IH173">
            <v>360.98899999999998</v>
          </cell>
          <cell r="II173">
            <v>149.03</v>
          </cell>
          <cell r="IJ173">
            <v>-44.9</v>
          </cell>
          <cell r="IM173">
            <v>0</v>
          </cell>
          <cell r="IN173">
            <v>738.84299999999996</v>
          </cell>
          <cell r="IO173">
            <v>282.85199999999998</v>
          </cell>
          <cell r="IP173">
            <v>152.61799999999999</v>
          </cell>
          <cell r="IQ173">
            <v>176.636</v>
          </cell>
          <cell r="IR173">
            <v>144.73400000000001</v>
          </cell>
          <cell r="IS173">
            <v>214.3</v>
          </cell>
          <cell r="IT173">
            <v>245.75624400000001</v>
          </cell>
          <cell r="IU173">
            <v>2520.7559999999999</v>
          </cell>
          <cell r="IV173">
            <v>197.197</v>
          </cell>
          <cell r="IW173">
            <v>379.03100000000001</v>
          </cell>
          <cell r="IX173">
            <v>808.9219999999998</v>
          </cell>
          <cell r="IY173">
            <v>1711.4880000000001</v>
          </cell>
          <cell r="IZ173">
            <v>417.048</v>
          </cell>
          <cell r="JA173">
            <v>219.851</v>
          </cell>
          <cell r="JB173">
            <v>-43.8</v>
          </cell>
          <cell r="JE173">
            <v>0</v>
          </cell>
          <cell r="JF173">
            <v>571.11799999999994</v>
          </cell>
          <cell r="JG173">
            <v>225.3589999999999</v>
          </cell>
          <cell r="JH173">
            <v>91.612999999999914</v>
          </cell>
          <cell r="JI173">
            <v>116.95099999999989</v>
          </cell>
          <cell r="JJ173">
            <v>116.95099999999999</v>
          </cell>
          <cell r="JK173">
            <v>83.62999999999991</v>
          </cell>
          <cell r="JL173">
            <v>245.373694</v>
          </cell>
          <cell r="JM173">
            <v>2715.6610000000001</v>
          </cell>
          <cell r="JN173">
            <v>374.18599999999998</v>
          </cell>
          <cell r="JO173">
            <v>390.21499999999997</v>
          </cell>
          <cell r="JP173">
            <v>921.70899999999983</v>
          </cell>
          <cell r="JQ173">
            <v>1793.6289999999999</v>
          </cell>
          <cell r="JR173">
            <v>473.89400000000001</v>
          </cell>
          <cell r="JS173">
            <v>99.708000000000027</v>
          </cell>
          <cell r="JT173">
            <v>-33.4</v>
          </cell>
          <cell r="JW173">
            <v>0</v>
          </cell>
          <cell r="JX173">
            <v>723.92</v>
          </cell>
          <cell r="JY173">
            <v>299.63600000000002</v>
          </cell>
          <cell r="JZ173">
            <v>143.642</v>
          </cell>
          <cell r="KA173">
            <v>169.46700000000001</v>
          </cell>
          <cell r="KB173">
            <v>168.65700000000001</v>
          </cell>
          <cell r="KC173">
            <v>138.95099999999999</v>
          </cell>
          <cell r="KD173">
            <v>245.373694</v>
          </cell>
          <cell r="KE173">
            <v>2730.018</v>
          </cell>
          <cell r="KF173">
            <v>281.33699999999999</v>
          </cell>
          <cell r="KG173">
            <v>403.12299999999999</v>
          </cell>
          <cell r="KH173">
            <v>835.86300000000006</v>
          </cell>
          <cell r="KI173">
            <v>1893.8430000000001</v>
          </cell>
          <cell r="KJ173">
            <v>383.697</v>
          </cell>
          <cell r="KK173">
            <v>102.36</v>
          </cell>
          <cell r="KL173">
            <v>-36.9</v>
          </cell>
          <cell r="KO173">
            <v>0</v>
          </cell>
          <cell r="KP173">
            <v>731.40000000000009</v>
          </cell>
          <cell r="KQ173">
            <v>313.57400000000013</v>
          </cell>
          <cell r="KR173">
            <v>149.16700000000009</v>
          </cell>
          <cell r="KS173">
            <v>177.1460000000001</v>
          </cell>
          <cell r="KT173">
            <v>177.1</v>
          </cell>
          <cell r="KU173">
            <v>127.6450000000001</v>
          </cell>
          <cell r="KV173">
            <v>245.266998</v>
          </cell>
          <cell r="KW173">
            <v>2800.2750000000001</v>
          </cell>
          <cell r="KX173">
            <v>363.38499999999999</v>
          </cell>
          <cell r="KY173">
            <v>408.84399999999999</v>
          </cell>
          <cell r="KZ173">
            <v>814.61799999999971</v>
          </cell>
          <cell r="LA173">
            <v>1985.6569999999999</v>
          </cell>
          <cell r="LB173">
            <v>373.94600000000003</v>
          </cell>
          <cell r="LC173">
            <v>10.561000000000041</v>
          </cell>
          <cell r="LD173">
            <v>-29.4</v>
          </cell>
          <cell r="LG173">
            <v>0</v>
          </cell>
          <cell r="LH173">
            <v>791.24100000000021</v>
          </cell>
          <cell r="LI173">
            <v>337.4650000000002</v>
          </cell>
          <cell r="LJ173">
            <v>150.23400000000021</v>
          </cell>
          <cell r="LK173">
            <v>177.67600000000019</v>
          </cell>
          <cell r="LL173">
            <v>177.72399999999999</v>
          </cell>
          <cell r="LM173">
            <v>144.65700000000021</v>
          </cell>
          <cell r="LN173">
            <v>245.23742799999999</v>
          </cell>
          <cell r="LO173">
            <v>2775.1529999999998</v>
          </cell>
          <cell r="LP173">
            <v>361.02</v>
          </cell>
          <cell r="LQ173">
            <v>422.65199999999999</v>
          </cell>
          <cell r="LR173">
            <v>779.85699999999997</v>
          </cell>
          <cell r="LS173">
            <v>1994.9870000000001</v>
          </cell>
          <cell r="LT173">
            <v>437.75</v>
          </cell>
          <cell r="LU173">
            <v>76.730000000000018</v>
          </cell>
          <cell r="LV173">
            <v>-39.558999999999997</v>
          </cell>
          <cell r="LY173">
            <v>0</v>
          </cell>
          <cell r="LZ173">
            <v>597.26699999999994</v>
          </cell>
          <cell r="MA173">
            <v>239.886</v>
          </cell>
          <cell r="MB173">
            <v>95.732999999999947</v>
          </cell>
          <cell r="MC173">
            <v>122.4319999999999</v>
          </cell>
          <cell r="MD173">
            <v>122.432</v>
          </cell>
          <cell r="ME173">
            <v>88.760999999999939</v>
          </cell>
          <cell r="MF173">
            <v>261.44758300000001</v>
          </cell>
          <cell r="MG173">
            <v>2907.15</v>
          </cell>
          <cell r="MH173">
            <v>564.37400000000002</v>
          </cell>
          <cell r="MI173">
            <v>423.92399999999998</v>
          </cell>
          <cell r="MJ173">
            <v>904.13800000000015</v>
          </cell>
          <cell r="MK173">
            <v>2002.702</v>
          </cell>
          <cell r="ML173">
            <v>415.56099999999998</v>
          </cell>
          <cell r="MM173">
            <v>-148.81299999999999</v>
          </cell>
          <cell r="MN173">
            <v>-29.041</v>
          </cell>
          <cell r="MQ173">
            <v>0</v>
          </cell>
          <cell r="MR173">
            <v>761.00299999999993</v>
          </cell>
          <cell r="MS173">
            <v>323.63999999999987</v>
          </cell>
          <cell r="MT173">
            <v>148.40599999999989</v>
          </cell>
          <cell r="MU173">
            <v>175.3959999999999</v>
          </cell>
          <cell r="MV173">
            <v>175.39599999999999</v>
          </cell>
          <cell r="MW173">
            <v>139.71299999999991</v>
          </cell>
          <cell r="MX173">
            <v>267.54955999999999</v>
          </cell>
          <cell r="MY173">
            <v>2866.8870000000002</v>
          </cell>
          <cell r="MZ173">
            <v>426.26100000000002</v>
          </cell>
          <cell r="NA173">
            <v>434.23899999999998</v>
          </cell>
          <cell r="NB173">
            <v>779.06399999999985</v>
          </cell>
          <cell r="NC173">
            <v>2087.4929999999999</v>
          </cell>
          <cell r="ND173">
            <v>374.97500000000002</v>
          </cell>
          <cell r="NE173">
            <v>-51.286000000000001</v>
          </cell>
          <cell r="NF173">
            <v>-33.258000000000003</v>
          </cell>
          <cell r="NI173">
            <v>0</v>
          </cell>
          <cell r="NJ173">
            <v>784.58899999999994</v>
          </cell>
          <cell r="NK173">
            <v>337.92500000000001</v>
          </cell>
          <cell r="NL173">
            <v>167.05499999999989</v>
          </cell>
          <cell r="NM173">
            <v>196.7529999999999</v>
          </cell>
          <cell r="NN173">
            <v>185.54599999999999</v>
          </cell>
          <cell r="NO173">
            <v>172.17199999999991</v>
          </cell>
          <cell r="NP173">
            <v>269.12148300000001</v>
          </cell>
          <cell r="NQ173">
            <v>3042.8180000000002</v>
          </cell>
          <cell r="NR173">
            <v>454.08100000000002</v>
          </cell>
          <cell r="NS173">
            <v>469.471</v>
          </cell>
          <cell r="NT173">
            <v>993.1260000000002</v>
          </cell>
          <cell r="NU173">
            <v>2049.384</v>
          </cell>
          <cell r="NV173">
            <v>347.86800000000011</v>
          </cell>
          <cell r="NW173">
            <v>-106.21299999999999</v>
          </cell>
          <cell r="NX173">
            <v>-61.884</v>
          </cell>
          <cell r="OA173">
            <v>0</v>
          </cell>
          <cell r="OB173">
            <v>905.71934846000011</v>
          </cell>
          <cell r="OC173">
            <v>376.94034846000011</v>
          </cell>
          <cell r="OD173">
            <v>163.15634846000009</v>
          </cell>
          <cell r="OE173">
            <v>192.18534846000011</v>
          </cell>
          <cell r="OF173">
            <v>192.185</v>
          </cell>
          <cell r="OG173">
            <v>169.22034846000011</v>
          </cell>
          <cell r="OH173">
            <v>269.80033400000002</v>
          </cell>
          <cell r="OI173">
            <v>2993.308</v>
          </cell>
          <cell r="OJ173">
            <v>307.66000000000003</v>
          </cell>
          <cell r="OK173">
            <v>516.48900000000003</v>
          </cell>
          <cell r="OL173">
            <v>882.96900000000005</v>
          </cell>
          <cell r="OM173">
            <v>2109.9760000000001</v>
          </cell>
          <cell r="ON173">
            <v>336.85199999999998</v>
          </cell>
          <cell r="OO173">
            <v>29.19199999999995</v>
          </cell>
          <cell r="OP173">
            <v>-73.436000000000007</v>
          </cell>
          <cell r="OS173">
            <v>0</v>
          </cell>
          <cell r="OT173">
            <v>701.19399999999996</v>
          </cell>
          <cell r="OU173">
            <v>281.90100000000001</v>
          </cell>
          <cell r="OV173">
            <v>108.8399999999999</v>
          </cell>
          <cell r="OW173">
            <v>140.38799999999989</v>
          </cell>
          <cell r="OX173">
            <v>140.38800000000001</v>
          </cell>
          <cell r="OY173">
            <v>106.0649999999999</v>
          </cell>
          <cell r="OZ173">
            <v>275.53624400000001</v>
          </cell>
          <cell r="PA173">
            <v>2933.3029999999999</v>
          </cell>
          <cell r="PB173">
            <v>243.846</v>
          </cell>
          <cell r="PC173">
            <v>533.40300000000002</v>
          </cell>
          <cell r="PD173">
            <v>727.00399999999991</v>
          </cell>
          <cell r="PE173">
            <v>2205.9630000000002</v>
          </cell>
          <cell r="PF173">
            <v>257.70499999999998</v>
          </cell>
          <cell r="PG173">
            <v>13.85899999999998</v>
          </cell>
          <cell r="PH173">
            <v>-48.4</v>
          </cell>
          <cell r="PK173">
            <v>0</v>
          </cell>
          <cell r="PL173">
            <v>894.81099999999992</v>
          </cell>
          <cell r="PM173">
            <v>365.40499999999997</v>
          </cell>
          <cell r="PN173">
            <v>264.36099999999999</v>
          </cell>
          <cell r="PO173">
            <v>296.43200000000002</v>
          </cell>
          <cell r="PP173">
            <v>190.87183758</v>
          </cell>
          <cell r="PQ173">
            <v>353.27699999999999</v>
          </cell>
          <cell r="PR173">
            <v>275.53624400000001</v>
          </cell>
          <cell r="PS173">
            <v>3348.3809999999999</v>
          </cell>
          <cell r="PT173">
            <v>211.761</v>
          </cell>
          <cell r="PU173">
            <v>567.38</v>
          </cell>
          <cell r="PV173">
            <v>992.02500000000009</v>
          </cell>
          <cell r="PW173">
            <v>2356.047</v>
          </cell>
          <cell r="PX173">
            <v>354.577</v>
          </cell>
          <cell r="PY173">
            <v>142.816</v>
          </cell>
          <cell r="PZ173">
            <v>-66.5</v>
          </cell>
          <cell r="QC173">
            <v>0</v>
          </cell>
          <cell r="QD173">
            <v>955.67600000000004</v>
          </cell>
          <cell r="QE173">
            <v>395.83199999999999</v>
          </cell>
          <cell r="QF173">
            <v>190.65899999999999</v>
          </cell>
          <cell r="QG173">
            <v>226.47800000000001</v>
          </cell>
          <cell r="QH173">
            <v>211.143</v>
          </cell>
          <cell r="QI173">
            <v>547.17200000000003</v>
          </cell>
          <cell r="QJ173">
            <v>275.53624400000001</v>
          </cell>
          <cell r="QK173">
            <v>4218.625</v>
          </cell>
          <cell r="QL173">
            <v>567.23199999999997</v>
          </cell>
          <cell r="QM173">
            <v>598.46</v>
          </cell>
          <cell r="QN173">
            <v>1715.2449999999999</v>
          </cell>
          <cell r="QO173">
            <v>2503.0749999999998</v>
          </cell>
          <cell r="QP173">
            <v>1006.3579999999999</v>
          </cell>
          <cell r="QQ173">
            <v>439.12599999999998</v>
          </cell>
          <cell r="QR173">
            <v>-63.698999999999998</v>
          </cell>
          <cell r="QU173">
            <v>0</v>
          </cell>
          <cell r="QV173">
            <v>1002.85333161187</v>
          </cell>
          <cell r="QW173">
            <v>415.89183951656167</v>
          </cell>
          <cell r="QX173">
            <v>181.6831382659083</v>
          </cell>
          <cell r="QY173">
            <v>214.2758715432941</v>
          </cell>
          <cell r="QZ173">
            <v>214.2758715432941</v>
          </cell>
          <cell r="RA173">
            <v>148.24454313558721</v>
          </cell>
          <cell r="RB173">
            <v>316.50216999999998</v>
          </cell>
          <cell r="RC173">
            <v>3956.940750752362</v>
          </cell>
          <cell r="RD173">
            <v>218.0618889097295</v>
          </cell>
          <cell r="RE173">
            <v>636.0669999354451</v>
          </cell>
          <cell r="RF173">
            <v>1644.882069116775</v>
          </cell>
          <cell r="RG173">
            <v>2311.7536816355869</v>
          </cell>
          <cell r="RH173">
            <v>1006.3579999999999</v>
          </cell>
          <cell r="RI173">
            <v>788.29611109027041</v>
          </cell>
          <cell r="RJ173">
            <v>-70.199733212830921</v>
          </cell>
          <cell r="RM173">
            <v>902.84734400000002</v>
          </cell>
          <cell r="RN173">
            <v>786.24659371432608</v>
          </cell>
          <cell r="RO173">
            <v>312.67710179422102</v>
          </cell>
          <cell r="RP173">
            <v>120.4501573249665</v>
          </cell>
          <cell r="RQ173">
            <v>154.7528692633297</v>
          </cell>
          <cell r="RR173">
            <v>154.7528692633297</v>
          </cell>
          <cell r="RS173">
            <v>69.707091103207148</v>
          </cell>
          <cell r="RT173">
            <v>316.50216999999998</v>
          </cell>
          <cell r="RU173">
            <v>3931.214058247489</v>
          </cell>
          <cell r="RV173">
            <v>251.49202260712491</v>
          </cell>
          <cell r="RW173">
            <v>641.0766176827982</v>
          </cell>
          <cell r="RX173">
            <v>1549.448285508694</v>
          </cell>
          <cell r="RY173">
            <v>2381.4607727387938</v>
          </cell>
          <cell r="RZ173">
            <v>1006.3579999999999</v>
          </cell>
          <cell r="SA173">
            <v>754.86597739287504</v>
          </cell>
          <cell r="SB173">
            <v>-39.312329685716307</v>
          </cell>
          <cell r="SE173">
            <v>0</v>
          </cell>
          <cell r="SF173">
            <v>1004.266434525608</v>
          </cell>
          <cell r="SG173">
            <v>409.86996951348999</v>
          </cell>
          <cell r="SH173">
            <v>172.17479900784761</v>
          </cell>
          <cell r="SI173">
            <v>207.32412421624389</v>
          </cell>
          <cell r="SJ173">
            <v>207.32412421624389</v>
          </cell>
          <cell r="SK173">
            <v>117.4348621622846</v>
          </cell>
          <cell r="SL173">
            <v>316.50216999999998</v>
          </cell>
          <cell r="SM173">
            <v>4221.0231779149808</v>
          </cell>
          <cell r="SN173">
            <v>364.34478317457092</v>
          </cell>
          <cell r="SO173">
            <v>656.14061420068242</v>
          </cell>
          <cell r="SP173">
            <v>1721.8225430139021</v>
          </cell>
          <cell r="SQ173">
            <v>2498.8956349010791</v>
          </cell>
          <cell r="SR173">
            <v>1006.3579999999999</v>
          </cell>
          <cell r="SS173">
            <v>642.01321682542903</v>
          </cell>
          <cell r="ST173">
            <v>-50.213321726280412</v>
          </cell>
          <cell r="SW173">
            <v>0</v>
          </cell>
          <cell r="SX173">
            <v>1074.4648179257119</v>
          </cell>
          <cell r="SY173">
            <v>456.3718549132002</v>
          </cell>
          <cell r="SZ173">
            <v>215.7071292377891</v>
          </cell>
          <cell r="TA173">
            <v>250.62723582037469</v>
          </cell>
          <cell r="TB173">
            <v>250.62723582037469</v>
          </cell>
          <cell r="TC173">
            <v>163.56601782908371</v>
          </cell>
          <cell r="TD173">
            <v>316.50216999999998</v>
          </cell>
          <cell r="TE173">
            <v>4327.3519353580023</v>
          </cell>
          <cell r="TF173">
            <v>375.61869839687222</v>
          </cell>
          <cell r="TG173">
            <v>674.94374851438238</v>
          </cell>
          <cell r="TH173">
            <v>1726.013827587672</v>
          </cell>
          <cell r="TI173">
            <v>2601.0331077703299</v>
          </cell>
          <cell r="TJ173">
            <v>1006.3579999999999</v>
          </cell>
          <cell r="TK173">
            <v>630.73930160312773</v>
          </cell>
          <cell r="TL173">
            <v>-53.723240896285589</v>
          </cell>
          <cell r="TO173">
            <v>61.428544959832053</v>
          </cell>
          <cell r="TP173">
            <v>1127.742876212998</v>
          </cell>
          <cell r="TQ173">
            <v>477.83927327646637</v>
          </cell>
          <cell r="TR173">
            <v>219.38126787484401</v>
          </cell>
          <cell r="TS173">
            <v>253.2135541612339</v>
          </cell>
          <cell r="TT173">
            <v>253.2135541612339</v>
          </cell>
          <cell r="TU173">
            <v>170.6299903619001</v>
          </cell>
          <cell r="TV173">
            <v>316.50216999999998</v>
          </cell>
          <cell r="TW173">
            <v>4416.187117369469</v>
          </cell>
          <cell r="TX173">
            <v>381.50145101356389</v>
          </cell>
          <cell r="TY173">
            <v>697.49860603864238</v>
          </cell>
          <cell r="TZ173">
            <v>1708.289751493031</v>
          </cell>
          <cell r="UA173">
            <v>2707.5923658764391</v>
          </cell>
          <cell r="UB173">
            <v>1006.3579999999999</v>
          </cell>
          <cell r="UC173">
            <v>624.85654898643611</v>
          </cell>
          <cell r="UD173">
            <v>-56.387143810649903</v>
          </cell>
          <cell r="UG173">
            <v>64.070732255792279</v>
          </cell>
          <cell r="UZ173">
            <v>-4.7749999999999906</v>
          </cell>
          <cell r="VA173">
            <v>22.641000000000009</v>
          </cell>
          <cell r="VB173">
            <v>106.3407794318902</v>
          </cell>
          <cell r="VC173">
            <v>-142.7787283111997</v>
          </cell>
          <cell r="VD173">
            <v>-142.4617638958625</v>
          </cell>
          <cell r="VE173">
            <v>-123.6722418586657</v>
          </cell>
          <cell r="VF173">
            <v>-101.82216102685079</v>
          </cell>
          <cell r="VG173">
            <v>-73.196346014394322</v>
          </cell>
          <cell r="VI173">
            <v>-2.1480000000000001</v>
          </cell>
          <cell r="VJ173">
            <v>3.1649999999999991</v>
          </cell>
          <cell r="VK173">
            <v>-2.8740000000000059</v>
          </cell>
          <cell r="VL173">
            <v>-2.9179999999999988</v>
          </cell>
          <cell r="VM173">
            <v>0.77899999999999991</v>
          </cell>
          <cell r="VN173">
            <v>3.1529999999999991</v>
          </cell>
          <cell r="VO173">
            <v>16.989000000000001</v>
          </cell>
          <cell r="VP173">
            <v>1.720000000000002</v>
          </cell>
          <cell r="VQ173">
            <v>2.3249999999999988</v>
          </cell>
          <cell r="VR173">
            <v>119.331</v>
          </cell>
          <cell r="VS173">
            <v>-0.18200000000000219</v>
          </cell>
          <cell r="VT173">
            <v>-15.133220568109801</v>
          </cell>
          <cell r="VU173">
            <v>-44.197809974957707</v>
          </cell>
          <cell r="VV173">
            <v>-41.206611839870071</v>
          </cell>
          <cell r="VW173">
            <v>-30.82210737203124</v>
          </cell>
          <cell r="VX173">
            <v>-26.552199124340671</v>
          </cell>
          <cell r="VY173">
            <v>41.298000000000002</v>
          </cell>
          <cell r="VZ173">
            <v>-9.6739999999999977</v>
          </cell>
          <cell r="WA173">
            <v>-8.2839999999999989</v>
          </cell>
          <cell r="WB173">
            <v>-6.5349999999999984</v>
          </cell>
          <cell r="WC173">
            <v>65.790999999999997</v>
          </cell>
          <cell r="AZQ173">
            <v>4507.5215500000004</v>
          </cell>
          <cell r="AZR173">
            <v>14.35</v>
          </cell>
          <cell r="AZS173">
            <v>0.53310104529616731</v>
          </cell>
          <cell r="AZT173">
            <v>1.6471860570702419</v>
          </cell>
          <cell r="AZU173">
            <v>8.6460643253509097</v>
          </cell>
          <cell r="AZV173">
            <v>5.9270963098501994</v>
          </cell>
          <cell r="AZW173">
            <v>0.72161186768656715</v>
          </cell>
          <cell r="AZX173">
            <v>1.6647711106028811</v>
          </cell>
          <cell r="AZY173">
            <v>0.19254669499990271</v>
          </cell>
          <cell r="AZZ173">
            <v>2.7842191284836861E-2</v>
          </cell>
          <cell r="BAA173">
            <v>1.945349586023275</v>
          </cell>
          <cell r="BAB173">
            <v>7.320882944419048</v>
          </cell>
          <cell r="BAC173">
            <v>5.0349432611811098</v>
          </cell>
          <cell r="BAD173">
            <v>0.45485282239353508</v>
          </cell>
          <cell r="BAE173">
            <v>1.4575339895087891</v>
          </cell>
          <cell r="BAF173">
            <v>0.19909265051422731</v>
          </cell>
          <cell r="BAG173">
            <v>5.1188376204002357E-2</v>
          </cell>
          <cell r="BAH173">
            <v>2.3260294431521249</v>
          </cell>
          <cell r="BAI173">
            <v>6.1227413295124951</v>
          </cell>
          <cell r="BAJ173">
            <v>4.2909242009208892</v>
          </cell>
          <cell r="BAK173">
            <v>0.19557712327758539</v>
          </cell>
          <cell r="BAL173">
            <v>1.269005364670714</v>
          </cell>
          <cell r="BAM173">
            <v>0.2072609794168383</v>
          </cell>
          <cell r="BAN173">
            <v>6.1397147744516399E-2</v>
          </cell>
          <cell r="BAO173">
            <v>2.7133102805505529</v>
          </cell>
          <cell r="BAP173">
            <v>5.2488197561985777</v>
          </cell>
          <cell r="BAQ173">
            <v>3.6051275942015271</v>
          </cell>
          <cell r="BAR173">
            <v>-5.7987891864318658E-2</v>
          </cell>
          <cell r="BAS173">
            <v>1.102943320443619</v>
          </cell>
          <cell r="BAT173">
            <v>0.21013168134438251</v>
          </cell>
          <cell r="BAU173">
            <v>7.1872849797851412E-2</v>
          </cell>
          <cell r="BAV173">
            <v>3.1576443025639982</v>
          </cell>
          <cell r="BAW173">
            <v>4.5102219378180903</v>
          </cell>
          <cell r="BAX173">
            <v>2.9712483549810029</v>
          </cell>
          <cell r="BAY173">
            <v>-0.30628687213847489</v>
          </cell>
          <cell r="BAZ173">
            <v>0.95741762168576872</v>
          </cell>
          <cell r="BBA173">
            <v>0.21227727479613531</v>
          </cell>
          <cell r="BBB173">
            <v>8.3907199167221058E-2</v>
          </cell>
        </row>
        <row r="174">
          <cell r="A174" t="str">
            <v>WEGE3</v>
          </cell>
          <cell r="B174" t="str">
            <v>Weg</v>
          </cell>
          <cell r="C174" t="str">
            <v>Capital Goods</v>
          </cell>
          <cell r="D174" t="str">
            <v>Lucas Laghi</v>
          </cell>
          <cell r="E174">
            <v>45880</v>
          </cell>
          <cell r="F174" t="str">
            <v>Neutral</v>
          </cell>
          <cell r="G174" t="b">
            <v>0</v>
          </cell>
          <cell r="H174" t="str">
            <v>BRL</v>
          </cell>
          <cell r="I174" t="str">
            <v>BRL</v>
          </cell>
          <cell r="J174">
            <v>47</v>
          </cell>
          <cell r="K174">
            <v>0.1135296722063978</v>
          </cell>
          <cell r="L174">
            <v>7.0000000000000007E-2</v>
          </cell>
          <cell r="M174">
            <v>0.1104407471541075</v>
          </cell>
          <cell r="AF174">
            <v>29904.675999999999</v>
          </cell>
          <cell r="AG174">
            <v>8695.4410000000007</v>
          </cell>
          <cell r="AH174">
            <v>5025.7030000000004</v>
          </cell>
          <cell r="AI174">
            <v>5591.26</v>
          </cell>
          <cell r="AK174">
            <v>4182.2380000000012</v>
          </cell>
          <cell r="AL174">
            <v>4195.8296910000008</v>
          </cell>
          <cell r="AM174">
            <v>28134.66</v>
          </cell>
          <cell r="AN174">
            <v>4982.8280000000004</v>
          </cell>
          <cell r="AO174">
            <v>6282.6530000000002</v>
          </cell>
          <cell r="AP174">
            <v>12886.305</v>
          </cell>
          <cell r="AQ174">
            <v>28134.66</v>
          </cell>
          <cell r="AR174">
            <v>3459.692</v>
          </cell>
          <cell r="AS174">
            <v>-884.19600000000059</v>
          </cell>
          <cell r="AT174">
            <v>1192.5999999999999</v>
          </cell>
          <cell r="AU174">
            <v>1884.1588477161399</v>
          </cell>
          <cell r="AV174">
            <v>3659.0061708967328</v>
          </cell>
          <cell r="AW174">
            <v>1887.5119999999999</v>
          </cell>
          <cell r="AX174">
            <v>32503.600999999999</v>
          </cell>
          <cell r="AY174">
            <v>10800.864</v>
          </cell>
          <cell r="AZ174">
            <v>6462.125</v>
          </cell>
          <cell r="BA174">
            <v>7090.1670000000004</v>
          </cell>
          <cell r="BC174">
            <v>5424.8630000000003</v>
          </cell>
          <cell r="BD174">
            <v>4195.8296910000008</v>
          </cell>
          <cell r="BE174">
            <v>31496.27</v>
          </cell>
          <cell r="BF174">
            <v>7081.2240000000002</v>
          </cell>
          <cell r="BG174">
            <v>7294.8360000000002</v>
          </cell>
          <cell r="BH174">
            <v>13641.494000000001</v>
          </cell>
          <cell r="BI174">
            <v>31496.27</v>
          </cell>
          <cell r="BJ174">
            <v>2835.0610000000001</v>
          </cell>
          <cell r="BK174">
            <v>-3558.05</v>
          </cell>
          <cell r="BL174">
            <v>1658.7</v>
          </cell>
          <cell r="BM174">
            <v>5074.3911984178776</v>
          </cell>
          <cell r="BN174">
            <v>5063.383509220791</v>
          </cell>
          <cell r="BO174">
            <v>2305.471</v>
          </cell>
          <cell r="BP174">
            <v>37986.940999999999</v>
          </cell>
          <cell r="BQ174">
            <v>12813.844999999999</v>
          </cell>
          <cell r="BR174">
            <v>7690.528000000003</v>
          </cell>
          <cell r="BS174">
            <v>8503.0130000000026</v>
          </cell>
          <cell r="BU174">
            <v>6042.5930000000026</v>
          </cell>
          <cell r="BV174">
            <v>4195.8296910000008</v>
          </cell>
          <cell r="BW174">
            <v>41489.701000000001</v>
          </cell>
          <cell r="BX174">
            <v>7996.076</v>
          </cell>
          <cell r="BY174">
            <v>9933.6589999999997</v>
          </cell>
          <cell r="BZ174">
            <v>18364.484</v>
          </cell>
          <cell r="CA174">
            <v>41489.701000000001</v>
          </cell>
          <cell r="CB174">
            <v>3595.2370000000001</v>
          </cell>
          <cell r="CC174">
            <v>-3785.5329999999999</v>
          </cell>
          <cell r="CD174">
            <v>1850.3</v>
          </cell>
          <cell r="CE174">
            <v>3913.9736979905701</v>
          </cell>
          <cell r="CF174">
            <v>4340.7825651407366</v>
          </cell>
          <cell r="CG174">
            <v>2926.4679999999998</v>
          </cell>
          <cell r="CH174">
            <v>40804.11</v>
          </cell>
          <cell r="CI174">
            <v>13681.633</v>
          </cell>
          <cell r="CJ174">
            <v>7998.7409999999991</v>
          </cell>
          <cell r="CK174">
            <v>9000.0369999999984</v>
          </cell>
          <cell r="CM174">
            <v>6376.2179999999989</v>
          </cell>
          <cell r="CN174">
            <v>4195.8296910000008</v>
          </cell>
          <cell r="CO174">
            <v>42645.03</v>
          </cell>
          <cell r="CP174">
            <v>7279.6779999999999</v>
          </cell>
          <cell r="CQ174">
            <v>11511.802</v>
          </cell>
          <cell r="CR174">
            <v>24091.666000000001</v>
          </cell>
          <cell r="CS174">
            <v>42645.03</v>
          </cell>
          <cell r="CT174">
            <v>4590.8220000000001</v>
          </cell>
          <cell r="CU174">
            <v>-1804.6699999999989</v>
          </cell>
          <cell r="CV174">
            <v>2691.5</v>
          </cell>
          <cell r="CW174">
            <v>4139.8722628038977</v>
          </cell>
          <cell r="CX174">
            <v>5749.0917425125554</v>
          </cell>
          <cell r="CY174">
            <v>5380.5080000000007</v>
          </cell>
          <cell r="CZ174">
            <v>42142.492224780057</v>
          </cell>
          <cell r="DA174">
            <v>13732.54307817926</v>
          </cell>
          <cell r="DB174">
            <v>7996.6711805244422</v>
          </cell>
          <cell r="DC174">
            <v>9125.1242382542696</v>
          </cell>
          <cell r="DE174">
            <v>6287.0868993557669</v>
          </cell>
          <cell r="DF174">
            <v>4195.8296910000008</v>
          </cell>
          <cell r="DG174">
            <v>46022.800214069983</v>
          </cell>
          <cell r="DH174">
            <v>6899.1481302898728</v>
          </cell>
          <cell r="DI174">
            <v>13588.5395849873</v>
          </cell>
          <cell r="DJ174">
            <v>25208.94070204562</v>
          </cell>
          <cell r="DK174">
            <v>46022.800214069983</v>
          </cell>
          <cell r="DL174">
            <v>5334.8966589169449</v>
          </cell>
          <cell r="DM174">
            <v>-818.66147137292751</v>
          </cell>
          <cell r="DN174">
            <v>3591.4528774259929</v>
          </cell>
          <cell r="DO174">
            <v>3794.7922510108542</v>
          </cell>
          <cell r="DP174">
            <v>4950.0886645694009</v>
          </cell>
          <cell r="DQ174">
            <v>3450.3570494179498</v>
          </cell>
          <cell r="DR174">
            <v>47897.714663038991</v>
          </cell>
          <cell r="DS174">
            <v>15799.409039862991</v>
          </cell>
          <cell r="DT174">
            <v>9432.4455101545718</v>
          </cell>
          <cell r="DU174">
            <v>10791.2994686533</v>
          </cell>
          <cell r="DW174">
            <v>7250.3674390409869</v>
          </cell>
          <cell r="DX174">
            <v>4195.8296910000008</v>
          </cell>
          <cell r="DY174">
            <v>52743.973120783878</v>
          </cell>
          <cell r="DZ174">
            <v>8784.1329349689204</v>
          </cell>
          <cell r="EA174">
            <v>16269.499409165501</v>
          </cell>
          <cell r="EB174">
            <v>28040.210263070789</v>
          </cell>
          <cell r="EC174">
            <v>52743.973120783863</v>
          </cell>
          <cell r="ED174">
            <v>6922.0801794680456</v>
          </cell>
          <cell r="EE174">
            <v>-1116.462755500874</v>
          </cell>
          <cell r="EF174">
            <v>3819.0191059970748</v>
          </cell>
          <cell r="EG174">
            <v>4329.7805757418682</v>
          </cell>
          <cell r="EH174">
            <v>5784.5539920817164</v>
          </cell>
          <cell r="EI174">
            <v>3889.9033456887182</v>
          </cell>
          <cell r="EJ174">
            <v>56780.876822414597</v>
          </cell>
          <cell r="EK174">
            <v>18484.901757089061</v>
          </cell>
          <cell r="EL174">
            <v>11336.145645944791</v>
          </cell>
          <cell r="EM174">
            <v>12963.09558686134</v>
          </cell>
          <cell r="EO174">
            <v>8610.7631186014987</v>
          </cell>
          <cell r="EP174">
            <v>4195.8296910000008</v>
          </cell>
          <cell r="EQ174">
            <v>61101.871959137468</v>
          </cell>
          <cell r="ER174">
            <v>10550.879780800629</v>
          </cell>
          <cell r="ES174">
            <v>18911.495868307949</v>
          </cell>
          <cell r="ET174">
            <v>32014.62274000765</v>
          </cell>
          <cell r="EU174">
            <v>61101.871959137447</v>
          </cell>
          <cell r="EV174">
            <v>8806.0130388787929</v>
          </cell>
          <cell r="EW174">
            <v>-999.27674192183417</v>
          </cell>
          <cell r="EX174">
            <v>4175.7728636493348</v>
          </cell>
          <cell r="EY174">
            <v>4858.8019863215732</v>
          </cell>
          <cell r="EZ174">
            <v>6685.1391054169871</v>
          </cell>
          <cell r="FA174">
            <v>4914.8180415884462</v>
          </cell>
          <cell r="FB174">
            <v>65070.715024891011</v>
          </cell>
          <cell r="FC174">
            <v>20791.441596522382</v>
          </cell>
          <cell r="FD174">
            <v>12872.657354297109</v>
          </cell>
          <cell r="FE174">
            <v>14763.806941127899</v>
          </cell>
          <cell r="FG174">
            <v>9817.5855383729959</v>
          </cell>
          <cell r="FH174">
            <v>4195.8296910000008</v>
          </cell>
          <cell r="FI174">
            <v>69748.930034985518</v>
          </cell>
          <cell r="FJ174">
            <v>12819.25601079879</v>
          </cell>
          <cell r="FK174">
            <v>21533.709545360351</v>
          </cell>
          <cell r="FL174">
            <v>35967.430655522243</v>
          </cell>
          <cell r="FM174">
            <v>69748.930034985504</v>
          </cell>
          <cell r="FN174">
            <v>10740.64889951515</v>
          </cell>
          <cell r="FO174">
            <v>-1333.017111283644</v>
          </cell>
          <cell r="FP174">
            <v>4399.9116335030831</v>
          </cell>
          <cell r="FQ174">
            <v>6294.7347567745564</v>
          </cell>
          <cell r="FR174">
            <v>8177.7175605078764</v>
          </cell>
          <cell r="FS174">
            <v>5905.669556548547</v>
          </cell>
          <cell r="FT174">
            <v>71256.134912088688</v>
          </cell>
          <cell r="FU174">
            <v>22337.297167405031</v>
          </cell>
          <cell r="FV174">
            <v>13864.304099939531</v>
          </cell>
          <cell r="FW174">
            <v>16017.67505447556</v>
          </cell>
          <cell r="FY174">
            <v>10640.91934413245</v>
          </cell>
          <cell r="FZ174">
            <v>4195.8296910000008</v>
          </cell>
          <cell r="GA174">
            <v>77903.195091313682</v>
          </cell>
          <cell r="GB174">
            <v>15707.013060732221</v>
          </cell>
          <cell r="GC174">
            <v>23934.963506503489</v>
          </cell>
          <cell r="GD174">
            <v>39362.430444105747</v>
          </cell>
          <cell r="GE174">
            <v>77903.195091313668</v>
          </cell>
          <cell r="GF174">
            <v>12570.71936619953</v>
          </cell>
          <cell r="GG174">
            <v>-2390.703694532694</v>
          </cell>
          <cell r="GH174">
            <v>4421.7380643284032</v>
          </cell>
          <cell r="GI174">
            <v>7797.3678138331225</v>
          </cell>
          <cell r="GJ174">
            <v>9619.8755451790203</v>
          </cell>
          <cell r="GK174">
            <v>6728.616413018307</v>
          </cell>
          <cell r="GL174">
            <v>6828.076</v>
          </cell>
          <cell r="GM174">
            <v>1894.806</v>
          </cell>
          <cell r="GN174">
            <v>1072.7199999999989</v>
          </cell>
          <cell r="GO174">
            <v>1207.069999999999</v>
          </cell>
          <cell r="GQ174">
            <v>918.06999999999948</v>
          </cell>
          <cell r="GR174">
            <v>4195.8296910000008</v>
          </cell>
          <cell r="GS174">
            <v>24169.25</v>
          </cell>
          <cell r="GT174">
            <v>3264.759</v>
          </cell>
          <cell r="GU174">
            <v>5239.8</v>
          </cell>
          <cell r="GV174">
            <v>11381.918</v>
          </cell>
          <cell r="GW174">
            <v>24169.25</v>
          </cell>
          <cell r="GX174">
            <v>3078.7159999999999</v>
          </cell>
          <cell r="GY174">
            <v>2.7529999999999291</v>
          </cell>
          <cell r="GZ174">
            <v>209.6</v>
          </cell>
          <cell r="HC174">
            <v>1048.242</v>
          </cell>
          <cell r="HD174">
            <v>7185.8</v>
          </cell>
          <cell r="HE174">
            <v>1968.019</v>
          </cell>
          <cell r="HF174">
            <v>1121.454</v>
          </cell>
          <cell r="HG174">
            <v>1256.675</v>
          </cell>
          <cell r="HI174">
            <v>912.97800000000029</v>
          </cell>
          <cell r="HJ174">
            <v>4195.8296910000008</v>
          </cell>
          <cell r="HK174">
            <v>25882.423999999999</v>
          </cell>
          <cell r="HL174">
            <v>3072.45</v>
          </cell>
          <cell r="HM174">
            <v>5758.1419999999998</v>
          </cell>
          <cell r="HN174">
            <v>12081.673000000001</v>
          </cell>
          <cell r="HO174">
            <v>25882.423999999999</v>
          </cell>
          <cell r="HP174">
            <v>2853.828</v>
          </cell>
          <cell r="HQ174">
            <v>267.26299999999929</v>
          </cell>
          <cell r="HR174">
            <v>226.1</v>
          </cell>
          <cell r="HU174">
            <v>0.379</v>
          </cell>
          <cell r="HV174">
            <v>7911.2000000000007</v>
          </cell>
          <cell r="HW174">
            <v>2417.6560000000009</v>
          </cell>
          <cell r="HX174">
            <v>1425.9550000000011</v>
          </cell>
          <cell r="HY174">
            <v>1568.112000000001</v>
          </cell>
          <cell r="IA174">
            <v>1158.0400000000011</v>
          </cell>
          <cell r="IB174">
            <v>4195.8296910000008</v>
          </cell>
          <cell r="IC174">
            <v>27697.485000000001</v>
          </cell>
          <cell r="ID174">
            <v>4142.9269999999997</v>
          </cell>
          <cell r="IE174">
            <v>5966.83</v>
          </cell>
          <cell r="IF174">
            <v>13409.563</v>
          </cell>
          <cell r="IG174">
            <v>27697.485000000001</v>
          </cell>
          <cell r="IH174">
            <v>3835.0410000000002</v>
          </cell>
          <cell r="II174">
            <v>170.09700000000049</v>
          </cell>
          <cell r="IJ174">
            <v>326.7</v>
          </cell>
          <cell r="IM174">
            <v>835.11599999999999</v>
          </cell>
          <cell r="IN174">
            <v>7979.5999999999995</v>
          </cell>
          <cell r="IO174">
            <v>2414.96</v>
          </cell>
          <cell r="IP174">
            <v>1405.5740000000001</v>
          </cell>
          <cell r="IQ174">
            <v>1559.403</v>
          </cell>
          <cell r="IS174">
            <v>1193.1500000000001</v>
          </cell>
          <cell r="IT174">
            <v>4195.8296910000008</v>
          </cell>
          <cell r="IU174">
            <v>28134.66</v>
          </cell>
          <cell r="IV174">
            <v>4982.8280000000004</v>
          </cell>
          <cell r="IW174">
            <v>6282.6530000000002</v>
          </cell>
          <cell r="IX174">
            <v>12886.305</v>
          </cell>
          <cell r="IY174">
            <v>28134.66</v>
          </cell>
          <cell r="IZ174">
            <v>3459.692</v>
          </cell>
          <cell r="JA174">
            <v>-884.19600000000059</v>
          </cell>
          <cell r="JB174">
            <v>430.2</v>
          </cell>
          <cell r="JE174">
            <v>3.7749999999999999</v>
          </cell>
          <cell r="JF174">
            <v>7696.1569999999992</v>
          </cell>
          <cell r="JG174">
            <v>2547.0629999999992</v>
          </cell>
          <cell r="JH174">
            <v>1538.1929999999991</v>
          </cell>
          <cell r="JI174">
            <v>1689.1249999999991</v>
          </cell>
          <cell r="JK174">
            <v>1306.6529999999991</v>
          </cell>
          <cell r="JL174">
            <v>4195.8296910000008</v>
          </cell>
          <cell r="JM174">
            <v>28920.082999999999</v>
          </cell>
          <cell r="JN174">
            <v>5655.326</v>
          </cell>
          <cell r="JO174">
            <v>6586.0749999999998</v>
          </cell>
          <cell r="JP174">
            <v>13619.754000000001</v>
          </cell>
          <cell r="JQ174">
            <v>28920.082999999999</v>
          </cell>
          <cell r="JR174">
            <v>3439.1390000000001</v>
          </cell>
          <cell r="JS174">
            <v>-1436.585</v>
          </cell>
          <cell r="JT174">
            <v>343.4</v>
          </cell>
          <cell r="JW174">
            <v>1300.9549999999999</v>
          </cell>
          <cell r="JX174">
            <v>8171.3220000000001</v>
          </cell>
          <cell r="JY174">
            <v>2754.5439999999999</v>
          </cell>
          <cell r="JZ174">
            <v>1681.2729999999999</v>
          </cell>
          <cell r="KA174">
            <v>1833.098</v>
          </cell>
          <cell r="KC174">
            <v>1404.4</v>
          </cell>
          <cell r="KD174">
            <v>4195.8296910000008</v>
          </cell>
          <cell r="KE174">
            <v>29101.226999999999</v>
          </cell>
          <cell r="KF174">
            <v>5480.4589999999998</v>
          </cell>
          <cell r="KG174">
            <v>6705.6019999999999</v>
          </cell>
          <cell r="KH174">
            <v>13270.704</v>
          </cell>
          <cell r="KI174">
            <v>29101.226999999999</v>
          </cell>
          <cell r="KJ174">
            <v>2782.7220000000002</v>
          </cell>
          <cell r="KK174">
            <v>-1899.4639999999999</v>
          </cell>
          <cell r="KL174">
            <v>444.8</v>
          </cell>
          <cell r="KO174">
            <v>0.23300000000000001</v>
          </cell>
          <cell r="KP174">
            <v>8074.8370000000004</v>
          </cell>
          <cell r="KQ174">
            <v>2613.8259999999991</v>
          </cell>
          <cell r="KR174">
            <v>1581.168999999999</v>
          </cell>
          <cell r="KS174">
            <v>1738.7699999999991</v>
          </cell>
          <cell r="KU174">
            <v>1311.687999999999</v>
          </cell>
          <cell r="KV174">
            <v>4195.8296910000008</v>
          </cell>
          <cell r="KW174">
            <v>30075.811000000002</v>
          </cell>
          <cell r="KX174">
            <v>5723.31</v>
          </cell>
          <cell r="KY174">
            <v>7078.0110000000004</v>
          </cell>
          <cell r="KZ174">
            <v>13476.023999999999</v>
          </cell>
          <cell r="LA174">
            <v>30075.811000000002</v>
          </cell>
          <cell r="LB174">
            <v>2848.5720000000001</v>
          </cell>
          <cell r="LC174">
            <v>-2134.4659999999999</v>
          </cell>
          <cell r="LD174">
            <v>431.7</v>
          </cell>
          <cell r="LG174">
            <v>1005.207</v>
          </cell>
          <cell r="LH174">
            <v>8561.2850000000017</v>
          </cell>
          <cell r="LI174">
            <v>2885.4310000000009</v>
          </cell>
          <cell r="LJ174">
            <v>1661.4900000000021</v>
          </cell>
          <cell r="LK174">
            <v>1829.174000000002</v>
          </cell>
          <cell r="LM174">
            <v>1402.1220000000019</v>
          </cell>
          <cell r="LN174">
            <v>4195.8296910000008</v>
          </cell>
          <cell r="LO174">
            <v>31496.27</v>
          </cell>
          <cell r="LP174">
            <v>7081.2240000000002</v>
          </cell>
          <cell r="LQ174">
            <v>7294.8360000000002</v>
          </cell>
          <cell r="LR174">
            <v>13641.494000000001</v>
          </cell>
          <cell r="LS174">
            <v>31496.27</v>
          </cell>
          <cell r="LT174">
            <v>2835.0610000000001</v>
          </cell>
          <cell r="LU174">
            <v>-3558.05</v>
          </cell>
          <cell r="LV174">
            <v>438.8</v>
          </cell>
          <cell r="LY174">
            <v>-0.92400000000000004</v>
          </cell>
          <cell r="LZ174">
            <v>8033.3040000000001</v>
          </cell>
          <cell r="MA174">
            <v>2670.7040000000002</v>
          </cell>
          <cell r="MB174">
            <v>1603.347</v>
          </cell>
          <cell r="MC174">
            <v>1769.88</v>
          </cell>
          <cell r="ME174">
            <v>1327.9639999999999</v>
          </cell>
          <cell r="MF174">
            <v>4195.8296910000008</v>
          </cell>
          <cell r="MG174">
            <v>31981.696</v>
          </cell>
          <cell r="MH174">
            <v>6530.1959999999999</v>
          </cell>
          <cell r="MI174">
            <v>7686.6540000000005</v>
          </cell>
          <cell r="MJ174">
            <v>14014.53</v>
          </cell>
          <cell r="MK174">
            <v>31981.696</v>
          </cell>
          <cell r="ML174">
            <v>2685.0990000000002</v>
          </cell>
          <cell r="MM174">
            <v>-3187.71</v>
          </cell>
          <cell r="MN174">
            <v>351.5</v>
          </cell>
          <cell r="MQ174">
            <v>1721.9179999999999</v>
          </cell>
          <cell r="MR174">
            <v>9274.4259999999995</v>
          </cell>
          <cell r="MS174">
            <v>3126.1950000000002</v>
          </cell>
          <cell r="MT174">
            <v>1931.29</v>
          </cell>
          <cell r="MU174">
            <v>2120.8139999999999</v>
          </cell>
          <cell r="MW174">
            <v>1441.655</v>
          </cell>
          <cell r="MX174">
            <v>4195.8296910000008</v>
          </cell>
          <cell r="MY174">
            <v>37439.485999999997</v>
          </cell>
          <cell r="MZ174">
            <v>7230.7640000000001</v>
          </cell>
          <cell r="NA174">
            <v>8709.23</v>
          </cell>
          <cell r="NB174">
            <v>17438.776999999998</v>
          </cell>
          <cell r="NC174">
            <v>37439.485999999997</v>
          </cell>
          <cell r="ND174">
            <v>4180.9769999999999</v>
          </cell>
          <cell r="NE174">
            <v>-2256.8270000000002</v>
          </cell>
          <cell r="NF174">
            <v>391.5</v>
          </cell>
          <cell r="NI174">
            <v>-13.64</v>
          </cell>
          <cell r="NJ174">
            <v>9856.9350000000013</v>
          </cell>
          <cell r="NK174">
            <v>3398.7190000000028</v>
          </cell>
          <cell r="NL174">
            <v>2012.8410000000031</v>
          </cell>
          <cell r="NM174">
            <v>2224.5990000000029</v>
          </cell>
          <cell r="NO174">
            <v>1578.6780000000031</v>
          </cell>
          <cell r="NP174">
            <v>4195.8296910000008</v>
          </cell>
          <cell r="NQ174">
            <v>36315.644999999997</v>
          </cell>
          <cell r="NR174">
            <v>6111.0030000000006</v>
          </cell>
          <cell r="NS174">
            <v>8766.1830000000009</v>
          </cell>
          <cell r="NT174">
            <v>15847.093999999999</v>
          </cell>
          <cell r="NU174">
            <v>36315.644999999997</v>
          </cell>
          <cell r="NV174">
            <v>3027.0259999999998</v>
          </cell>
          <cell r="NW174">
            <v>-2363.27</v>
          </cell>
          <cell r="NX174">
            <v>434.9</v>
          </cell>
          <cell r="OA174">
            <v>1221.0820000000001</v>
          </cell>
          <cell r="OB174">
            <v>10822.276</v>
          </cell>
          <cell r="OC174">
            <v>3618.2269999999999</v>
          </cell>
          <cell r="OD174">
            <v>2143.0500000000002</v>
          </cell>
          <cell r="OE174">
            <v>2387.7199999999998</v>
          </cell>
          <cell r="OG174">
            <v>1694.296</v>
          </cell>
          <cell r="OH174">
            <v>4195.8296910000008</v>
          </cell>
          <cell r="OI174">
            <v>41489.701000000001</v>
          </cell>
          <cell r="OJ174">
            <v>7996.076</v>
          </cell>
          <cell r="OK174">
            <v>9933.6589999999997</v>
          </cell>
          <cell r="OL174">
            <v>18364.484</v>
          </cell>
          <cell r="OM174">
            <v>41489.701000000001</v>
          </cell>
          <cell r="ON174">
            <v>3595.2370000000001</v>
          </cell>
          <cell r="OO174">
            <v>-3785.5329999999999</v>
          </cell>
          <cell r="OP174">
            <v>672.4</v>
          </cell>
          <cell r="OS174">
            <v>-2.8919999999999999</v>
          </cell>
          <cell r="OT174">
            <v>10078.571</v>
          </cell>
          <cell r="OU174">
            <v>3316.02</v>
          </cell>
          <cell r="OV174">
            <v>1943.386999999999</v>
          </cell>
          <cell r="OW174">
            <v>2172.9940000000001</v>
          </cell>
          <cell r="OY174">
            <v>1546.0360000000001</v>
          </cell>
          <cell r="OZ174">
            <v>4195.8296910000008</v>
          </cell>
          <cell r="PA174">
            <v>39323.514000000003</v>
          </cell>
          <cell r="PB174">
            <v>5657.5330000000004</v>
          </cell>
          <cell r="PC174">
            <v>9964.4539999999997</v>
          </cell>
          <cell r="PD174">
            <v>17094.725999999999</v>
          </cell>
          <cell r="PE174">
            <v>39323.514000000003</v>
          </cell>
          <cell r="PF174">
            <v>3235.2840000000001</v>
          </cell>
          <cell r="PG174">
            <v>-1690.873</v>
          </cell>
          <cell r="PH174">
            <v>621.20000000000005</v>
          </cell>
          <cell r="PK174">
            <v>1804.2629999999999</v>
          </cell>
          <cell r="PL174">
            <v>10207.227000000001</v>
          </cell>
          <cell r="PM174">
            <v>3435.5809999999992</v>
          </cell>
          <cell r="PN174">
            <v>2021.9419999999991</v>
          </cell>
          <cell r="PO174">
            <v>2259.5389999999989</v>
          </cell>
          <cell r="PQ174">
            <v>1591.9519999999991</v>
          </cell>
          <cell r="PR174">
            <v>4195.8296910000008</v>
          </cell>
          <cell r="PS174">
            <v>39836.839</v>
          </cell>
          <cell r="PT174">
            <v>5668.4620000000004</v>
          </cell>
          <cell r="PU174">
            <v>10281.834999999999</v>
          </cell>
          <cell r="PV174">
            <v>16688.717000000001</v>
          </cell>
          <cell r="PW174">
            <v>39836.839</v>
          </cell>
          <cell r="PX174">
            <v>2584.1480000000001</v>
          </cell>
          <cell r="PY174">
            <v>-2272.0839999999998</v>
          </cell>
          <cell r="PZ174">
            <v>583.4</v>
          </cell>
          <cell r="QC174">
            <v>-1.887</v>
          </cell>
          <cell r="QD174">
            <v>10271.522000000001</v>
          </cell>
          <cell r="QE174">
            <v>3448.5480000000011</v>
          </cell>
          <cell r="QF174">
            <v>2036.8450000000009</v>
          </cell>
          <cell r="QG174">
            <v>2275.4990000000012</v>
          </cell>
          <cell r="QI174">
            <v>1650.469000000001</v>
          </cell>
          <cell r="QJ174">
            <v>4195.8296910000008</v>
          </cell>
          <cell r="QK174">
            <v>41494.474999999999</v>
          </cell>
          <cell r="QL174">
            <v>7335.18</v>
          </cell>
          <cell r="QM174">
            <v>10548.232</v>
          </cell>
          <cell r="QN174">
            <v>18077.905999999999</v>
          </cell>
          <cell r="QO174">
            <v>41494.474999999999</v>
          </cell>
          <cell r="QP174">
            <v>3850.855</v>
          </cell>
          <cell r="QQ174">
            <v>-2675.076</v>
          </cell>
          <cell r="QR174">
            <v>672.59999999999991</v>
          </cell>
          <cell r="QU174">
            <v>1355.2650000000001</v>
          </cell>
          <cell r="QV174">
            <v>10246.790000000001</v>
          </cell>
          <cell r="QW174">
            <v>3481.483999999999</v>
          </cell>
          <cell r="QX174">
            <v>1996.567</v>
          </cell>
          <cell r="QY174">
            <v>2292.0050000000001</v>
          </cell>
          <cell r="RA174">
            <v>1587.761</v>
          </cell>
          <cell r="RB174">
            <v>4195.8296910000008</v>
          </cell>
          <cell r="RC174">
            <v>42645.03</v>
          </cell>
          <cell r="RD174">
            <v>7279.6779999999999</v>
          </cell>
          <cell r="RE174">
            <v>11511.802</v>
          </cell>
          <cell r="RF174">
            <v>24091.666000000001</v>
          </cell>
          <cell r="RG174">
            <v>42645.03</v>
          </cell>
          <cell r="RH174">
            <v>4590.8220000000001</v>
          </cell>
          <cell r="RI174">
            <v>-1804.6699999999989</v>
          </cell>
          <cell r="RJ174">
            <v>814.3</v>
          </cell>
          <cell r="RM174">
            <v>2222.8670000000002</v>
          </cell>
          <cell r="AZQ174">
            <v>183064.04942</v>
          </cell>
          <cell r="AZR174">
            <v>43.63</v>
          </cell>
          <cell r="AZS174">
            <v>7.7240430896172274E-2</v>
          </cell>
          <cell r="AZT174">
            <v>1.4984132727888091</v>
          </cell>
          <cell r="AZU174">
            <v>29.117467652428729</v>
          </cell>
          <cell r="AZV174">
            <v>19.971825390017099</v>
          </cell>
          <cell r="AZW174">
            <v>-8.971510414520624E-2</v>
          </cell>
          <cell r="AZX174">
            <v>3.97768168317655</v>
          </cell>
          <cell r="AZY174">
            <v>0.13660809142668581</v>
          </cell>
          <cell r="AZZ174">
            <v>1.8847813431144361E-2</v>
          </cell>
          <cell r="BAA174">
            <v>1.7279937397347009</v>
          </cell>
          <cell r="BAB174">
            <v>25.24893406563876</v>
          </cell>
          <cell r="BAC174">
            <v>16.860581730033779</v>
          </cell>
          <cell r="BAD174">
            <v>-0.1034595285529782</v>
          </cell>
          <cell r="BAE174">
            <v>3.470805071904286</v>
          </cell>
          <cell r="BAF174">
            <v>0.137463429659302</v>
          </cell>
          <cell r="BAG174">
            <v>2.1248865399913639E-2</v>
          </cell>
          <cell r="BAH174">
            <v>2.0522194065863708</v>
          </cell>
          <cell r="BAI174">
            <v>21.259910056581841</v>
          </cell>
          <cell r="BAJ174">
            <v>14.04485305675048</v>
          </cell>
          <cell r="BAK174">
            <v>-7.7086274279628442E-2</v>
          </cell>
          <cell r="BAL174">
            <v>2.9960464966184031</v>
          </cell>
          <cell r="BAM174">
            <v>0.1409247023456178</v>
          </cell>
          <cell r="BAN174">
            <v>2.684753263767526E-2</v>
          </cell>
          <cell r="BAO174">
            <v>2.3398436689247868</v>
          </cell>
          <cell r="BAP174">
            <v>18.646544886670579</v>
          </cell>
          <cell r="BAQ174">
            <v>12.309225732454131</v>
          </cell>
          <cell r="BAR174">
            <v>-9.0289524686903419E-2</v>
          </cell>
          <cell r="BAS174">
            <v>2.6246144468191339</v>
          </cell>
          <cell r="BAT174">
            <v>0.14075607372684529</v>
          </cell>
          <cell r="BAU174">
            <v>3.2260127399450743E-2</v>
          </cell>
          <cell r="BAV174">
            <v>2.536070366954378</v>
          </cell>
          <cell r="BAW174">
            <v>17.2037813181005</v>
          </cell>
          <cell r="BAX174">
            <v>11.279623610230789</v>
          </cell>
          <cell r="BAY174">
            <v>-0.1492541012601388</v>
          </cell>
          <cell r="BAZ174">
            <v>2.349891415947996</v>
          </cell>
          <cell r="BBA174">
            <v>0.13659156510409831</v>
          </cell>
          <cell r="BBB174">
            <v>3.6755531380063509E-2</v>
          </cell>
        </row>
        <row r="175">
          <cell r="A175" t="str">
            <v>YDUQ3</v>
          </cell>
          <cell r="B175" t="str">
            <v>YDUQS</v>
          </cell>
          <cell r="C175" t="str">
            <v>Education</v>
          </cell>
          <cell r="E175">
            <v>45322</v>
          </cell>
          <cell r="F175" t="str">
            <v>Under Review</v>
          </cell>
          <cell r="G175" t="b">
            <v>0</v>
          </cell>
          <cell r="H175" t="str">
            <v>BRL</v>
          </cell>
          <cell r="I175" t="str">
            <v>BRL</v>
          </cell>
          <cell r="J175">
            <v>29.7</v>
          </cell>
          <cell r="K175">
            <v>0.159</v>
          </cell>
          <cell r="AF175">
            <v>4564.9415455209974</v>
          </cell>
          <cell r="AG175">
            <v>3010.362221331909</v>
          </cell>
          <cell r="AH175">
            <v>617.41584191495508</v>
          </cell>
          <cell r="AI175">
            <v>1325.957841914955</v>
          </cell>
          <cell r="AJ175">
            <v>1421.443841914954</v>
          </cell>
          <cell r="AK175">
            <v>139.35567679769429</v>
          </cell>
          <cell r="AL175">
            <v>301.90220799999997</v>
          </cell>
          <cell r="AM175">
            <v>9049.2068328400019</v>
          </cell>
          <cell r="AN175">
            <v>785.83124776</v>
          </cell>
          <cell r="AO175">
            <v>1208.018</v>
          </cell>
          <cell r="AP175">
            <v>6089.1465301699982</v>
          </cell>
          <cell r="AQ175">
            <v>2960.0603026700041</v>
          </cell>
          <cell r="AR175">
            <v>5219.8648905799992</v>
          </cell>
          <cell r="AS175">
            <v>4434.0336428199989</v>
          </cell>
          <cell r="AT175">
            <v>-547.59700000000396</v>
          </cell>
          <cell r="AW175">
            <v>-37.557000000000002</v>
          </cell>
          <cell r="AX175">
            <v>5150.344715412275</v>
          </cell>
          <cell r="AY175">
            <v>3509.3317329008291</v>
          </cell>
          <cell r="AZ175">
            <v>949.42420812436148</v>
          </cell>
          <cell r="BA175">
            <v>1722.126864124361</v>
          </cell>
          <cell r="BB175">
            <v>1717.3973139933451</v>
          </cell>
          <cell r="BC175">
            <v>343.4203186358269</v>
          </cell>
          <cell r="BD175">
            <v>301.90220799999997</v>
          </cell>
          <cell r="BE175">
            <v>9636.2371722886201</v>
          </cell>
          <cell r="BF175">
            <v>1131.9947656486411</v>
          </cell>
          <cell r="BG175">
            <v>1187.836190986679</v>
          </cell>
          <cell r="BH175">
            <v>6462.8477256116776</v>
          </cell>
          <cell r="BI175">
            <v>3173.389446676942</v>
          </cell>
          <cell r="BJ175">
            <v>5480.4166792847536</v>
          </cell>
          <cell r="BK175">
            <v>4348.4219136361125</v>
          </cell>
          <cell r="BL175">
            <v>-462.61720896003351</v>
          </cell>
          <cell r="BN175">
            <v>346.68495999644841</v>
          </cell>
          <cell r="BO175">
            <v>-0.82085935999999426</v>
          </cell>
          <cell r="BP175">
            <v>5580.0646512705216</v>
          </cell>
          <cell r="BQ175">
            <v>3831.8484580068489</v>
          </cell>
          <cell r="BR175">
            <v>1155.780458973014</v>
          </cell>
          <cell r="BS175">
            <v>1892.0022846358411</v>
          </cell>
          <cell r="BT175">
            <v>1872.806851045789</v>
          </cell>
          <cell r="BU175">
            <v>555.38148954280314</v>
          </cell>
          <cell r="BV175">
            <v>301.90220799999997</v>
          </cell>
          <cell r="BW175">
            <v>10070.53655122519</v>
          </cell>
          <cell r="BX175">
            <v>1302.7269332300491</v>
          </cell>
          <cell r="BY175">
            <v>1180.330227004365</v>
          </cell>
          <cell r="BZ175">
            <v>6534.6154247814993</v>
          </cell>
          <cell r="CA175">
            <v>3535.9211264436872</v>
          </cell>
          <cell r="CB175">
            <v>5598.7392681713372</v>
          </cell>
          <cell r="CC175">
            <v>4296.0123349412879</v>
          </cell>
          <cell r="CD175">
            <v>-474.30549535799429</v>
          </cell>
          <cell r="CF175">
            <v>334.92743135566172</v>
          </cell>
          <cell r="CG175">
            <v>-164.1952637742535</v>
          </cell>
          <cell r="CH175">
            <v>6050.5937335809595</v>
          </cell>
          <cell r="CI175">
            <v>4174.7058977380393</v>
          </cell>
          <cell r="CJ175">
            <v>1332.130414546881</v>
          </cell>
          <cell r="CK175">
            <v>2087.0378651956571</v>
          </cell>
          <cell r="CL175">
            <v>2065.4208973417581</v>
          </cell>
          <cell r="CM175">
            <v>785.19389831042031</v>
          </cell>
          <cell r="CN175">
            <v>301.90220799999997</v>
          </cell>
          <cell r="CO175">
            <v>10527.485298575049</v>
          </cell>
          <cell r="CP175">
            <v>1498.5660474795141</v>
          </cell>
          <cell r="CQ175">
            <v>1184.9079662710801</v>
          </cell>
          <cell r="CR175">
            <v>6503.1435352696772</v>
          </cell>
          <cell r="CS175">
            <v>4024.3417633053782</v>
          </cell>
          <cell r="CT175">
            <v>5482.7077455185408</v>
          </cell>
          <cell r="CU175">
            <v>3984.1416980390268</v>
          </cell>
          <cell r="CV175">
            <v>-484.04749868647667</v>
          </cell>
          <cell r="CX175">
            <v>402.83883180503977</v>
          </cell>
          <cell r="CY175">
            <v>-206.99971755557519</v>
          </cell>
          <cell r="CZ175">
            <v>6444.3232677987698</v>
          </cell>
          <cell r="DA175">
            <v>4448.8084988505661</v>
          </cell>
          <cell r="DB175">
            <v>1465.990750727517</v>
          </cell>
          <cell r="DC175">
            <v>2243.9992328150579</v>
          </cell>
          <cell r="DD175">
            <v>2220.3974892420829</v>
          </cell>
          <cell r="DE175">
            <v>929.48453329473818</v>
          </cell>
          <cell r="DF175">
            <v>301.90220799999997</v>
          </cell>
          <cell r="DG175">
            <v>11075.29889068579</v>
          </cell>
          <cell r="DH175">
            <v>1783.3327583193809</v>
          </cell>
          <cell r="DI175">
            <v>1198.3036190376449</v>
          </cell>
          <cell r="DJ175">
            <v>6485.591800350312</v>
          </cell>
          <cell r="DK175">
            <v>4589.7070903354743</v>
          </cell>
          <cell r="DL175">
            <v>5395.7700597565336</v>
          </cell>
          <cell r="DM175">
            <v>3612.4373014371522</v>
          </cell>
          <cell r="DN175">
            <v>-515.54586142390156</v>
          </cell>
          <cell r="DP175">
            <v>582.12506401540315</v>
          </cell>
          <cell r="DQ175">
            <v>-297.35835317553551</v>
          </cell>
          <cell r="DR175">
            <v>6824.9988056626707</v>
          </cell>
          <cell r="DS175">
            <v>4715.0226782411537</v>
          </cell>
          <cell r="DT175">
            <v>1580.056855694198</v>
          </cell>
          <cell r="DU175">
            <v>2387.092824888447</v>
          </cell>
          <cell r="DV175">
            <v>2362.1559253284822</v>
          </cell>
          <cell r="DW175">
            <v>1059.108656155418</v>
          </cell>
          <cell r="DX175">
            <v>301.90220799999997</v>
          </cell>
          <cell r="DY175">
            <v>11732.90713958678</v>
          </cell>
          <cell r="DZ175">
            <v>2141.1850213460239</v>
          </cell>
          <cell r="EA175">
            <v>1219.1913307910081</v>
          </cell>
          <cell r="EB175">
            <v>6494.5400381515828</v>
          </cell>
          <cell r="EC175">
            <v>5238.367101435193</v>
          </cell>
          <cell r="ED175">
            <v>5337.6164529966918</v>
          </cell>
          <cell r="EE175">
            <v>3196.4314316506679</v>
          </cell>
          <cell r="EF175">
            <v>-545.99990445301364</v>
          </cell>
          <cell r="EH175">
            <v>718.69096896839562</v>
          </cell>
          <cell r="EI175">
            <v>-360.83870594175261</v>
          </cell>
          <cell r="EJ175">
            <v>7222.2081247049346</v>
          </cell>
          <cell r="EK175">
            <v>4992.3999601438909</v>
          </cell>
          <cell r="EL175">
            <v>1694.483648572633</v>
          </cell>
          <cell r="EM175">
            <v>2535.5172708706259</v>
          </cell>
          <cell r="EN175">
            <v>2509.3934892386069</v>
          </cell>
          <cell r="EO175">
            <v>1194.824251930221</v>
          </cell>
          <cell r="EP175">
            <v>301.90220799999997</v>
          </cell>
          <cell r="EQ175">
            <v>12509.74435150966</v>
          </cell>
          <cell r="ER175">
            <v>2591.560364453032</v>
          </cell>
          <cell r="ES175">
            <v>1247.075110307848</v>
          </cell>
          <cell r="ET175">
            <v>6535.1869052498396</v>
          </cell>
          <cell r="EU175">
            <v>5974.5574462598197</v>
          </cell>
          <cell r="EV175">
            <v>5308.4571001069608</v>
          </cell>
          <cell r="EW175">
            <v>2716.8967356539279</v>
          </cell>
          <cell r="EX175">
            <v>-577.77664997639488</v>
          </cell>
          <cell r="EZ175">
            <v>867.57703063108784</v>
          </cell>
          <cell r="FA175">
            <v>-417.20168752407932</v>
          </cell>
          <cell r="FB175">
            <v>7619.8084930417026</v>
          </cell>
          <cell r="FC175">
            <v>5270.2381488770006</v>
          </cell>
          <cell r="FD175">
            <v>1807.4356395459549</v>
          </cell>
          <cell r="FE175">
            <v>2686.7015438248209</v>
          </cell>
          <cell r="FF175">
            <v>2658.671892516451</v>
          </cell>
          <cell r="FG175">
            <v>1335.131363934941</v>
          </cell>
          <cell r="FH175">
            <v>301.90220799999997</v>
          </cell>
          <cell r="FI175">
            <v>13403.838676659279</v>
          </cell>
          <cell r="FJ175">
            <v>3142.3224613666439</v>
          </cell>
          <cell r="FK175">
            <v>1281.132460133932</v>
          </cell>
          <cell r="FL175">
            <v>6604.7965461679878</v>
          </cell>
          <cell r="FM175">
            <v>6799.0421304912898</v>
          </cell>
          <cell r="FN175">
            <v>5308.448962844881</v>
          </cell>
          <cell r="FO175">
            <v>2166.1265014782371</v>
          </cell>
          <cell r="FP175">
            <v>-609.5846794433362</v>
          </cell>
          <cell r="FR175">
            <v>1026.320777492487</v>
          </cell>
          <cell r="FS175">
            <v>-475.55868057887437</v>
          </cell>
          <cell r="FT175">
            <v>8010.4393957007633</v>
          </cell>
          <cell r="FU175">
            <v>5534.0436139265084</v>
          </cell>
          <cell r="FV175">
            <v>1901.6941218184229</v>
          </cell>
          <cell r="FW175">
            <v>2822.4824034739531</v>
          </cell>
          <cell r="FX175">
            <v>2792.878585307662</v>
          </cell>
          <cell r="FY175">
            <v>1462.815689660008</v>
          </cell>
          <cell r="FZ175">
            <v>301.90220799999997</v>
          </cell>
          <cell r="GA175">
            <v>14404.13284227105</v>
          </cell>
          <cell r="GB175">
            <v>3787.7353969708779</v>
          </cell>
          <cell r="GC175">
            <v>1320.4661196128479</v>
          </cell>
          <cell r="GD175">
            <v>6704.2656906346911</v>
          </cell>
          <cell r="GE175">
            <v>7699.8671516363593</v>
          </cell>
          <cell r="GF175">
            <v>5338.6624855480841</v>
          </cell>
          <cell r="GG175">
            <v>1550.927088577206</v>
          </cell>
          <cell r="GH175">
            <v>-640.83515165606104</v>
          </cell>
          <cell r="GJ175">
            <v>1178.7034549017601</v>
          </cell>
          <cell r="GK175">
            <v>-533.29051929752632</v>
          </cell>
          <cell r="GL175">
            <v>1192.974953409996</v>
          </cell>
          <cell r="GM175">
            <v>837.47580538999523</v>
          </cell>
          <cell r="GN175">
            <v>219.55739986304269</v>
          </cell>
          <cell r="GO175">
            <v>396.18239986304269</v>
          </cell>
          <cell r="GP175">
            <v>384.1343998630428</v>
          </cell>
          <cell r="GQ175">
            <v>96.03982488001607</v>
          </cell>
          <cell r="GR175">
            <v>301.90220799999997</v>
          </cell>
          <cell r="GS175">
            <v>10055.453005339999</v>
          </cell>
          <cell r="GT175">
            <v>1707.79419618</v>
          </cell>
          <cell r="GU175">
            <v>1207.703</v>
          </cell>
          <cell r="GV175">
            <v>6763.0293397599999</v>
          </cell>
          <cell r="GW175">
            <v>3292.4236655800032</v>
          </cell>
          <cell r="GX175">
            <v>5696.45798225</v>
          </cell>
          <cell r="GY175">
            <v>3988.6637860699998</v>
          </cell>
          <cell r="GZ175">
            <v>-124.24700000000379</v>
          </cell>
          <cell r="HC175">
            <v>0</v>
          </cell>
          <cell r="HD175">
            <v>1134.857059851008</v>
          </cell>
          <cell r="HE175">
            <v>716.2015249819201</v>
          </cell>
          <cell r="HF175">
            <v>125.90313334192</v>
          </cell>
          <cell r="HG175">
            <v>304.89413334191988</v>
          </cell>
          <cell r="HH175">
            <v>328.84213334192009</v>
          </cell>
          <cell r="HI175">
            <v>-15.53281587922535</v>
          </cell>
          <cell r="HJ175">
            <v>301.90220799999997</v>
          </cell>
          <cell r="HK175">
            <v>9881.7728159549933</v>
          </cell>
          <cell r="HL175">
            <v>1467.39061178</v>
          </cell>
          <cell r="HM175">
            <v>1196.7270000000001</v>
          </cell>
          <cell r="HN175">
            <v>6731.4715053320106</v>
          </cell>
          <cell r="HO175">
            <v>3150.3013106229819</v>
          </cell>
          <cell r="HP175">
            <v>5796.3470221799998</v>
          </cell>
          <cell r="HQ175">
            <v>4328.9564104000001</v>
          </cell>
          <cell r="HR175">
            <v>-120.07799999999089</v>
          </cell>
          <cell r="HU175">
            <v>0</v>
          </cell>
          <cell r="HV175">
            <v>1135.4869766299939</v>
          </cell>
          <cell r="HW175">
            <v>759.41981029999317</v>
          </cell>
          <cell r="HX175">
            <v>197.56516389999271</v>
          </cell>
          <cell r="HY175">
            <v>368.23516389999281</v>
          </cell>
          <cell r="HZ175">
            <v>403.36216389999299</v>
          </cell>
          <cell r="IA175">
            <v>67.2386252269728</v>
          </cell>
          <cell r="IB175">
            <v>301.90220799999997</v>
          </cell>
          <cell r="IC175">
            <v>9934.2049851200009</v>
          </cell>
          <cell r="ID175">
            <v>1583.5332757199999</v>
          </cell>
          <cell r="IE175">
            <v>1192.0160000000001</v>
          </cell>
          <cell r="IF175">
            <v>6896.0654375000004</v>
          </cell>
          <cell r="IG175">
            <v>3038.13954762</v>
          </cell>
          <cell r="IH175">
            <v>5914.5434360400004</v>
          </cell>
          <cell r="II175">
            <v>4331.0101603200001</v>
          </cell>
          <cell r="IJ175">
            <v>-140.51500000000729</v>
          </cell>
          <cell r="IM175">
            <v>-2E-3</v>
          </cell>
          <cell r="IN175">
            <v>1101.6225556299989</v>
          </cell>
          <cell r="IO175">
            <v>697.26508065999974</v>
          </cell>
          <cell r="IP175">
            <v>74.390144809999327</v>
          </cell>
          <cell r="IQ175">
            <v>256.64614480999933</v>
          </cell>
          <cell r="IR175">
            <v>305.10514480999922</v>
          </cell>
          <cell r="IS175">
            <v>-8.3899574300691171</v>
          </cell>
          <cell r="IT175">
            <v>301.90220799999997</v>
          </cell>
          <cell r="IU175">
            <v>9049.2068328400019</v>
          </cell>
          <cell r="IV175">
            <v>785.83124776</v>
          </cell>
          <cell r="IW175">
            <v>1208.018</v>
          </cell>
          <cell r="IX175">
            <v>6089.1465301699982</v>
          </cell>
          <cell r="IY175">
            <v>2960.0603026700041</v>
          </cell>
          <cell r="IZ175">
            <v>5219.8648905799992</v>
          </cell>
          <cell r="JA175">
            <v>4434.0336428199989</v>
          </cell>
          <cell r="JB175">
            <v>-162.75700000000191</v>
          </cell>
          <cell r="JE175">
            <v>-37.555</v>
          </cell>
          <cell r="JF175">
            <v>1313.3293047200009</v>
          </cell>
          <cell r="JG175">
            <v>940.9497076400005</v>
          </cell>
          <cell r="JH175">
            <v>309.26038498999958</v>
          </cell>
          <cell r="JI175">
            <v>494.38638498999961</v>
          </cell>
          <cell r="JJ175">
            <v>483.76938498999959</v>
          </cell>
          <cell r="JK175">
            <v>155.89966268999021</v>
          </cell>
          <cell r="JL175">
            <v>301.90220799999997</v>
          </cell>
          <cell r="JM175">
            <v>9573.7078989300026</v>
          </cell>
          <cell r="JN175">
            <v>1127.7690165900001</v>
          </cell>
          <cell r="JO175">
            <v>1190.5989999999999</v>
          </cell>
          <cell r="JP175">
            <v>6459.59421802</v>
          </cell>
          <cell r="JQ175">
            <v>3114.113680910003</v>
          </cell>
          <cell r="JR175">
            <v>5445.4261905399999</v>
          </cell>
          <cell r="JS175">
            <v>4317.6571739499996</v>
          </cell>
          <cell r="JT175">
            <v>-102.91800000000001</v>
          </cell>
          <cell r="JW175">
            <v>-5.0000000000000001E-3</v>
          </cell>
          <cell r="JX175">
            <v>1307.9596943300071</v>
          </cell>
          <cell r="JY175">
            <v>862.58705640000653</v>
          </cell>
          <cell r="JZ175">
            <v>213.00986749000731</v>
          </cell>
          <cell r="KA175">
            <v>415.18286749000731</v>
          </cell>
          <cell r="KB175">
            <v>414.08786749000728</v>
          </cell>
          <cell r="KC175">
            <v>51.678697630006852</v>
          </cell>
          <cell r="KD175">
            <v>301.90220799999997</v>
          </cell>
          <cell r="KE175">
            <v>9722.9468012800007</v>
          </cell>
          <cell r="KF175">
            <v>1154.0914904199999</v>
          </cell>
          <cell r="KG175">
            <v>1187.742</v>
          </cell>
          <cell r="KH175">
            <v>6570.8940377599993</v>
          </cell>
          <cell r="KI175">
            <v>3152.052763520001</v>
          </cell>
          <cell r="KJ175">
            <v>5547.324843639999</v>
          </cell>
          <cell r="KK175">
            <v>4393.2333532199991</v>
          </cell>
          <cell r="KL175">
            <v>-113.76699999999821</v>
          </cell>
          <cell r="KO175">
            <v>-0.66456610000000005</v>
          </cell>
          <cell r="KP175">
            <v>1296.5870596000079</v>
          </cell>
          <cell r="KQ175">
            <v>893.17266760872087</v>
          </cell>
          <cell r="KR175">
            <v>258.40422652872093</v>
          </cell>
          <cell r="KS175">
            <v>453.34822652872077</v>
          </cell>
          <cell r="KT175">
            <v>463.30522652872082</v>
          </cell>
          <cell r="KU175">
            <v>123.2756028400229</v>
          </cell>
          <cell r="KV175">
            <v>301.90220799999997</v>
          </cell>
          <cell r="KW175">
            <v>9798.2205571600007</v>
          </cell>
          <cell r="KX175">
            <v>1181.6415569400001</v>
          </cell>
          <cell r="KY175">
            <v>1183.7639999999999</v>
          </cell>
          <cell r="KZ175">
            <v>6545.1320659699986</v>
          </cell>
          <cell r="LA175">
            <v>3253.0884911900021</v>
          </cell>
          <cell r="LB175">
            <v>5463.8140834199976</v>
          </cell>
          <cell r="LC175">
            <v>4282.1725264799989</v>
          </cell>
          <cell r="LD175">
            <v>-116.52299999999811</v>
          </cell>
          <cell r="LG175">
            <v>-9.9999999999999978E-2</v>
          </cell>
          <cell r="LH175">
            <v>1232.46865676226</v>
          </cell>
          <cell r="LI175">
            <v>812.62230125210169</v>
          </cell>
          <cell r="LJ175">
            <v>168.74972911563481</v>
          </cell>
          <cell r="LK175">
            <v>359.20938511563469</v>
          </cell>
          <cell r="LL175">
            <v>356.2348349846186</v>
          </cell>
          <cell r="LM175">
            <v>12.5663554758068</v>
          </cell>
          <cell r="LN175">
            <v>301.90220799999997</v>
          </cell>
          <cell r="LO175">
            <v>9636.2371722886201</v>
          </cell>
          <cell r="LP175">
            <v>1131.9947656486411</v>
          </cell>
          <cell r="LQ175">
            <v>1187.836190986679</v>
          </cell>
          <cell r="LR175">
            <v>6462.8477256116776</v>
          </cell>
          <cell r="LS175">
            <v>3173.389446676942</v>
          </cell>
          <cell r="LT175">
            <v>5480.4166792847536</v>
          </cell>
          <cell r="LU175">
            <v>4348.4219136361125</v>
          </cell>
          <cell r="LV175">
            <v>-129.40920896003729</v>
          </cell>
          <cell r="LY175">
            <v>-5.1293259999994227E-2</v>
          </cell>
          <cell r="LZ175">
            <v>1404.1810246276191</v>
          </cell>
          <cell r="MA175">
            <v>999.17475154820409</v>
          </cell>
          <cell r="MB175">
            <v>311.38871235950381</v>
          </cell>
          <cell r="MC175">
            <v>493.56112239596769</v>
          </cell>
          <cell r="MD175">
            <v>487.83104087924579</v>
          </cell>
          <cell r="ME175">
            <v>154.41528774121619</v>
          </cell>
          <cell r="MF175">
            <v>301.90220799999997</v>
          </cell>
          <cell r="MG175">
            <v>9871.0087289483818</v>
          </cell>
          <cell r="MH175">
            <v>1157.2655640200719</v>
          </cell>
          <cell r="MI175">
            <v>1186.1177946817829</v>
          </cell>
          <cell r="MJ175">
            <v>6586.3542170489982</v>
          </cell>
          <cell r="MK175">
            <v>3284.654511899384</v>
          </cell>
          <cell r="ML175">
            <v>5508.697963215689</v>
          </cell>
          <cell r="MM175">
            <v>4351.4323991956171</v>
          </cell>
          <cell r="MN175">
            <v>-119.3553870933476</v>
          </cell>
          <cell r="MQ175">
            <v>0</v>
          </cell>
          <cell r="MR175">
            <v>1428.8299111276631</v>
          </cell>
          <cell r="MS175">
            <v>954.98944244934296</v>
          </cell>
          <cell r="MT175">
            <v>282.7426029577037</v>
          </cell>
          <cell r="MU175">
            <v>466.1657840126104</v>
          </cell>
          <cell r="MV175">
            <v>465.6096836674995</v>
          </cell>
          <cell r="MW175">
            <v>134.9831064428065</v>
          </cell>
          <cell r="MX175">
            <v>301.90220799999997</v>
          </cell>
          <cell r="MY175">
            <v>10154.34009423428</v>
          </cell>
          <cell r="MZ175">
            <v>1290.084826562829</v>
          </cell>
          <cell r="NA175">
            <v>1185.0688908248389</v>
          </cell>
          <cell r="NB175">
            <v>6776.7479326720577</v>
          </cell>
          <cell r="NC175">
            <v>3377.5921615622242</v>
          </cell>
          <cell r="ND175">
            <v>5537.4488713734754</v>
          </cell>
          <cell r="NE175">
            <v>4247.3640448106453</v>
          </cell>
          <cell r="NF175">
            <v>-121.4505424458514</v>
          </cell>
          <cell r="NI175">
            <v>0</v>
          </cell>
          <cell r="NJ175">
            <v>1393.015072641592</v>
          </cell>
          <cell r="NK175">
            <v>967.69370887769526</v>
          </cell>
          <cell r="NL175">
            <v>325.31732671727639</v>
          </cell>
          <cell r="NM175">
            <v>510.11400211314708</v>
          </cell>
          <cell r="NN175">
            <v>499.60637301315211</v>
          </cell>
          <cell r="NO175">
            <v>171.24291843828431</v>
          </cell>
          <cell r="NP175">
            <v>301.90220799999997</v>
          </cell>
          <cell r="NQ175">
            <v>10330.656915237239</v>
          </cell>
          <cell r="NR175">
            <v>1530.513837083957</v>
          </cell>
          <cell r="NS175">
            <v>1183.157132025309</v>
          </cell>
          <cell r="NT175">
            <v>6832.555561180925</v>
          </cell>
          <cell r="NU175">
            <v>3498.1013540563108</v>
          </cell>
          <cell r="NV175">
            <v>5567.4381149866749</v>
          </cell>
          <cell r="NW175">
            <v>4036.9242779027181</v>
          </cell>
          <cell r="NX175">
            <v>-118.40628117453529</v>
          </cell>
          <cell r="OA175">
            <v>0</v>
          </cell>
          <cell r="OB175">
            <v>1354.0386428736469</v>
          </cell>
          <cell r="OC175">
            <v>909.99055513160692</v>
          </cell>
          <cell r="OD175">
            <v>236.33181693853021</v>
          </cell>
          <cell r="OE175">
            <v>422.16137611411591</v>
          </cell>
          <cell r="OF175">
            <v>419.7597534858902</v>
          </cell>
          <cell r="OG175">
            <v>94.740176920496111</v>
          </cell>
          <cell r="OH175">
            <v>301.90220799999997</v>
          </cell>
          <cell r="OI175">
            <v>10070.53655122519</v>
          </cell>
          <cell r="OJ175">
            <v>1302.7269332300491</v>
          </cell>
          <cell r="OK175">
            <v>1180.330227004365</v>
          </cell>
          <cell r="OL175">
            <v>6534.6154247814993</v>
          </cell>
          <cell r="OM175">
            <v>3535.9211264436872</v>
          </cell>
          <cell r="ON175">
            <v>5598.7392681713372</v>
          </cell>
          <cell r="OO175">
            <v>4296.0123349412879</v>
          </cell>
          <cell r="OP175">
            <v>-115.09328464426</v>
          </cell>
          <cell r="OS175">
            <v>-164.1952637742535</v>
          </cell>
          <cell r="OT175">
            <v>1534.2543919424511</v>
          </cell>
          <cell r="OU175">
            <v>1097.2992517694529</v>
          </cell>
          <cell r="OV175">
            <v>361.99157043649723</v>
          </cell>
          <cell r="OW175">
            <v>548.50787865746747</v>
          </cell>
          <cell r="OX175">
            <v>542.08607186543804</v>
          </cell>
          <cell r="OY175">
            <v>218.667737194507</v>
          </cell>
          <cell r="OZ175">
            <v>301.90220799999997</v>
          </cell>
          <cell r="PA175">
            <v>10406.23535347892</v>
          </cell>
          <cell r="PB175">
            <v>1390.2348514826081</v>
          </cell>
          <cell r="PC175">
            <v>1182.096349765792</v>
          </cell>
          <cell r="PD175">
            <v>6716.7827863064031</v>
          </cell>
          <cell r="PE175">
            <v>3689.4525671725191</v>
          </cell>
          <cell r="PF175">
            <v>5566.7714001935619</v>
          </cell>
          <cell r="PG175">
            <v>4176.5365487109539</v>
          </cell>
          <cell r="PH175">
            <v>-122.7403513553961</v>
          </cell>
          <cell r="PK175">
            <v>0</v>
          </cell>
          <cell r="PL175">
            <v>1551.975740601252</v>
          </cell>
          <cell r="PM175">
            <v>1043.1521546329</v>
          </cell>
          <cell r="PN175">
            <v>327.52081760277702</v>
          </cell>
          <cell r="PO175">
            <v>515.55261818528129</v>
          </cell>
          <cell r="PP175">
            <v>514.53989308854466</v>
          </cell>
          <cell r="PQ175">
            <v>193.12324636545321</v>
          </cell>
          <cell r="PR175">
            <v>301.90220799999997</v>
          </cell>
          <cell r="PS175">
            <v>10682.702712545301</v>
          </cell>
          <cell r="PT175">
            <v>1536.825712847176</v>
          </cell>
          <cell r="PU175">
            <v>1184.250756438083</v>
          </cell>
          <cell r="PV175">
            <v>6871.6922021124228</v>
          </cell>
          <cell r="PW175">
            <v>3811.01051043288</v>
          </cell>
          <cell r="PX175">
            <v>5536.0692433090526</v>
          </cell>
          <cell r="PY175">
            <v>3999.243530461878</v>
          </cell>
          <cell r="PZ175">
            <v>-124.1580592481002</v>
          </cell>
          <cell r="QC175">
            <v>0</v>
          </cell>
          <cell r="QD175">
            <v>1505.030026723171</v>
          </cell>
          <cell r="QE175">
            <v>1049.665485245742</v>
          </cell>
          <cell r="QF175">
            <v>366.32497825059721</v>
          </cell>
          <cell r="QG175">
            <v>555.92721124242303</v>
          </cell>
          <cell r="QH175">
            <v>544.39330470697951</v>
          </cell>
          <cell r="QI175">
            <v>224.4182717019346</v>
          </cell>
          <cell r="QJ175">
            <v>301.90220799999997</v>
          </cell>
          <cell r="QK175">
            <v>10849.17843817951</v>
          </cell>
          <cell r="QL175">
            <v>1782.035595252343</v>
          </cell>
          <cell r="QM175">
            <v>1185.164733656582</v>
          </cell>
          <cell r="QN175">
            <v>6891.1267465874234</v>
          </cell>
          <cell r="QO175">
            <v>3958.0516915920912</v>
          </cell>
          <cell r="QP175">
            <v>5508.1164613724941</v>
          </cell>
          <cell r="QQ175">
            <v>3726.0808661201509</v>
          </cell>
          <cell r="QR175">
            <v>-120.4024021378537</v>
          </cell>
          <cell r="QU175">
            <v>0</v>
          </cell>
          <cell r="QV175">
            <v>1459.3335743140849</v>
          </cell>
          <cell r="QW175">
            <v>984.58900608994418</v>
          </cell>
          <cell r="QX175">
            <v>276.29304825700848</v>
          </cell>
          <cell r="QY175">
            <v>467.05015711048412</v>
          </cell>
          <cell r="QZ175">
            <v>464.40162768079591</v>
          </cell>
          <cell r="RA175">
            <v>148.98464304852541</v>
          </cell>
          <cell r="RB175">
            <v>301.90220799999997</v>
          </cell>
          <cell r="RC175">
            <v>10527.485298575049</v>
          </cell>
          <cell r="RD175">
            <v>1498.5660474795141</v>
          </cell>
          <cell r="RE175">
            <v>1184.9079662710801</v>
          </cell>
          <cell r="RF175">
            <v>6503.1435352696772</v>
          </cell>
          <cell r="RG175">
            <v>4024.3417633053782</v>
          </cell>
          <cell r="RH175">
            <v>5482.7077455185408</v>
          </cell>
          <cell r="RI175">
            <v>3984.1416980390268</v>
          </cell>
          <cell r="RJ175">
            <v>-116.7466859451268</v>
          </cell>
          <cell r="RM175">
            <v>-206.99971755557519</v>
          </cell>
          <cell r="AZQ175">
            <v>2254.40796</v>
          </cell>
          <cell r="AZR175">
            <v>8.61</v>
          </cell>
          <cell r="AZS175">
            <v>2.4494773519163759</v>
          </cell>
          <cell r="AZT175">
            <v>3.0787603027227219</v>
          </cell>
          <cell r="AZU175">
            <v>2.425438917212333</v>
          </cell>
          <cell r="AZV175">
            <v>2.6422499979675971</v>
          </cell>
          <cell r="AZW175">
            <v>1.626932708643186</v>
          </cell>
          <cell r="AZX175">
            <v>0.49118776332090919</v>
          </cell>
          <cell r="AZY175">
            <v>0.20251500041297829</v>
          </cell>
          <cell r="AZZ175">
            <v>0.1319008619786525</v>
          </cell>
          <cell r="BAA175">
            <v>3.508118284962721</v>
          </cell>
          <cell r="BAB175">
            <v>2.1285898730953039</v>
          </cell>
          <cell r="BAC175">
            <v>2.307569679547159</v>
          </cell>
          <cell r="BAD175">
            <v>1.35318392718134</v>
          </cell>
          <cell r="BAE175">
            <v>0.4303646377479623</v>
          </cell>
          <cell r="BAF175">
            <v>0.20218297718486489</v>
          </cell>
          <cell r="BAG175">
            <v>0.16005918730953761</v>
          </cell>
          <cell r="BAH175">
            <v>3.957653240913765</v>
          </cell>
          <cell r="BAI175">
            <v>1.886811350169731</v>
          </cell>
          <cell r="BAJ175">
            <v>1.9810781836220941</v>
          </cell>
          <cell r="BAK175">
            <v>1.0826905972718861</v>
          </cell>
          <cell r="BAL175">
            <v>0.37733471981448602</v>
          </cell>
          <cell r="BAM175">
            <v>0.19998539852992839</v>
          </cell>
          <cell r="BAN175">
            <v>0.18506042159471409</v>
          </cell>
          <cell r="BAO175">
            <v>4.4223968177633912</v>
          </cell>
          <cell r="BAP175">
            <v>1.6885289499572069</v>
          </cell>
          <cell r="BAQ175">
            <v>1.6626852203617239</v>
          </cell>
          <cell r="BAR175">
            <v>0.81474006159819268</v>
          </cell>
          <cell r="BAS175">
            <v>0.33157728937871722</v>
          </cell>
          <cell r="BAT175">
            <v>0.19637050900851921</v>
          </cell>
          <cell r="BAU175">
            <v>0.21094615039368231</v>
          </cell>
          <cell r="BAV175">
            <v>4.8453295500906304</v>
          </cell>
          <cell r="BAW175">
            <v>1.5411428629973041</v>
          </cell>
          <cell r="BAX175">
            <v>1.362513597474561</v>
          </cell>
          <cell r="BAY175">
            <v>0.55531489866264871</v>
          </cell>
          <cell r="BAZ175">
            <v>0.29278530598036329</v>
          </cell>
          <cell r="BBA175">
            <v>0.18997934131228919</v>
          </cell>
          <cell r="BBB175">
            <v>0.23655457608370331</v>
          </cell>
        </row>
      </sheetData>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1.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2.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4.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47F2-0738-425E-8383-7A4927F40C38}">
  <sheetPr>
    <tabColor theme="9" tint="0.79998168889431442"/>
    <pageSetUpPr fitToPage="1"/>
  </sheetPr>
  <dimension ref="A1:O239"/>
  <sheetViews>
    <sheetView showGridLines="0" view="pageBreakPreview" zoomScale="77" zoomScaleNormal="40" zoomScaleSheetLayoutView="77" workbookViewId="0">
      <selection activeCell="D39" sqref="D39"/>
    </sheetView>
  </sheetViews>
  <sheetFormatPr defaultColWidth="0" defaultRowHeight="14.55" customHeight="1" zeroHeight="1" x14ac:dyDescent="0.3"/>
  <cols>
    <col min="1" max="1" width="22.5546875" customWidth="1"/>
    <col min="2" max="2" width="9.44140625" customWidth="1"/>
    <col min="3" max="3" width="18.77734375" customWidth="1"/>
    <col min="4" max="4" width="18.21875" bestFit="1" customWidth="1"/>
    <col min="5" max="7" width="12.5546875" customWidth="1"/>
    <col min="8" max="8" width="18.77734375" customWidth="1"/>
    <col min="9" max="9" width="12.5546875" customWidth="1"/>
    <col min="10" max="11" width="8.77734375" customWidth="1"/>
    <col min="12" max="16384" width="8.77734375" hidden="1"/>
  </cols>
  <sheetData>
    <row r="1" spans="1:15" ht="35.25" customHeight="1" x14ac:dyDescent="0.3">
      <c r="A1" s="6"/>
      <c r="B1" s="6"/>
      <c r="C1" s="6"/>
      <c r="D1" s="6"/>
      <c r="E1" s="6"/>
      <c r="F1" s="6"/>
      <c r="G1" s="6"/>
      <c r="H1" s="6"/>
      <c r="I1" s="6"/>
      <c r="J1" s="6"/>
      <c r="K1" s="6" t="s">
        <v>125</v>
      </c>
    </row>
    <row r="2" spans="1:15" ht="19.05" customHeight="1" x14ac:dyDescent="0.3">
      <c r="A2" s="6"/>
      <c r="B2" s="6"/>
      <c r="C2" s="6"/>
      <c r="D2" s="6"/>
      <c r="E2" s="6"/>
      <c r="F2" s="6"/>
      <c r="G2" s="6"/>
      <c r="H2" s="6"/>
      <c r="I2" s="6"/>
      <c r="J2" s="6"/>
      <c r="K2" s="6"/>
    </row>
    <row r="3" spans="1:15" ht="28.05" customHeight="1" x14ac:dyDescent="0.3">
      <c r="K3" s="6"/>
    </row>
    <row r="4" spans="1:15" ht="14.25" customHeight="1" x14ac:dyDescent="0.3">
      <c r="K4" s="6"/>
    </row>
    <row r="5" spans="1:15" ht="24.75" customHeight="1" x14ac:dyDescent="0.3">
      <c r="K5" s="6"/>
    </row>
    <row r="6" spans="1:15" ht="20.100000000000001" customHeight="1" x14ac:dyDescent="0.3">
      <c r="K6" s="6"/>
    </row>
    <row r="7" spans="1:15" ht="20.100000000000001" customHeight="1" x14ac:dyDescent="0.3">
      <c r="K7" s="6"/>
      <c r="O7" s="127" t="s">
        <v>389</v>
      </c>
    </row>
    <row r="8" spans="1:15" ht="20.100000000000001" customHeight="1" x14ac:dyDescent="0.3">
      <c r="K8" s="6"/>
      <c r="O8" s="127" t="s">
        <v>390</v>
      </c>
    </row>
    <row r="9" spans="1:15" ht="20.100000000000001" customHeight="1" x14ac:dyDescent="0.3">
      <c r="K9" s="6"/>
      <c r="O9" s="127" t="s">
        <v>391</v>
      </c>
    </row>
    <row r="10" spans="1:15" ht="20.100000000000001" customHeight="1" x14ac:dyDescent="0.3">
      <c r="K10" s="6"/>
      <c r="O10" s="127" t="s">
        <v>392</v>
      </c>
    </row>
    <row r="11" spans="1:15" ht="20.100000000000001" customHeight="1" x14ac:dyDescent="0.3">
      <c r="K11" s="6"/>
      <c r="O11" s="127" t="s">
        <v>393</v>
      </c>
    </row>
    <row r="12" spans="1:15" ht="20.100000000000001" customHeight="1" x14ac:dyDescent="0.3">
      <c r="K12" s="6"/>
      <c r="O12" s="127" t="s">
        <v>394</v>
      </c>
    </row>
    <row r="13" spans="1:15" ht="20.100000000000001" customHeight="1" x14ac:dyDescent="0.3">
      <c r="G13" s="128"/>
      <c r="K13" s="6"/>
      <c r="O13" s="17" t="s">
        <v>84</v>
      </c>
    </row>
    <row r="14" spans="1:15" ht="20.100000000000001" customHeight="1" x14ac:dyDescent="0.3">
      <c r="K14" s="6"/>
      <c r="O14" s="129">
        <v>1</v>
      </c>
    </row>
    <row r="15" spans="1:15" ht="20.100000000000001" customHeight="1" x14ac:dyDescent="0.3">
      <c r="K15" s="6"/>
      <c r="O15" s="13" t="s">
        <v>395</v>
      </c>
    </row>
    <row r="16" spans="1:15" ht="20.100000000000001" customHeight="1" x14ac:dyDescent="0.3">
      <c r="K16" s="6"/>
      <c r="O16" s="13" t="s">
        <v>396</v>
      </c>
    </row>
    <row r="17" spans="11:15" ht="20.100000000000001" customHeight="1" x14ac:dyDescent="0.3">
      <c r="K17" s="6"/>
      <c r="O17" s="127" t="s">
        <v>397</v>
      </c>
    </row>
    <row r="18" spans="11:15" ht="20.100000000000001" customHeight="1" x14ac:dyDescent="0.3">
      <c r="K18" s="6"/>
      <c r="O18" s="127" t="s">
        <v>398</v>
      </c>
    </row>
    <row r="19" spans="11:15" ht="20.100000000000001" customHeight="1" x14ac:dyDescent="0.3">
      <c r="K19" s="6"/>
      <c r="O19" s="127" t="s">
        <v>399</v>
      </c>
    </row>
    <row r="20" spans="11:15" ht="20.100000000000001" customHeight="1" x14ac:dyDescent="0.3">
      <c r="K20" s="6"/>
      <c r="O20" s="127" t="s">
        <v>400</v>
      </c>
    </row>
    <row r="21" spans="11:15" ht="20.100000000000001" customHeight="1" x14ac:dyDescent="0.3">
      <c r="K21" s="6"/>
      <c r="O21" s="127" t="s">
        <v>401</v>
      </c>
    </row>
    <row r="22" spans="11:15" ht="20.100000000000001" customHeight="1" x14ac:dyDescent="0.3">
      <c r="K22" s="6"/>
      <c r="O22" s="127" t="s">
        <v>402</v>
      </c>
    </row>
    <row r="23" spans="11:15" ht="20.100000000000001" customHeight="1" x14ac:dyDescent="0.3">
      <c r="K23" s="6"/>
      <c r="O23" s="127" t="s">
        <v>403</v>
      </c>
    </row>
    <row r="24" spans="11:15" ht="20.100000000000001" customHeight="1" x14ac:dyDescent="0.3">
      <c r="K24" s="6"/>
      <c r="O24" s="127" t="s">
        <v>404</v>
      </c>
    </row>
    <row r="25" spans="11:15" ht="20.100000000000001" customHeight="1" x14ac:dyDescent="0.3">
      <c r="K25" s="6"/>
      <c r="O25" s="18" t="s">
        <v>84</v>
      </c>
    </row>
    <row r="26" spans="11:15" ht="20.100000000000001" customHeight="1" x14ac:dyDescent="0.3">
      <c r="K26" s="6"/>
      <c r="O26" s="18" t="s">
        <v>84</v>
      </c>
    </row>
    <row r="27" spans="11:15" ht="20.100000000000001" customHeight="1" x14ac:dyDescent="0.3">
      <c r="K27" s="6"/>
      <c r="O27" s="18" t="s">
        <v>84</v>
      </c>
    </row>
    <row r="28" spans="11:15" ht="20.100000000000001" customHeight="1" x14ac:dyDescent="0.3">
      <c r="K28" s="6"/>
      <c r="O28" s="18" t="s">
        <v>84</v>
      </c>
    </row>
    <row r="29" spans="11:15" ht="20.100000000000001" customHeight="1" x14ac:dyDescent="0.3">
      <c r="K29" s="6"/>
      <c r="O29" s="17" t="s">
        <v>84</v>
      </c>
    </row>
    <row r="30" spans="11:15" ht="20.100000000000001" customHeight="1" x14ac:dyDescent="0.3">
      <c r="O30" s="13" t="s">
        <v>396</v>
      </c>
    </row>
    <row r="31" spans="11:15" ht="14.55" customHeight="1" x14ac:dyDescent="0.3">
      <c r="O31" s="127" t="s">
        <v>405</v>
      </c>
    </row>
    <row r="32" spans="11:15" ht="14.55" customHeight="1" x14ac:dyDescent="0.3">
      <c r="O32" s="127" t="s">
        <v>406</v>
      </c>
    </row>
    <row r="33" spans="2:15" ht="14.55" customHeight="1" x14ac:dyDescent="0.3">
      <c r="O33" s="127" t="s">
        <v>407</v>
      </c>
    </row>
    <row r="34" spans="2:15" ht="14.55" customHeight="1" x14ac:dyDescent="0.3">
      <c r="O34" s="127" t="s">
        <v>408</v>
      </c>
    </row>
    <row r="35" spans="2:15" ht="14.55" customHeight="1" x14ac:dyDescent="0.3">
      <c r="O35" s="127" t="s">
        <v>409</v>
      </c>
    </row>
    <row r="36" spans="2:15" ht="14.55" customHeight="1" x14ac:dyDescent="0.3">
      <c r="B36" s="130"/>
      <c r="O36" s="127" t="s">
        <v>410</v>
      </c>
    </row>
    <row r="37" spans="2:15" ht="14.55" customHeight="1" x14ac:dyDescent="0.3">
      <c r="O37" s="127" t="s">
        <v>411</v>
      </c>
    </row>
    <row r="38" spans="2:15" ht="14.55" customHeight="1" x14ac:dyDescent="0.3">
      <c r="O38" s="18" t="s">
        <v>84</v>
      </c>
    </row>
    <row r="39" spans="2:15" ht="14.55" customHeight="1" x14ac:dyDescent="0.3">
      <c r="O39" s="18" t="s">
        <v>84</v>
      </c>
    </row>
    <row r="40" spans="2:15" ht="14.55" customHeight="1" x14ac:dyDescent="0.3">
      <c r="O40" s="17" t="s">
        <v>84</v>
      </c>
    </row>
    <row r="41" spans="2:15" ht="14.55" customHeight="1" x14ac:dyDescent="0.3">
      <c r="O41" s="129">
        <v>1</v>
      </c>
    </row>
    <row r="42" spans="2:15" ht="14.55" customHeight="1" x14ac:dyDescent="0.3">
      <c r="O42" s="13" t="s">
        <v>395</v>
      </c>
    </row>
    <row r="43" spans="2:15" ht="14.55" customHeight="1" x14ac:dyDescent="0.3">
      <c r="O43" s="13" t="s">
        <v>396</v>
      </c>
    </row>
    <row r="44" spans="2:15" ht="14.55" customHeight="1" x14ac:dyDescent="0.3">
      <c r="O44" s="127" t="s">
        <v>412</v>
      </c>
    </row>
    <row r="45" spans="2:15" ht="14.55" customHeight="1" x14ac:dyDescent="0.3">
      <c r="O45" s="127" t="s">
        <v>413</v>
      </c>
    </row>
    <row r="46" spans="2:15" ht="14.55" customHeight="1" x14ac:dyDescent="0.3">
      <c r="O46" s="127" t="s">
        <v>414</v>
      </c>
    </row>
    <row r="47" spans="2:15" ht="14.55" customHeight="1" x14ac:dyDescent="0.3">
      <c r="O47" s="127" t="s">
        <v>415</v>
      </c>
    </row>
    <row r="48" spans="2:15" ht="14.55" customHeight="1" x14ac:dyDescent="0.3">
      <c r="O48" s="18" t="s">
        <v>84</v>
      </c>
    </row>
    <row r="49" spans="15:15" ht="14.55" customHeight="1" x14ac:dyDescent="0.3">
      <c r="O49" s="17" t="s">
        <v>84</v>
      </c>
    </row>
    <row r="50" spans="15:15" ht="14.55" customHeight="1" x14ac:dyDescent="0.3">
      <c r="O50" s="129">
        <v>1</v>
      </c>
    </row>
    <row r="51" spans="15:15" ht="14.55" customHeight="1" x14ac:dyDescent="0.3">
      <c r="O51" s="13" t="s">
        <v>395</v>
      </c>
    </row>
    <row r="52" spans="15:15" ht="14.55" customHeight="1" x14ac:dyDescent="0.3">
      <c r="O52" s="13" t="s">
        <v>396</v>
      </c>
    </row>
    <row r="53" spans="15:15" ht="14.55" customHeight="1" x14ac:dyDescent="0.3">
      <c r="O53" s="127" t="s">
        <v>416</v>
      </c>
    </row>
    <row r="54" spans="15:15" ht="14.55" customHeight="1" x14ac:dyDescent="0.3">
      <c r="O54" s="127" t="s">
        <v>417</v>
      </c>
    </row>
    <row r="55" spans="15:15" ht="14.55" customHeight="1" x14ac:dyDescent="0.3">
      <c r="O55" s="127" t="s">
        <v>418</v>
      </c>
    </row>
    <row r="56" spans="15:15" ht="14.55" customHeight="1" x14ac:dyDescent="0.3">
      <c r="O56" s="127" t="s">
        <v>418</v>
      </c>
    </row>
    <row r="57" spans="15:15" ht="14.55" customHeight="1" x14ac:dyDescent="0.3">
      <c r="O57" s="127" t="s">
        <v>419</v>
      </c>
    </row>
    <row r="58" spans="15:15" ht="14.55" customHeight="1" x14ac:dyDescent="0.3">
      <c r="O58" s="127" t="s">
        <v>420</v>
      </c>
    </row>
    <row r="59" spans="15:15" ht="14.55" customHeight="1" x14ac:dyDescent="0.3">
      <c r="O59" s="127" t="s">
        <v>421</v>
      </c>
    </row>
    <row r="60" spans="15:15" ht="14.55" customHeight="1" x14ac:dyDescent="0.3">
      <c r="O60" s="127" t="s">
        <v>422</v>
      </c>
    </row>
    <row r="61" spans="15:15" ht="14.55" customHeight="1" x14ac:dyDescent="0.3">
      <c r="O61" s="127" t="s">
        <v>423</v>
      </c>
    </row>
    <row r="62" spans="15:15" ht="14.55" customHeight="1" x14ac:dyDescent="0.3">
      <c r="O62" s="127" t="s">
        <v>423</v>
      </c>
    </row>
    <row r="63" spans="15:15" ht="14.55" customHeight="1" x14ac:dyDescent="0.3">
      <c r="O63" s="127" t="s">
        <v>424</v>
      </c>
    </row>
    <row r="64" spans="15:15" ht="14.55" customHeight="1" x14ac:dyDescent="0.3">
      <c r="O64" s="127" t="s">
        <v>425</v>
      </c>
    </row>
    <row r="65" spans="15:15" ht="14.55" customHeight="1" x14ac:dyDescent="0.3">
      <c r="O65" s="18" t="s">
        <v>84</v>
      </c>
    </row>
    <row r="66" spans="15:15" ht="14.55" customHeight="1" x14ac:dyDescent="0.3">
      <c r="O66" s="18" t="s">
        <v>84</v>
      </c>
    </row>
    <row r="67" spans="15:15" ht="14.55" customHeight="1" x14ac:dyDescent="0.3">
      <c r="O67" s="18" t="s">
        <v>84</v>
      </c>
    </row>
    <row r="68" spans="15:15" ht="14.55" customHeight="1" x14ac:dyDescent="0.3">
      <c r="O68" s="18" t="s">
        <v>84</v>
      </c>
    </row>
    <row r="69" spans="15:15" ht="14.55" customHeight="1" x14ac:dyDescent="0.3">
      <c r="O69" s="18" t="s">
        <v>84</v>
      </c>
    </row>
    <row r="70" spans="15:15" ht="14.55" customHeight="1" x14ac:dyDescent="0.3">
      <c r="O70" s="18" t="s">
        <v>84</v>
      </c>
    </row>
    <row r="71" spans="15:15" ht="14.55" customHeight="1" x14ac:dyDescent="0.3">
      <c r="O71" s="18" t="s">
        <v>84</v>
      </c>
    </row>
    <row r="72" spans="15:15" ht="14.55" customHeight="1" x14ac:dyDescent="0.3">
      <c r="O72" s="18" t="s">
        <v>84</v>
      </c>
    </row>
    <row r="73" spans="15:15" ht="14.55" customHeight="1" x14ac:dyDescent="0.3">
      <c r="O73" s="18" t="s">
        <v>84</v>
      </c>
    </row>
    <row r="74" spans="15:15" ht="14.55" customHeight="1" x14ac:dyDescent="0.3">
      <c r="O74" s="17" t="s">
        <v>84</v>
      </c>
    </row>
    <row r="75" spans="15:15" ht="14.55" customHeight="1" x14ac:dyDescent="0.3">
      <c r="O75" s="129">
        <v>1</v>
      </c>
    </row>
    <row r="76" spans="15:15" ht="14.55" customHeight="1" x14ac:dyDescent="0.3">
      <c r="O76" s="13" t="s">
        <v>395</v>
      </c>
    </row>
    <row r="77" spans="15:15" ht="14.55" customHeight="1" x14ac:dyDescent="0.3">
      <c r="O77" s="13" t="s">
        <v>396</v>
      </c>
    </row>
    <row r="78" spans="15:15" ht="14.55" customHeight="1" x14ac:dyDescent="0.3">
      <c r="O78" s="18" t="s">
        <v>84</v>
      </c>
    </row>
    <row r="79" spans="15:15" ht="14.55" customHeight="1" x14ac:dyDescent="0.3">
      <c r="O79" s="17" t="s">
        <v>84</v>
      </c>
    </row>
    <row r="80" spans="15:15" ht="14.55" customHeight="1" x14ac:dyDescent="0.3">
      <c r="O80" s="129">
        <v>1</v>
      </c>
    </row>
    <row r="81" spans="15:15" ht="14.55" customHeight="1" x14ac:dyDescent="0.3">
      <c r="O81" s="13" t="s">
        <v>395</v>
      </c>
    </row>
    <row r="82" spans="15:15" ht="14.55" customHeight="1" x14ac:dyDescent="0.3">
      <c r="O82" s="13" t="s">
        <v>396</v>
      </c>
    </row>
    <row r="83" spans="15:15" ht="14.55" customHeight="1" x14ac:dyDescent="0.3">
      <c r="O83" s="127" t="s">
        <v>426</v>
      </c>
    </row>
    <row r="84" spans="15:15" ht="14.55" customHeight="1" x14ac:dyDescent="0.3">
      <c r="O84" s="127" t="s">
        <v>426</v>
      </c>
    </row>
    <row r="85" spans="15:15" ht="14.55" customHeight="1" x14ac:dyDescent="0.3">
      <c r="O85" s="127" t="s">
        <v>427</v>
      </c>
    </row>
    <row r="86" spans="15:15" ht="14.55" customHeight="1" x14ac:dyDescent="0.3">
      <c r="O86" s="127" t="s">
        <v>428</v>
      </c>
    </row>
    <row r="87" spans="15:15" ht="14.55" customHeight="1" x14ac:dyDescent="0.3">
      <c r="O87" s="127" t="s">
        <v>429</v>
      </c>
    </row>
    <row r="88" spans="15:15" ht="14.55" customHeight="1" x14ac:dyDescent="0.3">
      <c r="O88" s="127" t="s">
        <v>430</v>
      </c>
    </row>
    <row r="89" spans="15:15" ht="14.55" customHeight="1" x14ac:dyDescent="0.3">
      <c r="O89" s="127" t="s">
        <v>431</v>
      </c>
    </row>
    <row r="90" spans="15:15" ht="14.55" customHeight="1" x14ac:dyDescent="0.3">
      <c r="O90" s="127" t="s">
        <v>432</v>
      </c>
    </row>
    <row r="91" spans="15:15" ht="14.55" customHeight="1" x14ac:dyDescent="0.3">
      <c r="O91" s="127" t="s">
        <v>433</v>
      </c>
    </row>
    <row r="92" spans="15:15" ht="14.55" customHeight="1" x14ac:dyDescent="0.3">
      <c r="O92" s="17" t="s">
        <v>84</v>
      </c>
    </row>
    <row r="93" spans="15:15" ht="14.55" customHeight="1" x14ac:dyDescent="0.3">
      <c r="O93" s="129">
        <v>1</v>
      </c>
    </row>
    <row r="94" spans="15:15" ht="14.55" customHeight="1" x14ac:dyDescent="0.3">
      <c r="O94" s="13" t="s">
        <v>395</v>
      </c>
    </row>
    <row r="95" spans="15:15" ht="14.55" customHeight="1" x14ac:dyDescent="0.3">
      <c r="O95" s="13" t="s">
        <v>396</v>
      </c>
    </row>
    <row r="96" spans="15:15" ht="14.55" customHeight="1" x14ac:dyDescent="0.3">
      <c r="O96" s="127" t="s">
        <v>434</v>
      </c>
    </row>
    <row r="97" spans="15:15" ht="14.55" customHeight="1" x14ac:dyDescent="0.3">
      <c r="O97" s="127" t="s">
        <v>435</v>
      </c>
    </row>
    <row r="98" spans="15:15" ht="14.55" customHeight="1" x14ac:dyDescent="0.3">
      <c r="O98" s="17" t="s">
        <v>84</v>
      </c>
    </row>
    <row r="99" spans="15:15" ht="14.55" customHeight="1" x14ac:dyDescent="0.3">
      <c r="O99" s="129">
        <v>1</v>
      </c>
    </row>
    <row r="100" spans="15:15" ht="14.55" customHeight="1" x14ac:dyDescent="0.3">
      <c r="O100" s="13" t="s">
        <v>395</v>
      </c>
    </row>
    <row r="101" spans="15:15" ht="14.55" customHeight="1" x14ac:dyDescent="0.3">
      <c r="O101" s="13" t="s">
        <v>396</v>
      </c>
    </row>
    <row r="102" spans="15:15" ht="14.55" customHeight="1" x14ac:dyDescent="0.3">
      <c r="O102" s="127" t="s">
        <v>436</v>
      </c>
    </row>
    <row r="103" spans="15:15" ht="14.55" customHeight="1" x14ac:dyDescent="0.3">
      <c r="O103" s="127" t="s">
        <v>437</v>
      </c>
    </row>
    <row r="104" spans="15:15" ht="14.55" customHeight="1" x14ac:dyDescent="0.3">
      <c r="O104" s="127" t="s">
        <v>438</v>
      </c>
    </row>
    <row r="105" spans="15:15" ht="14.55" customHeight="1" x14ac:dyDescent="0.3">
      <c r="O105" s="127" t="s">
        <v>439</v>
      </c>
    </row>
    <row r="106" spans="15:15" ht="14.55" customHeight="1" x14ac:dyDescent="0.3">
      <c r="O106" s="17" t="s">
        <v>84</v>
      </c>
    </row>
    <row r="107" spans="15:15" ht="14.55" customHeight="1" x14ac:dyDescent="0.3">
      <c r="O107" s="129">
        <v>1</v>
      </c>
    </row>
    <row r="108" spans="15:15" ht="14.55" customHeight="1" x14ac:dyDescent="0.3">
      <c r="O108" s="13" t="s">
        <v>395</v>
      </c>
    </row>
    <row r="109" spans="15:15" ht="14.55" customHeight="1" x14ac:dyDescent="0.3">
      <c r="O109" s="13" t="s">
        <v>396</v>
      </c>
    </row>
    <row r="110" spans="15:15" ht="14.55" customHeight="1" x14ac:dyDescent="0.3">
      <c r="O110" s="131" t="s">
        <v>440</v>
      </c>
    </row>
    <row r="111" spans="15:15" ht="14.55" customHeight="1" x14ac:dyDescent="0.3">
      <c r="O111" s="131" t="s">
        <v>441</v>
      </c>
    </row>
    <row r="112" spans="15:15" ht="14.55" customHeight="1" x14ac:dyDescent="0.3">
      <c r="O112" s="131" t="s">
        <v>442</v>
      </c>
    </row>
    <row r="113" spans="15:15" ht="14.55" customHeight="1" x14ac:dyDescent="0.3">
      <c r="O113" s="131" t="s">
        <v>443</v>
      </c>
    </row>
    <row r="114" spans="15:15" ht="14.55" customHeight="1" x14ac:dyDescent="0.3">
      <c r="O114" s="131" t="s">
        <v>444</v>
      </c>
    </row>
    <row r="115" spans="15:15" ht="14.55" customHeight="1" x14ac:dyDescent="0.3">
      <c r="O115" s="131" t="s">
        <v>445</v>
      </c>
    </row>
    <row r="116" spans="15:15" ht="14.55" customHeight="1" x14ac:dyDescent="0.3">
      <c r="O116" s="131" t="s">
        <v>446</v>
      </c>
    </row>
    <row r="117" spans="15:15" ht="14.55" customHeight="1" x14ac:dyDescent="0.3">
      <c r="O117" s="131" t="s">
        <v>447</v>
      </c>
    </row>
    <row r="118" spans="15:15" ht="14.55" customHeight="1" x14ac:dyDescent="0.3">
      <c r="O118" s="18" t="s">
        <v>84</v>
      </c>
    </row>
    <row r="119" spans="15:15" ht="14.55" customHeight="1" x14ac:dyDescent="0.3">
      <c r="O119" s="18" t="s">
        <v>84</v>
      </c>
    </row>
    <row r="120" spans="15:15" ht="14.55" customHeight="1" x14ac:dyDescent="0.3">
      <c r="O120" s="18" t="s">
        <v>84</v>
      </c>
    </row>
    <row r="121" spans="15:15" ht="14.55" customHeight="1" x14ac:dyDescent="0.3">
      <c r="O121" s="18" t="s">
        <v>84</v>
      </c>
    </row>
    <row r="122" spans="15:15" ht="14.55" customHeight="1" x14ac:dyDescent="0.3">
      <c r="O122" s="18" t="s">
        <v>84</v>
      </c>
    </row>
    <row r="123" spans="15:15" ht="14.55" customHeight="1" x14ac:dyDescent="0.3">
      <c r="O123" s="17"/>
    </row>
    <row r="124" spans="15:15" ht="14.55" customHeight="1" x14ac:dyDescent="0.3">
      <c r="O124" s="129">
        <v>1</v>
      </c>
    </row>
    <row r="125" spans="15:15" ht="14.55" customHeight="1" x14ac:dyDescent="0.3">
      <c r="O125" s="13" t="s">
        <v>395</v>
      </c>
    </row>
    <row r="126" spans="15:15" ht="14.55" customHeight="1" x14ac:dyDescent="0.3">
      <c r="O126" s="13" t="s">
        <v>396</v>
      </c>
    </row>
    <row r="127" spans="15:15" ht="14.55" customHeight="1" x14ac:dyDescent="0.3">
      <c r="O127" s="127" t="s">
        <v>448</v>
      </c>
    </row>
    <row r="128" spans="15:15" ht="14.55" customHeight="1" x14ac:dyDescent="0.3">
      <c r="O128" s="127" t="s">
        <v>449</v>
      </c>
    </row>
    <row r="129" spans="15:15" ht="14.55" customHeight="1" x14ac:dyDescent="0.3">
      <c r="O129" s="127" t="s">
        <v>450</v>
      </c>
    </row>
    <row r="130" spans="15:15" ht="14.55" customHeight="1" x14ac:dyDescent="0.3">
      <c r="O130" s="127" t="s">
        <v>451</v>
      </c>
    </row>
    <row r="131" spans="15:15" ht="14.55" customHeight="1" x14ac:dyDescent="0.3">
      <c r="O131" s="127" t="s">
        <v>452</v>
      </c>
    </row>
    <row r="132" spans="15:15" ht="14.55" customHeight="1" x14ac:dyDescent="0.3">
      <c r="O132" s="127" t="s">
        <v>453</v>
      </c>
    </row>
    <row r="133" spans="15:15" ht="14.55" customHeight="1" x14ac:dyDescent="0.3">
      <c r="O133" s="127" t="s">
        <v>454</v>
      </c>
    </row>
    <row r="134" spans="15:15" ht="14.55" customHeight="1" x14ac:dyDescent="0.3">
      <c r="O134" s="127" t="s">
        <v>455</v>
      </c>
    </row>
    <row r="135" spans="15:15" ht="14.55" customHeight="1" x14ac:dyDescent="0.3">
      <c r="O135" s="18" t="s">
        <v>84</v>
      </c>
    </row>
    <row r="136" spans="15:15" ht="14.55" customHeight="1" x14ac:dyDescent="0.3">
      <c r="O136" s="18" t="s">
        <v>84</v>
      </c>
    </row>
    <row r="137" spans="15:15" ht="14.55" customHeight="1" x14ac:dyDescent="0.3">
      <c r="O137" s="17" t="s">
        <v>84</v>
      </c>
    </row>
    <row r="138" spans="15:15" ht="14.55" customHeight="1" x14ac:dyDescent="0.3">
      <c r="O138" s="129">
        <v>1</v>
      </c>
    </row>
    <row r="139" spans="15:15" ht="14.55" customHeight="1" x14ac:dyDescent="0.3">
      <c r="O139" s="13" t="s">
        <v>395</v>
      </c>
    </row>
    <row r="140" spans="15:15" ht="14.55" customHeight="1" x14ac:dyDescent="0.3">
      <c r="O140" s="13" t="s">
        <v>396</v>
      </c>
    </row>
    <row r="141" spans="15:15" ht="14.55" customHeight="1" x14ac:dyDescent="0.3">
      <c r="O141" s="127" t="s">
        <v>456</v>
      </c>
    </row>
    <row r="142" spans="15:15" ht="14.55" customHeight="1" x14ac:dyDescent="0.3">
      <c r="O142" s="127" t="s">
        <v>457</v>
      </c>
    </row>
    <row r="143" spans="15:15" ht="14.55" customHeight="1" x14ac:dyDescent="0.3">
      <c r="O143" s="127" t="s">
        <v>458</v>
      </c>
    </row>
    <row r="144" spans="15:15" ht="14.55" customHeight="1" x14ac:dyDescent="0.3">
      <c r="O144" s="127" t="s">
        <v>459</v>
      </c>
    </row>
    <row r="145" spans="15:15" ht="14.55" customHeight="1" x14ac:dyDescent="0.3">
      <c r="O145" s="127" t="s">
        <v>460</v>
      </c>
    </row>
    <row r="146" spans="15:15" ht="14.55" customHeight="1" x14ac:dyDescent="0.3">
      <c r="O146" s="127" t="s">
        <v>461</v>
      </c>
    </row>
    <row r="147" spans="15:15" ht="14.55" customHeight="1" x14ac:dyDescent="0.3">
      <c r="O147" s="127" t="s">
        <v>462</v>
      </c>
    </row>
    <row r="148" spans="15:15" ht="14.55" customHeight="1" x14ac:dyDescent="0.3">
      <c r="O148" s="127" t="s">
        <v>463</v>
      </c>
    </row>
    <row r="149" spans="15:15" ht="14.55" customHeight="1" x14ac:dyDescent="0.3">
      <c r="O149" s="127" t="s">
        <v>464</v>
      </c>
    </row>
    <row r="150" spans="15:15" ht="14.55" customHeight="1" x14ac:dyDescent="0.3">
      <c r="O150" s="127" t="s">
        <v>465</v>
      </c>
    </row>
    <row r="151" spans="15:15" ht="14.55" customHeight="1" x14ac:dyDescent="0.3">
      <c r="O151" s="18" t="s">
        <v>84</v>
      </c>
    </row>
    <row r="152" spans="15:15" ht="14.55" customHeight="1" x14ac:dyDescent="0.3">
      <c r="O152" s="18" t="s">
        <v>84</v>
      </c>
    </row>
    <row r="153" spans="15:15" ht="14.55" customHeight="1" x14ac:dyDescent="0.3">
      <c r="O153" s="18" t="s">
        <v>84</v>
      </c>
    </row>
    <row r="154" spans="15:15" ht="14.55" customHeight="1" x14ac:dyDescent="0.3">
      <c r="O154" s="18" t="s">
        <v>84</v>
      </c>
    </row>
    <row r="155" spans="15:15" ht="14.55" customHeight="1" x14ac:dyDescent="0.3">
      <c r="O155" s="17" t="s">
        <v>84</v>
      </c>
    </row>
    <row r="156" spans="15:15" ht="14.55" customHeight="1" x14ac:dyDescent="0.3">
      <c r="O156" s="129">
        <v>1</v>
      </c>
    </row>
    <row r="157" spans="15:15" ht="14.55" customHeight="1" x14ac:dyDescent="0.3">
      <c r="O157" s="13" t="s">
        <v>395</v>
      </c>
    </row>
    <row r="158" spans="15:15" ht="14.55" customHeight="1" x14ac:dyDescent="0.3">
      <c r="O158" s="13" t="s">
        <v>396</v>
      </c>
    </row>
    <row r="159" spans="15:15" ht="14.55" customHeight="1" x14ac:dyDescent="0.3">
      <c r="O159" s="127" t="s">
        <v>466</v>
      </c>
    </row>
    <row r="160" spans="15:15" ht="14.55" customHeight="1" x14ac:dyDescent="0.3">
      <c r="O160" s="127" t="s">
        <v>467</v>
      </c>
    </row>
    <row r="161" spans="15:15" ht="14.55" customHeight="1" x14ac:dyDescent="0.3">
      <c r="O161" s="127" t="s">
        <v>468</v>
      </c>
    </row>
    <row r="162" spans="15:15" ht="14.55" customHeight="1" x14ac:dyDescent="0.3">
      <c r="O162" s="127" t="s">
        <v>469</v>
      </c>
    </row>
    <row r="163" spans="15:15" ht="14.55" customHeight="1" x14ac:dyDescent="0.3">
      <c r="O163" s="127" t="s">
        <v>470</v>
      </c>
    </row>
    <row r="164" spans="15:15" ht="14.55" customHeight="1" x14ac:dyDescent="0.3">
      <c r="O164" s="127" t="s">
        <v>471</v>
      </c>
    </row>
    <row r="165" spans="15:15" ht="14.55" customHeight="1" x14ac:dyDescent="0.3">
      <c r="O165" s="127" t="s">
        <v>472</v>
      </c>
    </row>
    <row r="166" spans="15:15" ht="14.55" customHeight="1" x14ac:dyDescent="0.3">
      <c r="O166" s="127" t="s">
        <v>473</v>
      </c>
    </row>
    <row r="167" spans="15:15" ht="14.55" customHeight="1" x14ac:dyDescent="0.3">
      <c r="O167" s="127" t="s">
        <v>474</v>
      </c>
    </row>
    <row r="168" spans="15:15" ht="14.55" customHeight="1" x14ac:dyDescent="0.3">
      <c r="O168" s="127" t="s">
        <v>475</v>
      </c>
    </row>
    <row r="169" spans="15:15" ht="14.55" customHeight="1" x14ac:dyDescent="0.3">
      <c r="O169" s="127" t="s">
        <v>476</v>
      </c>
    </row>
    <row r="170" spans="15:15" ht="14.55" customHeight="1" x14ac:dyDescent="0.3">
      <c r="O170" s="127" t="s">
        <v>477</v>
      </c>
    </row>
    <row r="171" spans="15:15" ht="14.55" customHeight="1" x14ac:dyDescent="0.3">
      <c r="O171" s="127" t="s">
        <v>478</v>
      </c>
    </row>
    <row r="172" spans="15:15" ht="14.55" customHeight="1" x14ac:dyDescent="0.3">
      <c r="O172" s="127" t="s">
        <v>479</v>
      </c>
    </row>
    <row r="173" spans="15:15" ht="14.55" customHeight="1" x14ac:dyDescent="0.3">
      <c r="O173" s="127" t="s">
        <v>480</v>
      </c>
    </row>
    <row r="174" spans="15:15" ht="14.55" customHeight="1" x14ac:dyDescent="0.3">
      <c r="O174" s="127" t="s">
        <v>481</v>
      </c>
    </row>
    <row r="175" spans="15:15" ht="14.55" customHeight="1" x14ac:dyDescent="0.3">
      <c r="O175" s="127" t="s">
        <v>482</v>
      </c>
    </row>
    <row r="176" spans="15:15" ht="14.55" customHeight="1" x14ac:dyDescent="0.3">
      <c r="O176" s="127" t="s">
        <v>483</v>
      </c>
    </row>
    <row r="177" spans="8:15" ht="14.55" customHeight="1" x14ac:dyDescent="0.3">
      <c r="O177" s="127" t="s">
        <v>484</v>
      </c>
    </row>
    <row r="178" spans="8:15" ht="14.55" customHeight="1" x14ac:dyDescent="0.3">
      <c r="O178" s="18" t="s">
        <v>84</v>
      </c>
    </row>
    <row r="179" spans="8:15" ht="14.55" customHeight="1" x14ac:dyDescent="0.3">
      <c r="O179" s="18" t="s">
        <v>84</v>
      </c>
    </row>
    <row r="180" spans="8:15" ht="14.55" customHeight="1" x14ac:dyDescent="0.3">
      <c r="O180" s="18" t="s">
        <v>84</v>
      </c>
    </row>
    <row r="181" spans="8:15" ht="14.55" customHeight="1" x14ac:dyDescent="0.3">
      <c r="O181" s="17" t="s">
        <v>84</v>
      </c>
    </row>
    <row r="182" spans="8:15" ht="14.55" customHeight="1" x14ac:dyDescent="0.3">
      <c r="O182" s="132"/>
    </row>
    <row r="183" spans="8:15" ht="14.55" customHeight="1" x14ac:dyDescent="0.3">
      <c r="O183" s="129">
        <v>1</v>
      </c>
    </row>
    <row r="184" spans="8:15" ht="14.55" customHeight="1" x14ac:dyDescent="0.3">
      <c r="H184" s="133"/>
      <c r="I184" s="133"/>
      <c r="J184" s="133"/>
      <c r="K184" s="133"/>
      <c r="L184" s="41"/>
      <c r="M184" s="133"/>
      <c r="N184" s="133"/>
      <c r="O184" s="13" t="s">
        <v>395</v>
      </c>
    </row>
    <row r="185" spans="8:15" ht="14.55" customHeight="1" x14ac:dyDescent="0.3">
      <c r="O185" s="13" t="s">
        <v>396</v>
      </c>
    </row>
    <row r="186" spans="8:15" ht="14.55" customHeight="1" x14ac:dyDescent="0.3">
      <c r="O186" s="127" t="s">
        <v>485</v>
      </c>
    </row>
    <row r="187" spans="8:15" ht="14.55" customHeight="1" x14ac:dyDescent="0.3">
      <c r="O187" s="127" t="s">
        <v>486</v>
      </c>
    </row>
    <row r="188" spans="8:15" ht="14.55" customHeight="1" x14ac:dyDescent="0.3">
      <c r="O188" s="127" t="s">
        <v>487</v>
      </c>
    </row>
    <row r="189" spans="8:15" ht="14.55" customHeight="1" x14ac:dyDescent="0.3">
      <c r="O189" s="127" t="s">
        <v>488</v>
      </c>
    </row>
    <row r="190" spans="8:15" ht="14.55" customHeight="1" x14ac:dyDescent="0.3">
      <c r="O190" s="127" t="s">
        <v>489</v>
      </c>
    </row>
    <row r="191" spans="8:15" ht="14.55" customHeight="1" x14ac:dyDescent="0.3">
      <c r="O191" s="127" t="s">
        <v>490</v>
      </c>
    </row>
    <row r="192" spans="8:15" ht="14.55" customHeight="1" x14ac:dyDescent="0.3">
      <c r="O192" s="127" t="s">
        <v>491</v>
      </c>
    </row>
    <row r="193" spans="15:15" ht="14.55" customHeight="1" x14ac:dyDescent="0.3">
      <c r="O193" s="127" t="s">
        <v>492</v>
      </c>
    </row>
    <row r="194" spans="15:15" ht="14.55" customHeight="1" x14ac:dyDescent="0.3">
      <c r="O194" s="127" t="s">
        <v>493</v>
      </c>
    </row>
    <row r="195" spans="15:15" ht="14.55" customHeight="1" x14ac:dyDescent="0.3">
      <c r="O195" s="127" t="s">
        <v>494</v>
      </c>
    </row>
    <row r="196" spans="15:15" ht="14.55" customHeight="1" x14ac:dyDescent="0.3">
      <c r="O196" s="18" t="s">
        <v>84</v>
      </c>
    </row>
    <row r="197" spans="15:15" ht="14.55" customHeight="1" x14ac:dyDescent="0.3">
      <c r="O197" s="17" t="s">
        <v>84</v>
      </c>
    </row>
    <row r="198" spans="15:15" ht="14.55" customHeight="1" x14ac:dyDescent="0.3">
      <c r="O198" s="132"/>
    </row>
    <row r="199" spans="15:15" ht="14.55" customHeight="1" x14ac:dyDescent="0.3">
      <c r="O199" s="129">
        <v>1</v>
      </c>
    </row>
    <row r="200" spans="15:15" ht="14.55" customHeight="1" x14ac:dyDescent="0.3">
      <c r="O200" s="13" t="s">
        <v>395</v>
      </c>
    </row>
    <row r="201" spans="15:15" ht="14.55" customHeight="1" x14ac:dyDescent="0.3">
      <c r="O201" s="13" t="s">
        <v>396</v>
      </c>
    </row>
    <row r="202" spans="15:15" ht="14.55" customHeight="1" x14ac:dyDescent="0.3">
      <c r="O202" s="127" t="s">
        <v>495</v>
      </c>
    </row>
    <row r="203" spans="15:15" ht="14.55" customHeight="1" x14ac:dyDescent="0.3">
      <c r="O203" s="127" t="s">
        <v>496</v>
      </c>
    </row>
    <row r="204" spans="15:15" ht="14.55" customHeight="1" x14ac:dyDescent="0.3">
      <c r="O204" s="127" t="s">
        <v>497</v>
      </c>
    </row>
    <row r="205" spans="15:15" ht="14.55" customHeight="1" x14ac:dyDescent="0.3">
      <c r="O205" s="127" t="s">
        <v>498</v>
      </c>
    </row>
    <row r="206" spans="15:15" ht="14.55" customHeight="1" x14ac:dyDescent="0.3">
      <c r="O206" s="18" t="s">
        <v>84</v>
      </c>
    </row>
    <row r="207" spans="15:15" ht="14.55" customHeight="1" x14ac:dyDescent="0.3">
      <c r="O207" s="18" t="s">
        <v>84</v>
      </c>
    </row>
    <row r="208" spans="15:15" ht="14.55" customHeight="1" x14ac:dyDescent="0.3">
      <c r="O208" s="17" t="s">
        <v>84</v>
      </c>
    </row>
    <row r="209" spans="15:15" ht="14.55" customHeight="1" x14ac:dyDescent="0.3">
      <c r="O209" s="129">
        <v>1</v>
      </c>
    </row>
    <row r="210" spans="15:15" ht="14.55" customHeight="1" x14ac:dyDescent="0.3">
      <c r="O210" s="13" t="s">
        <v>395</v>
      </c>
    </row>
    <row r="211" spans="15:15" ht="14.55" customHeight="1" x14ac:dyDescent="0.3">
      <c r="O211" s="13" t="s">
        <v>396</v>
      </c>
    </row>
    <row r="212" spans="15:15" ht="14.55" customHeight="1" x14ac:dyDescent="0.3">
      <c r="O212" s="127" t="s">
        <v>499</v>
      </c>
    </row>
    <row r="213" spans="15:15" ht="14.55" customHeight="1" x14ac:dyDescent="0.3">
      <c r="O213" s="127" t="s">
        <v>500</v>
      </c>
    </row>
    <row r="214" spans="15:15" ht="14.55" customHeight="1" x14ac:dyDescent="0.3">
      <c r="O214" s="127" t="s">
        <v>501</v>
      </c>
    </row>
    <row r="215" spans="15:15" ht="14.55" customHeight="1" x14ac:dyDescent="0.3">
      <c r="O215" s="127" t="s">
        <v>502</v>
      </c>
    </row>
    <row r="216" spans="15:15" ht="14.55" customHeight="1" x14ac:dyDescent="0.3">
      <c r="O216" s="127" t="s">
        <v>503</v>
      </c>
    </row>
    <row r="217" spans="15:15" ht="14.55" customHeight="1" x14ac:dyDescent="0.3">
      <c r="O217" s="127" t="s">
        <v>504</v>
      </c>
    </row>
    <row r="218" spans="15:15" ht="14.55" customHeight="1" x14ac:dyDescent="0.3">
      <c r="O218" s="18" t="s">
        <v>84</v>
      </c>
    </row>
    <row r="219" spans="15:15" ht="14.55" customHeight="1" x14ac:dyDescent="0.3">
      <c r="O219" s="18" t="s">
        <v>84</v>
      </c>
    </row>
    <row r="220" spans="15:15" ht="14.55" customHeight="1" x14ac:dyDescent="0.3">
      <c r="O220" s="18" t="s">
        <v>84</v>
      </c>
    </row>
    <row r="221" spans="15:15" ht="14.55" customHeight="1" x14ac:dyDescent="0.3">
      <c r="O221" s="18" t="s">
        <v>84</v>
      </c>
    </row>
    <row r="222" spans="15:15" ht="14.55" customHeight="1" x14ac:dyDescent="0.3">
      <c r="O222" s="134" t="s">
        <v>505</v>
      </c>
    </row>
    <row r="223" spans="15:15" ht="14.55" customHeight="1" x14ac:dyDescent="0.3">
      <c r="O223" s="17" t="s">
        <v>84</v>
      </c>
    </row>
    <row r="224" spans="15:15" ht="14.55" customHeight="1" x14ac:dyDescent="0.3"/>
    <row r="225" ht="14.55" customHeight="1" x14ac:dyDescent="0.3"/>
    <row r="226" ht="14.55" customHeight="1" x14ac:dyDescent="0.3"/>
    <row r="227" ht="14.55" customHeight="1" x14ac:dyDescent="0.3"/>
    <row r="228" ht="14.55" customHeight="1" x14ac:dyDescent="0.3"/>
    <row r="229" ht="14.55" customHeight="1" x14ac:dyDescent="0.3"/>
    <row r="230" ht="14.55" customHeight="1" x14ac:dyDescent="0.3"/>
    <row r="231" ht="14.55" customHeight="1" x14ac:dyDescent="0.3"/>
    <row r="232" ht="14.55" customHeight="1" x14ac:dyDescent="0.3"/>
    <row r="233" ht="14.55" customHeight="1" x14ac:dyDescent="0.3"/>
    <row r="234" ht="14.55" customHeight="1" x14ac:dyDescent="0.3"/>
    <row r="235" ht="14.55" customHeight="1" x14ac:dyDescent="0.3"/>
    <row r="236" ht="14.55" customHeight="1" x14ac:dyDescent="0.3"/>
    <row r="237" ht="14.55" customHeight="1" x14ac:dyDescent="0.3"/>
    <row r="239" ht="14.55" customHeight="1" x14ac:dyDescent="0.3"/>
  </sheetData>
  <hyperlinks>
    <hyperlink ref="O222" r:id="rId1" xr:uid="{DB3986BB-2E51-4168-B3B2-87BADD866912}"/>
    <hyperlink ref="O205" r:id="rId2" xr:uid="{88430B9E-4411-4BE6-AC78-1F1A9988626A}"/>
    <hyperlink ref="O202" r:id="rId3" xr:uid="{36BD768F-D708-4895-B731-47616650100C}"/>
    <hyperlink ref="O204" r:id="rId4" xr:uid="{401E5046-D374-498F-BDD4-F58E576590DD}"/>
    <hyperlink ref="O203" r:id="rId5" xr:uid="{25E8AAD5-6CC3-41EE-884F-CBA6778A4876}"/>
    <hyperlink ref="O212" r:id="rId6" xr:uid="{943FC372-8A18-4802-8B77-0EE6228DA04B}"/>
    <hyperlink ref="O217" r:id="rId7" xr:uid="{F97D5782-C79B-4574-8361-0E11CC159210}"/>
    <hyperlink ref="O216" r:id="rId8" xr:uid="{3F63A149-F62E-49AD-8B28-D180BD636FF6}"/>
    <hyperlink ref="O215" r:id="rId9" xr:uid="{38E67F83-C12D-4860-B584-DE6A081C3249}"/>
    <hyperlink ref="O214" r:id="rId10" xr:uid="{70DF176B-1E7C-42E9-BF7C-25ED7F72E9F7}"/>
    <hyperlink ref="O213" r:id="rId11" xr:uid="{263D6BA7-8BEF-41E9-B54D-15C092ABDE54}"/>
    <hyperlink ref="O177" r:id="rId12" xr:uid="{14507F68-F95C-4812-9ADD-9D8C8816C621}"/>
    <hyperlink ref="O169" r:id="rId13" xr:uid="{EA5A7DA0-5372-410D-A561-08541DE428A7}"/>
    <hyperlink ref="O164" r:id="rId14" xr:uid="{BB1FE051-81EE-4C95-BB6E-A03A884083F1}"/>
    <hyperlink ref="O193" r:id="rId15" xr:uid="{B6DF2A4A-E59B-43D5-8E45-0A56125B42A0}"/>
    <hyperlink ref="O192" r:id="rId16" xr:uid="{FC1AEE98-704C-4CC6-9672-D90D5E154A3A}"/>
    <hyperlink ref="O191" r:id="rId17" xr:uid="{66ADE441-3C10-46EF-B475-B61F6CCDF781}"/>
    <hyperlink ref="O190" r:id="rId18" xr:uid="{64632261-6E97-4332-8209-D31C08E47E55}"/>
    <hyperlink ref="O189" r:id="rId19" xr:uid="{8C06C07F-0BBE-4E50-BF04-881CC1689D11}"/>
    <hyperlink ref="O188" r:id="rId20" display="Acesse a tese da MRV" xr:uid="{26E8A47F-F684-4931-8E5E-939DBB9920FA}"/>
    <hyperlink ref="O186" r:id="rId21" xr:uid="{C596D2C0-37B3-4B22-A707-A0649580D2C7}"/>
    <hyperlink ref="O187" r:id="rId22" xr:uid="{D9BD446B-AB57-4E90-A5A2-C89E24389D0E}"/>
    <hyperlink ref="O194" r:id="rId23" xr:uid="{F8DC38E8-4EE1-4D86-816E-47970FCFBD88}"/>
    <hyperlink ref="O195" r:id="rId24" xr:uid="{69FD43EE-DBE0-448B-9257-53A4C225027F}"/>
    <hyperlink ref="O165" r:id="rId25" xr:uid="{50909B47-2AC2-4F74-B929-C902D743947B}"/>
    <hyperlink ref="O173" r:id="rId26" xr:uid="{3227AF7C-56E7-40A7-B9A2-08ADD202ABF2}"/>
    <hyperlink ref="O176" r:id="rId27" xr:uid="{C0662A12-8520-4F9F-ADC3-EF015CCB6D39}"/>
    <hyperlink ref="O175" r:id="rId28" xr:uid="{1BC1D797-55F0-41BE-9F14-9392C4A041C8}"/>
    <hyperlink ref="O163" r:id="rId29" xr:uid="{13A48F4F-FEDD-4E40-84D4-4324756269C8}"/>
    <hyperlink ref="O174" r:id="rId30" xr:uid="{74017C82-0D5B-4348-AC89-5C6BE07E7B56}"/>
    <hyperlink ref="O168" r:id="rId31" xr:uid="{B62BDC65-C803-40DC-8837-F7B55BE46CF2}"/>
    <hyperlink ref="O167" r:id="rId32" xr:uid="{639B4567-EFE4-4430-BEA8-58F440370534}"/>
    <hyperlink ref="O172" r:id="rId33" xr:uid="{36CFA183-2C3D-431B-8F94-A25FABAF68D0}"/>
    <hyperlink ref="O171" r:id="rId34" xr:uid="{0E6C4226-D721-4E86-82A5-F4D519BFD668}"/>
    <hyperlink ref="O170" r:id="rId35" xr:uid="{2710ED28-DE8B-460D-9ADE-5178B8447FD6}"/>
    <hyperlink ref="O166" r:id="rId36" xr:uid="{4E1AB8ED-BABC-4B80-BD7B-0690D6EDDDB7}"/>
    <hyperlink ref="O162" r:id="rId37" xr:uid="{DBB9C75C-1E66-4979-892C-174FA07E28B5}"/>
    <hyperlink ref="O161" r:id="rId38" xr:uid="{8148FCBE-F380-4B81-99AB-89F51D3E7AC5}"/>
    <hyperlink ref="O160" r:id="rId39" display="Acesse a tese de B2W" xr:uid="{8B566E5F-AD9C-4BBA-B11F-38D7A46F18A7}"/>
    <hyperlink ref="O159" r:id="rId40" xr:uid="{DEC595EE-614A-489D-9BA8-972A7199463C}"/>
    <hyperlink ref="O150" r:id="rId41" xr:uid="{CEE0A04B-24DC-4A5E-BABE-1065FFA747A9}"/>
    <hyperlink ref="O149" r:id="rId42" xr:uid="{4DF7AD5A-7D75-459C-8297-EEE9A4B8DF4C}"/>
    <hyperlink ref="O117" r:id="rId43" xr:uid="{366E6364-D896-4BAE-ABD1-35D72203F8DA}"/>
    <hyperlink ref="O133" r:id="rId44" xr:uid="{BD49C04E-C5F6-4C3F-AC43-B9F12BFC3983}"/>
    <hyperlink ref="O134" r:id="rId45" xr:uid="{7EDC36F1-1E6D-49FB-A058-A50C1FF1C745}"/>
    <hyperlink ref="O129" r:id="rId46" xr:uid="{EF17D9AB-E71E-4CB7-B63C-CF20EB0D2ABE}"/>
    <hyperlink ref="O132" r:id="rId47" xr:uid="{B4D9029C-9BD3-439D-A780-1216DA1A260C}"/>
    <hyperlink ref="O145" r:id="rId48" xr:uid="{49694A28-AB0B-49E0-AD6F-09CECAAFD1A6}"/>
    <hyperlink ref="O144" r:id="rId49" xr:uid="{52AAC016-5BD9-435D-860D-9412DAB59582}"/>
    <hyperlink ref="O143" r:id="rId50" xr:uid="{4D9E8434-D831-49EA-BBF3-A2DEEF436064}"/>
    <hyperlink ref="O142" r:id="rId51" xr:uid="{77C60FF4-41D1-426B-B3C5-B41CA8478807}"/>
    <hyperlink ref="O141" r:id="rId52" xr:uid="{4FFD44BC-71DE-435F-A121-4A0E3B628689}"/>
    <hyperlink ref="O131" r:id="rId53" xr:uid="{89B5293D-9E7B-46FD-A720-961EA501F8BB}"/>
    <hyperlink ref="O128" r:id="rId54" xr:uid="{2BB8D0EB-4F09-4940-ADD2-3253EA68902C}"/>
    <hyperlink ref="O130" r:id="rId55" xr:uid="{127A71F2-F3DD-442F-8CCB-634A3867BA3F}"/>
    <hyperlink ref="O148" r:id="rId56" xr:uid="{31B4163A-9D57-414D-BFCD-05309D0CC9B6}"/>
    <hyperlink ref="O147" r:id="rId57" xr:uid="{C56C33F0-DC90-45EC-BC00-45B4019E3CF9}"/>
    <hyperlink ref="O146" r:id="rId58" xr:uid="{BF34A76F-F28B-47B4-A366-8C9597C312E7}"/>
    <hyperlink ref="O127" r:id="rId59" xr:uid="{1B7CAF1C-1A7D-426F-8F40-F781005340A4}"/>
    <hyperlink ref="O116" r:id="rId60" xr:uid="{4D1DF7F5-D12A-4C6D-B73C-E6DDC2862C3F}"/>
    <hyperlink ref="O115" r:id="rId61" xr:uid="{C6ED1B57-7475-4B8A-BF9A-5AEB3136D82A}"/>
    <hyperlink ref="O114" r:id="rId62" xr:uid="{C903837E-52D3-48AF-82D7-533473409403}"/>
    <hyperlink ref="O113" r:id="rId63" xr:uid="{1B7191E2-996A-470B-9374-B11652C6E3CF}"/>
    <hyperlink ref="O112" r:id="rId64" xr:uid="{E02F4F76-945E-432C-9CEF-E3E7DD457833}"/>
    <hyperlink ref="O112:O114" r:id="rId65" display="Acesse a tese de GNDI" xr:uid="{DAB3ABF7-B749-4AB8-8405-8934996D3289}"/>
    <hyperlink ref="O111" r:id="rId66" xr:uid="{85917160-6721-43C5-AA32-2C0C6D032D68}"/>
    <hyperlink ref="O97" r:id="rId67" xr:uid="{C7976A8F-D74E-4080-A119-69D3A4C35F5E}"/>
    <hyperlink ref="O96" r:id="rId68" xr:uid="{10631E73-D83E-4152-A71C-637D55BFE698}"/>
    <hyperlink ref="O102:O104" r:id="rId69" display="Acesse a tese da Ultrapar" xr:uid="{F5C981FA-EE50-4AF5-BDFA-74B4F9F34037}"/>
    <hyperlink ref="O102" r:id="rId70" xr:uid="{99F96309-6141-402D-AFDE-86F9B47FDFC8}"/>
    <hyperlink ref="O103" r:id="rId71" xr:uid="{C77E4B0A-3A72-45D0-A43A-3F8349B2F248}"/>
    <hyperlink ref="O104" r:id="rId72" xr:uid="{AFCF94BE-1A76-4DE0-8371-A9DB6E2DFDEA}"/>
    <hyperlink ref="O110" r:id="rId73" xr:uid="{0B977C4D-1CBD-461A-B24C-2BAB75849D9D}"/>
    <hyperlink ref="O89" r:id="rId74" xr:uid="{F0F3C9B8-415C-4DC7-998D-69A0D782FB0C}"/>
    <hyperlink ref="O90" r:id="rId75" xr:uid="{E1ECC9F4-3620-43D3-8161-F01A9F549922}"/>
    <hyperlink ref="O88" r:id="rId76" xr:uid="{326DFC99-271A-46B8-A65E-7B98EA1306AC}"/>
    <hyperlink ref="O91" r:id="rId77" xr:uid="{EA41005E-9EBE-4225-8A7D-72C2F4ABB3D2}"/>
    <hyperlink ref="O85" r:id="rId78" display="Acesse da tese da CSN" xr:uid="{26B01112-BCD3-488C-B746-32BE6F783746}"/>
    <hyperlink ref="O86" r:id="rId79" xr:uid="{25DBE202-8A78-4B66-8F4A-E64827183411}"/>
    <hyperlink ref="O87" r:id="rId80" xr:uid="{D5B513D4-16D4-4715-AD0E-CA227ED9B8A6}"/>
    <hyperlink ref="O83" r:id="rId81" xr:uid="{373C2B2B-390B-4B32-B385-E73B3C230E80}"/>
    <hyperlink ref="O84" r:id="rId82" xr:uid="{8FCBE697-D7DE-4C65-8D09-952C747FF5C2}"/>
    <hyperlink ref="O64" r:id="rId83" display="Acesse a tese da Ultrapar" xr:uid="{C10DACE2-5DA9-43EF-8C25-C1E78FFFD313}"/>
    <hyperlink ref="O53" r:id="rId84" xr:uid="{CC0C1B7D-8902-42D2-A1A6-D822E8962485}"/>
    <hyperlink ref="O54" r:id="rId85" xr:uid="{F5F9EEE0-7D2F-4F10-B362-CC1159619C9C}"/>
    <hyperlink ref="O55" r:id="rId86" xr:uid="{C27CD653-5C78-4AF4-B070-A1A79110D1A3}"/>
    <hyperlink ref="O57" r:id="rId87" xr:uid="{205B61CB-5B90-47E9-91A1-C6EEAE548B6A}"/>
    <hyperlink ref="O58" r:id="rId88" xr:uid="{7E2974CA-8889-4C8C-9DBB-01CCC183D50C}"/>
    <hyperlink ref="O59" r:id="rId89" xr:uid="{44AC171F-6476-4415-A853-615258A01178}"/>
    <hyperlink ref="O60" r:id="rId90" xr:uid="{5F902AAB-1B6B-4C76-8ED2-5B2B051E0701}"/>
    <hyperlink ref="O61" r:id="rId91" xr:uid="{A3B6AFA1-978E-4577-AB0E-4EB35718DCA3}"/>
    <hyperlink ref="O63" r:id="rId92" xr:uid="{EC9DE793-FBD7-41FF-88A0-6A35282EEA6F}"/>
    <hyperlink ref="O56" r:id="rId93" xr:uid="{48BC5BE5-3F78-44D8-A804-807222A18C1C}"/>
    <hyperlink ref="O62" r:id="rId94" xr:uid="{EBB6C700-EB56-4328-B530-C68CB7A1BFDA}"/>
    <hyperlink ref="O47" r:id="rId95" xr:uid="{179F72A8-3C6A-4F1D-803D-E415FC8248C4}"/>
    <hyperlink ref="O46" r:id="rId96" xr:uid="{1CC32BB0-B368-4D04-A45D-FAB111F8639E}"/>
    <hyperlink ref="O45" r:id="rId97" xr:uid="{9D947E3A-FF97-4BDD-8A83-C82E6676B8FE}"/>
    <hyperlink ref="O45:O47" r:id="rId98" display="Acesse a tese da Ânima" xr:uid="{B30E09EA-8C6E-47E0-A1EC-C1C0A3B43415}"/>
    <hyperlink ref="O44" r:id="rId99" xr:uid="{D4A95E9F-C672-4CFE-824E-89CA513E2EFD}"/>
    <hyperlink ref="O7" r:id="rId100" xr:uid="{A8CBCC9A-9BD7-4363-B18B-C7D9E7DC81C8}"/>
    <hyperlink ref="O9" r:id="rId101" xr:uid="{C1A980F3-4814-4E20-AAD5-D49DF95627EB}"/>
    <hyperlink ref="O8" r:id="rId102" xr:uid="{468CB741-C3B3-4259-BB19-1A1F82E7650D}"/>
    <hyperlink ref="O11" r:id="rId103" xr:uid="{C63E06B1-CE8D-462B-8E80-E9FFEFA1EB78}"/>
    <hyperlink ref="O10" r:id="rId104" xr:uid="{E7B23F48-0FA0-43B0-8B69-D9D8C604A105}"/>
    <hyperlink ref="O12" r:id="rId105" xr:uid="{DB5E1C58-CC69-4EAE-B5B5-157D80A3688D}"/>
    <hyperlink ref="O20" r:id="rId106" xr:uid="{0360BA8C-7ABA-4306-B8AC-4A10AC88ACE2}"/>
    <hyperlink ref="O19" r:id="rId107" xr:uid="{6D5DBD89-80AC-4044-ABBC-7EB27995A5BF}"/>
    <hyperlink ref="O18" r:id="rId108" xr:uid="{2CC66E11-E661-4439-97CD-226E1C294487}"/>
    <hyperlink ref="O17" r:id="rId109" xr:uid="{EEED4A71-7FB9-4E4D-A5FC-CA2B956005A9}"/>
    <hyperlink ref="O21" r:id="rId110" xr:uid="{D306419C-B25A-4EFA-BE01-992B14EACAD3}"/>
    <hyperlink ref="O22" r:id="rId111" xr:uid="{25D3332A-AA73-47B9-BA52-696AFB694FA0}"/>
    <hyperlink ref="O32" r:id="rId112" xr:uid="{F3BE1035-A794-456A-91D6-345BD38F48E4}"/>
    <hyperlink ref="O31" r:id="rId113" xr:uid="{3703634E-4C86-4F5F-B916-554F40E72B64}"/>
    <hyperlink ref="O23" r:id="rId114" display="Acesse a tese de Boa Safra Semestes" xr:uid="{2983E012-C591-4159-979E-D282132C3E19}"/>
    <hyperlink ref="O33" r:id="rId115" xr:uid="{B0BB7E2C-C662-499C-9014-91AA38C0118B}"/>
    <hyperlink ref="O34" r:id="rId116" xr:uid="{038204AD-B9CA-42B3-8823-D5C7DAD938BF}"/>
    <hyperlink ref="O35" r:id="rId117" xr:uid="{1EA6D87A-BF46-4235-BEB4-120C9C71005E}"/>
    <hyperlink ref="O36" r:id="rId118" xr:uid="{BDBC5278-8884-4682-943A-B4BE8AE40FDE}"/>
    <hyperlink ref="O37" r:id="rId119" xr:uid="{D2F586CD-1965-4746-85B1-0978E3B5D35F}"/>
    <hyperlink ref="O24" r:id="rId120" xr:uid="{97EFCA40-800E-44DA-9E46-5154BCB0A56B}"/>
  </hyperlinks>
  <printOptions horizontalCentered="1"/>
  <pageMargins left="0" right="0" top="3.937007874015748E-2" bottom="0" header="0" footer="0"/>
  <pageSetup paperSize="9" scale="95" fitToHeight="0" orientation="landscape" r:id="rId121"/>
  <headerFooter>
    <oddFooter>&amp;R_x000D_&amp;1#&amp;"Calibri"&amp;10&amp;K008000 [ CLASSIFICAÇÃO: PÚBLICA ]</oddFooter>
  </headerFooter>
  <drawing r:id="rId1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0C7E-5477-42FE-A03A-B8F70E64DE43}">
  <sheetPr>
    <tabColor theme="9" tint="0.79998168889431442"/>
    <pageSetUpPr fitToPage="1"/>
  </sheetPr>
  <dimension ref="A1:Q228"/>
  <sheetViews>
    <sheetView showGridLines="0" view="pageBreakPreview" zoomScale="37" zoomScaleNormal="60" zoomScaleSheetLayoutView="37" workbookViewId="0">
      <selection activeCell="D39" sqref="D39"/>
    </sheetView>
  </sheetViews>
  <sheetFormatPr defaultRowHeight="14.55" customHeight="1" x14ac:dyDescent="0.3"/>
  <cols>
    <col min="1" max="1" width="3.77734375" customWidth="1"/>
    <col min="2" max="2" width="22.5546875" customWidth="1"/>
    <col min="3" max="3" width="9.44140625" customWidth="1"/>
    <col min="4" max="4" width="18.77734375" customWidth="1"/>
    <col min="5" max="5" width="18.21875" bestFit="1" customWidth="1"/>
    <col min="6" max="8" width="12.5546875" customWidth="1"/>
    <col min="9" max="9" width="16.21875" customWidth="1"/>
    <col min="10" max="11" width="12.5546875" customWidth="1"/>
    <col min="12" max="24" width="8.77734375" customWidth="1"/>
  </cols>
  <sheetData>
    <row r="1" spans="1:17" ht="35.25" customHeight="1" x14ac:dyDescent="0.3">
      <c r="A1" s="27"/>
      <c r="B1" s="26"/>
      <c r="C1" s="27"/>
      <c r="D1" s="27"/>
      <c r="E1" s="27"/>
      <c r="F1" s="27"/>
      <c r="G1" s="27"/>
      <c r="H1" s="27"/>
      <c r="I1" s="27"/>
      <c r="J1" s="27"/>
      <c r="K1" s="27"/>
      <c r="L1" s="27"/>
      <c r="M1" s="27"/>
      <c r="N1" s="27"/>
      <c r="O1" s="27"/>
      <c r="P1" s="27"/>
      <c r="Q1" s="27"/>
    </row>
    <row r="2" spans="1:17" ht="19.05" customHeight="1" x14ac:dyDescent="0.3">
      <c r="B2" s="2"/>
    </row>
    <row r="3" spans="1:17" ht="28.05" customHeight="1" x14ac:dyDescent="0.3">
      <c r="B3" s="135"/>
      <c r="C3" s="136"/>
      <c r="D3" s="136"/>
      <c r="E3" s="136"/>
      <c r="F3" s="136"/>
      <c r="G3" s="136"/>
      <c r="H3" s="136"/>
      <c r="I3" s="136"/>
      <c r="J3" s="136"/>
      <c r="K3" s="136"/>
    </row>
    <row r="4" spans="1:17" ht="15.6" x14ac:dyDescent="0.3">
      <c r="B4" s="136"/>
      <c r="C4" s="136"/>
      <c r="D4" s="136"/>
      <c r="E4" s="136"/>
      <c r="F4" s="136"/>
      <c r="G4" s="136"/>
      <c r="H4" s="136"/>
      <c r="I4" s="136"/>
      <c r="J4" s="136"/>
      <c r="K4" s="136"/>
    </row>
    <row r="5" spans="1:17" ht="15.6" x14ac:dyDescent="0.3">
      <c r="A5" s="136"/>
      <c r="B5" s="137"/>
      <c r="C5" s="136"/>
      <c r="D5" s="136"/>
      <c r="E5" s="136"/>
      <c r="F5" s="136"/>
      <c r="G5" s="136"/>
      <c r="H5" s="136"/>
      <c r="I5" s="136"/>
      <c r="J5" s="136"/>
      <c r="K5" s="136"/>
    </row>
    <row r="6" spans="1:17" ht="17.399999999999999" x14ac:dyDescent="0.3">
      <c r="A6" s="136"/>
      <c r="B6" s="137"/>
      <c r="C6" s="138"/>
      <c r="D6" s="138"/>
      <c r="E6" s="138"/>
      <c r="F6" s="139"/>
      <c r="G6" s="139"/>
      <c r="H6" s="3"/>
      <c r="I6" s="4"/>
      <c r="J6" s="5"/>
      <c r="K6" s="5"/>
      <c r="O6" s="127"/>
    </row>
    <row r="7" spans="1:17" ht="17.399999999999999" x14ac:dyDescent="0.3">
      <c r="A7" s="136"/>
      <c r="B7" s="140"/>
      <c r="C7" s="138"/>
      <c r="D7" s="138"/>
      <c r="E7" s="138"/>
      <c r="F7" s="139"/>
      <c r="G7" s="139"/>
      <c r="H7" s="3"/>
      <c r="I7" s="4"/>
      <c r="J7" s="5"/>
      <c r="K7" s="5"/>
      <c r="O7" s="127"/>
    </row>
    <row r="8" spans="1:17" ht="17.399999999999999" x14ac:dyDescent="0.3">
      <c r="A8" s="136"/>
      <c r="B8" s="140"/>
      <c r="C8" s="138"/>
      <c r="D8" s="138"/>
      <c r="E8" s="138"/>
      <c r="F8" s="139"/>
      <c r="G8" s="139"/>
      <c r="H8" s="3"/>
      <c r="I8" s="4"/>
      <c r="J8" s="5"/>
      <c r="K8" s="5"/>
      <c r="O8" s="127"/>
    </row>
    <row r="9" spans="1:17" ht="17.399999999999999" x14ac:dyDescent="0.3">
      <c r="A9" s="136"/>
      <c r="B9" s="140"/>
      <c r="C9" s="138"/>
      <c r="D9" s="138"/>
      <c r="F9" s="139"/>
      <c r="G9" s="139"/>
      <c r="H9" s="3"/>
      <c r="I9" s="4"/>
      <c r="J9" s="5"/>
      <c r="K9" s="5"/>
      <c r="O9" s="127"/>
    </row>
    <row r="10" spans="1:17" ht="17.399999999999999" x14ac:dyDescent="0.3">
      <c r="A10" s="136"/>
      <c r="B10" s="140"/>
      <c r="C10" s="138"/>
      <c r="D10" s="138"/>
      <c r="E10" s="138"/>
      <c r="F10" s="139"/>
      <c r="G10" s="139"/>
      <c r="H10" s="3"/>
      <c r="I10" s="4"/>
      <c r="J10" s="5"/>
      <c r="K10" s="5"/>
      <c r="N10" s="141"/>
      <c r="O10" s="142"/>
      <c r="P10" s="141"/>
      <c r="Q10" s="141"/>
    </row>
    <row r="11" spans="1:17" ht="17.399999999999999" x14ac:dyDescent="0.3">
      <c r="A11" s="136"/>
      <c r="B11" s="140"/>
      <c r="C11" s="138"/>
      <c r="D11" s="138"/>
      <c r="E11" s="138"/>
      <c r="F11" s="139"/>
      <c r="G11" s="139"/>
      <c r="H11" s="3"/>
      <c r="I11" s="4"/>
      <c r="J11" s="5"/>
      <c r="K11" s="5"/>
      <c r="N11" s="141"/>
      <c r="O11" s="142"/>
      <c r="P11" s="141"/>
      <c r="Q11" s="141"/>
    </row>
    <row r="12" spans="1:17" ht="17.399999999999999" x14ac:dyDescent="0.3">
      <c r="A12" s="136"/>
      <c r="B12" s="140"/>
      <c r="C12" s="138"/>
      <c r="D12" s="138"/>
      <c r="E12" s="138"/>
      <c r="F12" s="139"/>
      <c r="G12" s="139"/>
      <c r="H12" s="3"/>
      <c r="I12" s="4"/>
      <c r="J12" s="5"/>
      <c r="K12" s="5"/>
      <c r="N12" s="141"/>
      <c r="O12" s="143"/>
      <c r="P12" s="141"/>
      <c r="Q12" s="141"/>
    </row>
    <row r="13" spans="1:17" ht="17.399999999999999" x14ac:dyDescent="0.3">
      <c r="A13" s="136"/>
      <c r="B13" s="140"/>
      <c r="C13" s="138"/>
      <c r="D13" s="138"/>
      <c r="E13" s="138"/>
      <c r="F13" s="138"/>
      <c r="G13" s="144"/>
      <c r="H13" s="138"/>
      <c r="I13" s="145"/>
      <c r="J13" s="146"/>
      <c r="K13" s="146"/>
      <c r="N13" s="141"/>
      <c r="O13" s="147"/>
      <c r="P13" s="141"/>
      <c r="Q13" s="141"/>
    </row>
    <row r="14" spans="1:17" ht="17.399999999999999" x14ac:dyDescent="0.3">
      <c r="A14" s="136"/>
      <c r="B14" s="140"/>
      <c r="C14" s="138"/>
      <c r="D14" s="138"/>
      <c r="E14" s="138"/>
      <c r="F14" s="138"/>
      <c r="G14" s="144"/>
      <c r="H14" s="138"/>
      <c r="I14" s="145"/>
      <c r="J14" s="146"/>
      <c r="K14" s="146"/>
      <c r="N14" s="141"/>
      <c r="O14" s="148"/>
      <c r="P14" s="141"/>
      <c r="Q14" s="141"/>
    </row>
    <row r="15" spans="1:17" ht="17.399999999999999" x14ac:dyDescent="0.3">
      <c r="A15" s="136"/>
      <c r="B15" s="140"/>
      <c r="C15" s="138"/>
      <c r="D15" s="138"/>
      <c r="E15" s="138"/>
      <c r="F15" s="138"/>
      <c r="G15" s="144"/>
      <c r="H15" s="138"/>
      <c r="I15" s="145"/>
      <c r="J15" s="146"/>
      <c r="K15" s="146"/>
      <c r="N15" s="141"/>
      <c r="O15" s="148"/>
      <c r="P15" s="141"/>
      <c r="Q15" s="141"/>
    </row>
    <row r="16" spans="1:17" ht="17.399999999999999" x14ac:dyDescent="0.3">
      <c r="A16" s="136"/>
      <c r="B16" s="140"/>
      <c r="C16" s="138"/>
      <c r="D16" s="138"/>
      <c r="E16" s="138"/>
      <c r="F16" s="138"/>
      <c r="G16" s="144"/>
      <c r="H16" s="138"/>
      <c r="I16" s="145"/>
      <c r="J16" s="146"/>
      <c r="K16" s="146"/>
      <c r="N16" s="141"/>
      <c r="O16" s="142"/>
      <c r="P16" s="141"/>
      <c r="Q16" s="141"/>
    </row>
    <row r="17" spans="1:17" ht="17.399999999999999" x14ac:dyDescent="0.3">
      <c r="A17" s="136"/>
      <c r="B17" s="149"/>
      <c r="C17" s="138"/>
      <c r="D17" s="138"/>
      <c r="E17" s="138"/>
      <c r="F17" s="138"/>
      <c r="G17" s="144"/>
      <c r="H17" s="144"/>
      <c r="I17" s="150"/>
      <c r="J17" s="150"/>
      <c r="K17" s="151"/>
      <c r="N17" s="141"/>
      <c r="O17" s="142"/>
      <c r="P17" s="141"/>
      <c r="Q17" s="141"/>
    </row>
    <row r="18" spans="1:17" ht="17.399999999999999" x14ac:dyDescent="0.3">
      <c r="A18" s="136"/>
      <c r="B18" s="140"/>
      <c r="C18" s="138"/>
      <c r="D18" s="138"/>
      <c r="E18" s="138"/>
      <c r="F18" s="139"/>
      <c r="G18" s="139"/>
      <c r="H18" s="3"/>
      <c r="I18" s="4"/>
      <c r="J18" s="5"/>
      <c r="K18" s="5"/>
      <c r="N18" s="141"/>
      <c r="O18" s="142"/>
      <c r="P18" s="141"/>
      <c r="Q18" s="141"/>
    </row>
    <row r="19" spans="1:17" ht="17.399999999999999" x14ac:dyDescent="0.3">
      <c r="A19" s="136"/>
      <c r="B19" s="140"/>
      <c r="C19" s="138"/>
      <c r="D19" s="138"/>
      <c r="E19" s="138"/>
      <c r="F19" s="139"/>
      <c r="G19" s="139"/>
      <c r="H19" s="3"/>
      <c r="I19" s="4"/>
      <c r="J19" s="5"/>
      <c r="K19" s="5"/>
      <c r="N19" s="141"/>
      <c r="O19" s="142"/>
      <c r="P19" s="141"/>
      <c r="Q19" s="141"/>
    </row>
    <row r="20" spans="1:17" ht="17.399999999999999" x14ac:dyDescent="0.3">
      <c r="A20" s="136"/>
      <c r="B20" s="140"/>
      <c r="C20" s="138"/>
      <c r="D20" s="138"/>
      <c r="E20" s="138"/>
      <c r="F20" s="139"/>
      <c r="G20" s="139"/>
      <c r="H20" s="3"/>
      <c r="I20" s="4"/>
      <c r="J20" s="5"/>
      <c r="K20" s="5"/>
      <c r="N20" s="141"/>
      <c r="O20" s="142"/>
      <c r="P20" s="141"/>
      <c r="Q20" s="141"/>
    </row>
    <row r="21" spans="1:17" ht="17.399999999999999" x14ac:dyDescent="0.3">
      <c r="A21" s="136"/>
      <c r="B21" s="149"/>
      <c r="C21" s="138"/>
      <c r="D21" s="138"/>
      <c r="E21" s="138"/>
      <c r="N21" s="141"/>
      <c r="O21" s="142"/>
      <c r="P21" s="141"/>
      <c r="Q21" s="141"/>
    </row>
    <row r="22" spans="1:17" ht="17.399999999999999" x14ac:dyDescent="0.3">
      <c r="A22" s="136"/>
      <c r="B22" s="140"/>
      <c r="C22" s="138"/>
      <c r="D22" s="138"/>
      <c r="E22" s="138"/>
      <c r="F22" s="139"/>
      <c r="G22" s="139"/>
      <c r="H22" s="3"/>
      <c r="I22" s="4"/>
      <c r="J22" s="5"/>
      <c r="K22" s="5"/>
      <c r="N22" s="141"/>
      <c r="O22" s="142"/>
      <c r="P22" s="141"/>
      <c r="Q22" s="141"/>
    </row>
    <row r="23" spans="1:17" ht="17.399999999999999" x14ac:dyDescent="0.3">
      <c r="A23" s="136"/>
      <c r="B23" s="140"/>
      <c r="C23" s="138"/>
      <c r="D23" s="138"/>
      <c r="E23" s="138"/>
      <c r="F23" s="139"/>
      <c r="G23" s="139"/>
      <c r="H23" s="3"/>
      <c r="I23" s="4"/>
      <c r="J23" s="5"/>
      <c r="K23" s="5"/>
      <c r="N23" s="141"/>
      <c r="O23" s="142"/>
      <c r="P23" s="141"/>
      <c r="Q23" s="141"/>
    </row>
    <row r="24" spans="1:17" ht="17.399999999999999" x14ac:dyDescent="0.3">
      <c r="A24" s="136"/>
      <c r="B24" s="140"/>
      <c r="C24" s="138"/>
      <c r="D24" s="138"/>
      <c r="E24" s="138"/>
      <c r="F24" s="139"/>
      <c r="G24" s="139"/>
      <c r="H24" s="3"/>
      <c r="I24" s="4"/>
      <c r="J24" s="5"/>
      <c r="K24" s="5"/>
      <c r="N24" s="141"/>
      <c r="O24" s="32"/>
      <c r="P24" s="141"/>
      <c r="Q24" s="141"/>
    </row>
    <row r="25" spans="1:17" ht="17.399999999999999" x14ac:dyDescent="0.3">
      <c r="A25" s="136"/>
      <c r="B25" s="140"/>
      <c r="C25" s="138"/>
      <c r="D25" s="138"/>
      <c r="E25" s="138"/>
      <c r="F25" s="139"/>
      <c r="G25" s="139"/>
      <c r="H25" s="3"/>
      <c r="I25" s="4"/>
      <c r="J25" s="5"/>
      <c r="K25" s="5"/>
      <c r="N25" s="141"/>
      <c r="O25" s="32"/>
      <c r="P25" s="141"/>
      <c r="Q25" s="141"/>
    </row>
    <row r="26" spans="1:17" ht="17.399999999999999" x14ac:dyDescent="0.3">
      <c r="A26" s="136"/>
      <c r="B26" s="140"/>
      <c r="C26" s="138"/>
      <c r="D26" s="138"/>
      <c r="E26" s="138"/>
      <c r="F26" s="138"/>
      <c r="G26" s="144"/>
      <c r="H26" s="138"/>
      <c r="I26" s="145"/>
      <c r="J26" s="146"/>
      <c r="K26" s="146"/>
      <c r="N26" s="141"/>
      <c r="O26" s="32"/>
      <c r="P26" s="141"/>
      <c r="Q26" s="141"/>
    </row>
    <row r="27" spans="1:17" ht="17.399999999999999" x14ac:dyDescent="0.3">
      <c r="A27" s="136"/>
      <c r="B27" s="140"/>
      <c r="C27" s="138"/>
      <c r="D27" s="138"/>
      <c r="E27" s="138"/>
      <c r="F27" s="138"/>
      <c r="G27" s="144"/>
      <c r="H27" s="138"/>
      <c r="I27" s="145"/>
      <c r="J27" s="146"/>
      <c r="K27" s="146"/>
      <c r="N27" s="141"/>
      <c r="O27" s="32"/>
      <c r="P27" s="141"/>
      <c r="Q27" s="141"/>
    </row>
    <row r="28" spans="1:17" ht="17.399999999999999" x14ac:dyDescent="0.3">
      <c r="A28" s="136"/>
      <c r="B28" s="140"/>
      <c r="C28" s="138"/>
      <c r="D28" s="138"/>
      <c r="E28" s="138"/>
      <c r="F28" s="138"/>
      <c r="G28" s="144"/>
      <c r="H28" s="138"/>
      <c r="I28" s="145"/>
      <c r="J28" s="146"/>
      <c r="K28" s="146"/>
      <c r="N28" s="141"/>
      <c r="O28" s="143"/>
      <c r="P28" s="141"/>
      <c r="Q28" s="141"/>
    </row>
    <row r="29" spans="1:17" ht="17.399999999999999" x14ac:dyDescent="0.3">
      <c r="A29" s="136"/>
      <c r="B29" s="140"/>
      <c r="C29" s="138"/>
      <c r="D29" s="138"/>
      <c r="E29" s="138"/>
      <c r="F29" s="138"/>
      <c r="G29" s="144"/>
      <c r="H29" s="138"/>
      <c r="I29" s="145"/>
      <c r="J29" s="146"/>
      <c r="K29" s="146"/>
      <c r="N29" s="141"/>
      <c r="O29" s="147"/>
      <c r="P29" s="141"/>
      <c r="Q29" s="141"/>
    </row>
    <row r="30" spans="1:17" ht="17.399999999999999" x14ac:dyDescent="0.3">
      <c r="A30" s="136"/>
      <c r="B30" s="140"/>
      <c r="C30" s="138"/>
      <c r="D30" s="138"/>
      <c r="E30" s="138"/>
      <c r="F30" s="138"/>
      <c r="G30" s="144"/>
      <c r="H30" s="138"/>
      <c r="I30" s="145"/>
      <c r="J30" s="146"/>
      <c r="K30" s="146"/>
      <c r="N30" s="141"/>
      <c r="O30" s="148"/>
      <c r="P30" s="141"/>
      <c r="Q30" s="141"/>
    </row>
    <row r="31" spans="1:17" ht="17.399999999999999" x14ac:dyDescent="0.3">
      <c r="A31" s="136"/>
      <c r="B31" s="149"/>
      <c r="C31" s="138"/>
      <c r="D31" s="138"/>
      <c r="E31" s="138"/>
      <c r="N31" s="141"/>
      <c r="O31" s="148"/>
      <c r="P31" s="141"/>
      <c r="Q31" s="141"/>
    </row>
    <row r="32" spans="1:17" ht="17.399999999999999" x14ac:dyDescent="0.3">
      <c r="A32" s="136"/>
      <c r="B32" s="140"/>
      <c r="C32" s="138"/>
      <c r="D32" s="138"/>
      <c r="E32" s="138"/>
      <c r="F32" s="139"/>
      <c r="G32" s="139"/>
      <c r="H32" s="3"/>
      <c r="I32" s="4"/>
      <c r="J32" s="5"/>
      <c r="K32" s="5"/>
      <c r="N32" s="141"/>
      <c r="O32" s="142"/>
      <c r="P32" s="141"/>
      <c r="Q32" s="141"/>
    </row>
    <row r="33" spans="1:17" ht="17.399999999999999" x14ac:dyDescent="0.3">
      <c r="A33" s="136"/>
      <c r="B33" s="140"/>
      <c r="C33" s="138"/>
      <c r="D33" s="138"/>
      <c r="E33" s="138"/>
      <c r="F33" s="139"/>
      <c r="G33" s="139"/>
      <c r="H33" s="3"/>
      <c r="I33" s="4"/>
      <c r="J33" s="5"/>
      <c r="K33" s="5"/>
      <c r="N33" s="141"/>
      <c r="O33" s="142"/>
      <c r="P33" s="141"/>
      <c r="Q33" s="141"/>
    </row>
    <row r="34" spans="1:17" ht="17.399999999999999" x14ac:dyDescent="0.3">
      <c r="A34" s="136"/>
      <c r="B34" s="140"/>
      <c r="C34" s="138"/>
      <c r="D34" s="138"/>
      <c r="E34" s="138"/>
      <c r="F34" s="139"/>
      <c r="G34" s="139"/>
      <c r="H34" s="3"/>
      <c r="I34" s="4"/>
      <c r="J34" s="5"/>
      <c r="K34" s="5"/>
      <c r="N34" s="141"/>
      <c r="O34" s="142"/>
      <c r="P34" s="141"/>
      <c r="Q34" s="141"/>
    </row>
    <row r="35" spans="1:17" ht="17.399999999999999" x14ac:dyDescent="0.3">
      <c r="A35" s="136"/>
      <c r="B35" s="140"/>
      <c r="C35" s="138"/>
      <c r="D35" s="138"/>
      <c r="E35" s="138"/>
      <c r="F35" s="139"/>
      <c r="G35" s="139"/>
      <c r="H35" s="3"/>
      <c r="I35" s="4"/>
      <c r="J35" s="5"/>
      <c r="K35" s="5"/>
      <c r="N35" s="141"/>
      <c r="O35" s="142"/>
      <c r="P35" s="141"/>
      <c r="Q35" s="141"/>
    </row>
    <row r="36" spans="1:17" ht="17.399999999999999" x14ac:dyDescent="0.3">
      <c r="A36" s="136"/>
      <c r="B36" s="140"/>
      <c r="C36" s="138"/>
      <c r="D36" s="138"/>
      <c r="E36" s="138"/>
      <c r="F36" s="139"/>
      <c r="G36" s="139"/>
      <c r="H36" s="3"/>
      <c r="I36" s="4"/>
      <c r="J36" s="5"/>
      <c r="K36" s="5"/>
      <c r="N36" s="141"/>
      <c r="O36" s="142"/>
      <c r="P36" s="141"/>
      <c r="Q36" s="141"/>
    </row>
    <row r="37" spans="1:17" ht="17.399999999999999" x14ac:dyDescent="0.3">
      <c r="A37" s="136"/>
      <c r="B37" s="140"/>
      <c r="C37" s="138"/>
      <c r="D37" s="138"/>
      <c r="E37" s="138"/>
      <c r="F37" s="139"/>
      <c r="G37" s="139"/>
      <c r="H37" s="3"/>
      <c r="I37" s="4"/>
      <c r="J37" s="5"/>
      <c r="K37" s="5"/>
      <c r="N37" s="141"/>
      <c r="O37" s="142"/>
      <c r="P37" s="141"/>
      <c r="Q37" s="141"/>
    </row>
    <row r="38" spans="1:17" ht="14.55" customHeight="1" x14ac:dyDescent="0.3">
      <c r="N38" s="141"/>
      <c r="O38" s="142"/>
      <c r="P38" s="141"/>
      <c r="Q38" s="141"/>
    </row>
    <row r="39" spans="1:17" ht="14.55" customHeight="1" x14ac:dyDescent="0.3">
      <c r="N39" s="141"/>
      <c r="O39" s="32"/>
      <c r="P39" s="141"/>
      <c r="Q39" s="141"/>
    </row>
    <row r="40" spans="1:17" ht="14.55" customHeight="1" x14ac:dyDescent="0.3">
      <c r="N40" s="141"/>
      <c r="O40" s="32"/>
      <c r="P40" s="141"/>
      <c r="Q40" s="141"/>
    </row>
    <row r="41" spans="1:17" ht="14.55" customHeight="1" x14ac:dyDescent="0.3">
      <c r="N41" s="141"/>
      <c r="O41" s="143"/>
      <c r="P41" s="141"/>
      <c r="Q41" s="141"/>
    </row>
    <row r="42" spans="1:17" ht="14.55" customHeight="1" x14ac:dyDescent="0.3">
      <c r="N42" s="141"/>
      <c r="O42" s="147"/>
      <c r="P42" s="141"/>
      <c r="Q42" s="141"/>
    </row>
    <row r="43" spans="1:17" ht="14.55" customHeight="1" x14ac:dyDescent="0.3">
      <c r="N43" s="141"/>
      <c r="O43" s="148"/>
      <c r="P43" s="141"/>
      <c r="Q43" s="141"/>
    </row>
    <row r="44" spans="1:17" ht="14.55" customHeight="1" x14ac:dyDescent="0.3">
      <c r="N44" s="141"/>
      <c r="O44" s="148"/>
      <c r="P44" s="141"/>
      <c r="Q44" s="141"/>
    </row>
    <row r="45" spans="1:17" ht="14.55" customHeight="1" x14ac:dyDescent="0.3">
      <c r="N45" s="141"/>
      <c r="O45" s="142"/>
      <c r="P45" s="141"/>
      <c r="Q45" s="141"/>
    </row>
    <row r="46" spans="1:17" ht="14.55" customHeight="1" x14ac:dyDescent="0.3">
      <c r="N46" s="141"/>
      <c r="O46" s="142"/>
      <c r="P46" s="141"/>
      <c r="Q46" s="141"/>
    </row>
    <row r="47" spans="1:17" ht="14.55" customHeight="1" x14ac:dyDescent="0.3">
      <c r="N47" s="141"/>
      <c r="O47" s="142"/>
      <c r="P47" s="141"/>
      <c r="Q47" s="141"/>
    </row>
    <row r="48" spans="1:17" ht="14.55" customHeight="1" x14ac:dyDescent="0.3">
      <c r="N48" s="141"/>
      <c r="O48" s="142"/>
      <c r="P48" s="141"/>
      <c r="Q48" s="141"/>
    </row>
    <row r="49" spans="14:17" ht="14.55" customHeight="1" x14ac:dyDescent="0.3">
      <c r="N49" s="141"/>
      <c r="O49" s="32"/>
      <c r="P49" s="141"/>
      <c r="Q49" s="141"/>
    </row>
    <row r="50" spans="14:17" ht="14.55" customHeight="1" x14ac:dyDescent="0.3">
      <c r="N50" s="141"/>
      <c r="O50" s="143"/>
      <c r="P50" s="141"/>
      <c r="Q50" s="141"/>
    </row>
    <row r="51" spans="14:17" ht="14.55" customHeight="1" x14ac:dyDescent="0.3">
      <c r="N51" s="141"/>
      <c r="O51" s="147"/>
      <c r="P51" s="141"/>
      <c r="Q51" s="141"/>
    </row>
    <row r="52" spans="14:17" ht="14.55" customHeight="1" x14ac:dyDescent="0.3">
      <c r="N52" s="141"/>
      <c r="O52" s="148"/>
      <c r="P52" s="141"/>
      <c r="Q52" s="141"/>
    </row>
    <row r="53" spans="14:17" ht="14.55" customHeight="1" x14ac:dyDescent="0.3">
      <c r="N53" s="141"/>
      <c r="O53" s="148"/>
      <c r="P53" s="141"/>
      <c r="Q53" s="141"/>
    </row>
    <row r="54" spans="14:17" ht="14.55" customHeight="1" x14ac:dyDescent="0.3">
      <c r="N54" s="141"/>
      <c r="O54" s="142"/>
      <c r="P54" s="141"/>
      <c r="Q54" s="141"/>
    </row>
    <row r="55" spans="14:17" ht="14.55" customHeight="1" x14ac:dyDescent="0.3">
      <c r="N55" s="141"/>
      <c r="O55" s="142"/>
      <c r="P55" s="141"/>
      <c r="Q55" s="141"/>
    </row>
    <row r="56" spans="14:17" ht="14.55" customHeight="1" x14ac:dyDescent="0.3">
      <c r="N56" s="141"/>
      <c r="O56" s="142"/>
      <c r="P56" s="141"/>
      <c r="Q56" s="141"/>
    </row>
    <row r="57" spans="14:17" ht="14.55" customHeight="1" x14ac:dyDescent="0.3">
      <c r="N57" s="141"/>
      <c r="O57" s="142"/>
      <c r="P57" s="141"/>
      <c r="Q57" s="141"/>
    </row>
    <row r="58" spans="14:17" ht="14.55" customHeight="1" x14ac:dyDescent="0.3">
      <c r="N58" s="141"/>
      <c r="O58" s="142"/>
      <c r="P58" s="141"/>
      <c r="Q58" s="141"/>
    </row>
    <row r="59" spans="14:17" ht="14.55" customHeight="1" x14ac:dyDescent="0.3">
      <c r="N59" s="141"/>
      <c r="O59" s="142"/>
      <c r="P59" s="141"/>
      <c r="Q59" s="141"/>
    </row>
    <row r="60" spans="14:17" ht="14.55" customHeight="1" x14ac:dyDescent="0.3">
      <c r="N60" s="141"/>
      <c r="O60" s="142"/>
      <c r="P60" s="141"/>
      <c r="Q60" s="141"/>
    </row>
    <row r="61" spans="14:17" ht="14.55" customHeight="1" x14ac:dyDescent="0.3">
      <c r="N61" s="141"/>
      <c r="O61" s="142"/>
      <c r="P61" s="141"/>
      <c r="Q61" s="141"/>
    </row>
    <row r="62" spans="14:17" ht="14.55" customHeight="1" x14ac:dyDescent="0.3">
      <c r="N62" s="141"/>
      <c r="O62" s="142"/>
      <c r="P62" s="141"/>
      <c r="Q62" s="141"/>
    </row>
    <row r="63" spans="14:17" ht="14.55" customHeight="1" x14ac:dyDescent="0.3">
      <c r="N63" s="141"/>
      <c r="O63" s="142"/>
      <c r="P63" s="141"/>
      <c r="Q63" s="141"/>
    </row>
    <row r="64" spans="14:17" ht="14.55" customHeight="1" x14ac:dyDescent="0.3">
      <c r="N64" s="141"/>
      <c r="O64" s="142"/>
      <c r="P64" s="141"/>
      <c r="Q64" s="141"/>
    </row>
    <row r="65" spans="14:17" ht="14.55" customHeight="1" x14ac:dyDescent="0.3">
      <c r="N65" s="141"/>
      <c r="O65" s="142"/>
      <c r="P65" s="141"/>
      <c r="Q65" s="141"/>
    </row>
    <row r="66" spans="14:17" ht="14.55" customHeight="1" x14ac:dyDescent="0.3">
      <c r="N66" s="141"/>
      <c r="O66" s="32"/>
      <c r="P66" s="141"/>
      <c r="Q66" s="141"/>
    </row>
    <row r="67" spans="14:17" ht="14.55" customHeight="1" x14ac:dyDescent="0.3">
      <c r="N67" s="141"/>
      <c r="O67" s="32"/>
      <c r="P67" s="141"/>
      <c r="Q67" s="141"/>
    </row>
    <row r="68" spans="14:17" ht="14.55" customHeight="1" x14ac:dyDescent="0.3">
      <c r="N68" s="141"/>
      <c r="O68" s="32"/>
      <c r="P68" s="141"/>
      <c r="Q68" s="141"/>
    </row>
    <row r="69" spans="14:17" ht="14.55" customHeight="1" x14ac:dyDescent="0.3">
      <c r="N69" s="141"/>
      <c r="O69" s="32"/>
      <c r="P69" s="141"/>
      <c r="Q69" s="141"/>
    </row>
    <row r="70" spans="14:17" ht="14.55" customHeight="1" x14ac:dyDescent="0.3">
      <c r="N70" s="141"/>
      <c r="O70" s="32"/>
      <c r="P70" s="141"/>
      <c r="Q70" s="141"/>
    </row>
    <row r="71" spans="14:17" ht="14.55" customHeight="1" x14ac:dyDescent="0.3">
      <c r="N71" s="141"/>
      <c r="O71" s="32"/>
      <c r="P71" s="141"/>
      <c r="Q71" s="141"/>
    </row>
    <row r="72" spans="14:17" ht="14.55" customHeight="1" x14ac:dyDescent="0.3">
      <c r="N72" s="141"/>
      <c r="O72" s="32"/>
      <c r="P72" s="141"/>
      <c r="Q72" s="141"/>
    </row>
    <row r="73" spans="14:17" ht="14.55" customHeight="1" x14ac:dyDescent="0.3">
      <c r="N73" s="141"/>
      <c r="O73" s="32"/>
      <c r="P73" s="141"/>
      <c r="Q73" s="141"/>
    </row>
    <row r="74" spans="14:17" ht="14.55" customHeight="1" x14ac:dyDescent="0.3">
      <c r="N74" s="141"/>
      <c r="O74" s="32"/>
      <c r="P74" s="141"/>
      <c r="Q74" s="141"/>
    </row>
    <row r="75" spans="14:17" ht="14.55" customHeight="1" x14ac:dyDescent="0.3">
      <c r="N75" s="141"/>
      <c r="O75" s="143"/>
      <c r="P75" s="141"/>
      <c r="Q75" s="141"/>
    </row>
    <row r="76" spans="14:17" ht="14.55" customHeight="1" x14ac:dyDescent="0.3">
      <c r="N76" s="141"/>
      <c r="O76" s="147"/>
      <c r="P76" s="141"/>
      <c r="Q76" s="141"/>
    </row>
    <row r="77" spans="14:17" ht="14.55" customHeight="1" x14ac:dyDescent="0.3">
      <c r="N77" s="141"/>
      <c r="O77" s="148"/>
      <c r="P77" s="141"/>
      <c r="Q77" s="141"/>
    </row>
    <row r="78" spans="14:17" ht="14.55" customHeight="1" x14ac:dyDescent="0.3">
      <c r="N78" s="141"/>
      <c r="O78" s="148"/>
      <c r="P78" s="141"/>
      <c r="Q78" s="141"/>
    </row>
    <row r="79" spans="14:17" ht="14.55" customHeight="1" x14ac:dyDescent="0.3">
      <c r="N79" s="141"/>
      <c r="O79" s="32"/>
      <c r="P79" s="141"/>
      <c r="Q79" s="141"/>
    </row>
    <row r="80" spans="14:17" ht="14.55" customHeight="1" x14ac:dyDescent="0.3">
      <c r="N80" s="141"/>
      <c r="O80" s="143"/>
      <c r="P80" s="141"/>
      <c r="Q80" s="141"/>
    </row>
    <row r="81" spans="5:17" ht="14.55" customHeight="1" x14ac:dyDescent="0.3">
      <c r="N81" s="141"/>
      <c r="O81" s="147"/>
      <c r="P81" s="141"/>
      <c r="Q81" s="141"/>
    </row>
    <row r="82" spans="5:17" ht="14.55" customHeight="1" x14ac:dyDescent="0.3">
      <c r="N82" s="141"/>
      <c r="O82" s="148"/>
      <c r="P82" s="141"/>
      <c r="Q82" s="141"/>
    </row>
    <row r="83" spans="5:17" ht="14.55" customHeight="1" x14ac:dyDescent="0.3">
      <c r="N83" s="141"/>
      <c r="O83" s="148"/>
      <c r="P83" s="141"/>
      <c r="Q83" s="141"/>
    </row>
    <row r="84" spans="5:17" ht="14.55" customHeight="1" x14ac:dyDescent="0.3">
      <c r="N84" s="141"/>
      <c r="O84" s="142"/>
      <c r="P84" s="141"/>
      <c r="Q84" s="141"/>
    </row>
    <row r="85" spans="5:17" ht="14.55" customHeight="1" x14ac:dyDescent="0.3">
      <c r="N85" s="141"/>
      <c r="O85" s="142"/>
      <c r="P85" s="141"/>
      <c r="Q85" s="141"/>
    </row>
    <row r="86" spans="5:17" ht="14.55" customHeight="1" x14ac:dyDescent="0.3">
      <c r="N86" s="141"/>
      <c r="O86" s="142"/>
      <c r="P86" s="141"/>
      <c r="Q86" s="141"/>
    </row>
    <row r="87" spans="5:17" ht="14.55" customHeight="1" x14ac:dyDescent="0.3">
      <c r="N87" s="141"/>
      <c r="O87" s="142"/>
      <c r="P87" s="141"/>
      <c r="Q87" s="141"/>
    </row>
    <row r="88" spans="5:17" ht="14.55" customHeight="1" x14ac:dyDescent="0.3">
      <c r="N88" s="141"/>
      <c r="O88" s="142"/>
      <c r="P88" s="141"/>
      <c r="Q88" s="141"/>
    </row>
    <row r="89" spans="5:17" ht="14.55" customHeight="1" x14ac:dyDescent="0.3">
      <c r="N89" s="141"/>
      <c r="O89" s="142"/>
      <c r="P89" s="141"/>
      <c r="Q89" s="141"/>
    </row>
    <row r="90" spans="5:17" ht="14.55" customHeight="1" x14ac:dyDescent="0.3">
      <c r="N90" s="141"/>
      <c r="O90" s="142"/>
      <c r="P90" s="141"/>
      <c r="Q90" s="141"/>
    </row>
    <row r="91" spans="5:17" ht="14.55" customHeight="1" x14ac:dyDescent="0.3">
      <c r="N91" s="141"/>
      <c r="O91" s="142"/>
      <c r="P91" s="141"/>
      <c r="Q91" s="141"/>
    </row>
    <row r="92" spans="5:17" ht="14.55" customHeight="1" x14ac:dyDescent="0.3">
      <c r="N92" s="141"/>
      <c r="O92" s="142"/>
      <c r="P92" s="141"/>
      <c r="Q92" s="141"/>
    </row>
    <row r="93" spans="5:17" ht="14.55" customHeight="1" x14ac:dyDescent="0.3">
      <c r="N93" s="141"/>
      <c r="O93" s="143"/>
      <c r="P93" s="141"/>
      <c r="Q93" s="141"/>
    </row>
    <row r="94" spans="5:17" ht="14.55" customHeight="1" x14ac:dyDescent="0.3">
      <c r="N94" s="141"/>
      <c r="O94" s="147"/>
      <c r="P94" s="141"/>
      <c r="Q94" s="141"/>
    </row>
    <row r="95" spans="5:17" ht="14.55" customHeight="1" x14ac:dyDescent="0.3">
      <c r="E95" t="s">
        <v>84</v>
      </c>
      <c r="G95" t="s">
        <v>84</v>
      </c>
      <c r="N95" s="141"/>
      <c r="O95" s="148"/>
      <c r="P95" s="141"/>
      <c r="Q95" s="141"/>
    </row>
    <row r="96" spans="5:17" ht="14.55" customHeight="1" x14ac:dyDescent="0.3">
      <c r="E96" t="s">
        <v>84</v>
      </c>
      <c r="G96" t="s">
        <v>84</v>
      </c>
      <c r="N96" s="141"/>
      <c r="O96" s="148"/>
      <c r="P96" s="141"/>
      <c r="Q96" s="141"/>
    </row>
    <row r="97" spans="14:17" ht="14.55" customHeight="1" x14ac:dyDescent="0.3">
      <c r="N97" s="141"/>
      <c r="O97" s="142"/>
      <c r="P97" s="141"/>
      <c r="Q97" s="141"/>
    </row>
    <row r="98" spans="14:17" ht="14.55" customHeight="1" x14ac:dyDescent="0.3">
      <c r="N98" s="141"/>
      <c r="O98" s="142"/>
      <c r="P98" s="141"/>
      <c r="Q98" s="141"/>
    </row>
    <row r="99" spans="14:17" ht="14.55" customHeight="1" x14ac:dyDescent="0.3">
      <c r="N99" s="141"/>
      <c r="O99" s="143"/>
      <c r="P99" s="141"/>
      <c r="Q99" s="141"/>
    </row>
    <row r="100" spans="14:17" ht="14.55" customHeight="1" x14ac:dyDescent="0.3">
      <c r="N100" s="141"/>
      <c r="O100" s="147"/>
      <c r="P100" s="141"/>
      <c r="Q100" s="141"/>
    </row>
    <row r="101" spans="14:17" ht="14.55" customHeight="1" x14ac:dyDescent="0.3">
      <c r="N101" s="141"/>
      <c r="O101" s="148"/>
      <c r="P101" s="141"/>
      <c r="Q101" s="141"/>
    </row>
    <row r="102" spans="14:17" ht="14.55" customHeight="1" x14ac:dyDescent="0.3">
      <c r="N102" s="141"/>
      <c r="O102" s="148"/>
      <c r="P102" s="141"/>
      <c r="Q102" s="141"/>
    </row>
    <row r="103" spans="14:17" ht="14.55" customHeight="1" x14ac:dyDescent="0.3">
      <c r="N103" s="141"/>
      <c r="O103" s="142"/>
      <c r="P103" s="141"/>
      <c r="Q103" s="141"/>
    </row>
    <row r="104" spans="14:17" ht="14.55" customHeight="1" x14ac:dyDescent="0.3">
      <c r="N104" s="141"/>
      <c r="O104" s="142"/>
      <c r="P104" s="141"/>
      <c r="Q104" s="141"/>
    </row>
    <row r="105" spans="14:17" ht="14.55" customHeight="1" x14ac:dyDescent="0.3">
      <c r="N105" s="141"/>
      <c r="O105" s="142"/>
      <c r="P105" s="141"/>
      <c r="Q105" s="141"/>
    </row>
    <row r="106" spans="14:17" ht="14.55" customHeight="1" x14ac:dyDescent="0.3">
      <c r="N106" s="141"/>
      <c r="O106" s="142"/>
      <c r="P106" s="141"/>
      <c r="Q106" s="141"/>
    </row>
    <row r="107" spans="14:17" ht="14.55" customHeight="1" x14ac:dyDescent="0.3">
      <c r="N107" s="141"/>
      <c r="O107" s="143"/>
      <c r="P107" s="141"/>
      <c r="Q107" s="141"/>
    </row>
    <row r="108" spans="14:17" ht="14.55" customHeight="1" x14ac:dyDescent="0.3">
      <c r="N108" s="141"/>
      <c r="O108" s="147"/>
      <c r="P108" s="141"/>
      <c r="Q108" s="141"/>
    </row>
    <row r="109" spans="14:17" ht="14.55" customHeight="1" x14ac:dyDescent="0.3">
      <c r="N109" s="141"/>
      <c r="O109" s="148"/>
      <c r="P109" s="141"/>
      <c r="Q109" s="141"/>
    </row>
    <row r="110" spans="14:17" ht="14.55" customHeight="1" x14ac:dyDescent="0.3">
      <c r="N110" s="141"/>
      <c r="O110" s="148"/>
      <c r="P110" s="141"/>
      <c r="Q110" s="141"/>
    </row>
    <row r="111" spans="14:17" ht="14.55" customHeight="1" x14ac:dyDescent="0.3">
      <c r="N111" s="141"/>
      <c r="O111" s="152"/>
      <c r="P111" s="141"/>
      <c r="Q111" s="141"/>
    </row>
    <row r="112" spans="14:17" ht="14.55" customHeight="1" x14ac:dyDescent="0.3">
      <c r="N112" s="141"/>
      <c r="O112" s="152"/>
      <c r="P112" s="141"/>
      <c r="Q112" s="141"/>
    </row>
    <row r="113" spans="14:17" ht="14.55" customHeight="1" x14ac:dyDescent="0.3">
      <c r="N113" s="141"/>
      <c r="O113" s="152"/>
      <c r="P113" s="141"/>
      <c r="Q113" s="141"/>
    </row>
    <row r="114" spans="14:17" ht="14.55" customHeight="1" x14ac:dyDescent="0.3">
      <c r="N114" s="141"/>
      <c r="O114" s="152"/>
      <c r="P114" s="141"/>
      <c r="Q114" s="141"/>
    </row>
    <row r="115" spans="14:17" ht="14.55" customHeight="1" x14ac:dyDescent="0.3">
      <c r="N115" s="141"/>
      <c r="O115" s="152"/>
      <c r="P115" s="141"/>
      <c r="Q115" s="141"/>
    </row>
    <row r="116" spans="14:17" ht="14.55" customHeight="1" x14ac:dyDescent="0.3">
      <c r="N116" s="141"/>
      <c r="O116" s="152"/>
      <c r="P116" s="141"/>
      <c r="Q116" s="141"/>
    </row>
    <row r="117" spans="14:17" ht="14.55" customHeight="1" x14ac:dyDescent="0.3">
      <c r="N117" s="141"/>
      <c r="O117" s="152"/>
      <c r="P117" s="141"/>
      <c r="Q117" s="141"/>
    </row>
    <row r="118" spans="14:17" ht="14.55" customHeight="1" x14ac:dyDescent="0.3">
      <c r="N118" s="141"/>
      <c r="O118" s="152"/>
      <c r="P118" s="141"/>
      <c r="Q118" s="141"/>
    </row>
    <row r="119" spans="14:17" ht="14.55" customHeight="1" x14ac:dyDescent="0.3">
      <c r="N119" s="141"/>
      <c r="O119" s="32"/>
      <c r="P119" s="141"/>
      <c r="Q119" s="141"/>
    </row>
    <row r="120" spans="14:17" ht="14.55" customHeight="1" x14ac:dyDescent="0.3">
      <c r="N120" s="141"/>
      <c r="O120" s="32"/>
      <c r="P120" s="141"/>
      <c r="Q120" s="141"/>
    </row>
    <row r="121" spans="14:17" ht="14.55" customHeight="1" x14ac:dyDescent="0.3">
      <c r="N121" s="141"/>
      <c r="O121" s="32"/>
      <c r="P121" s="141"/>
      <c r="Q121" s="141"/>
    </row>
    <row r="122" spans="14:17" ht="14.55" customHeight="1" x14ac:dyDescent="0.3">
      <c r="N122" s="141"/>
      <c r="O122" s="32"/>
      <c r="P122" s="141"/>
      <c r="Q122" s="141"/>
    </row>
    <row r="123" spans="14:17" ht="14.55" customHeight="1" x14ac:dyDescent="0.3">
      <c r="N123" s="141"/>
      <c r="O123" s="32"/>
      <c r="P123" s="141"/>
      <c r="Q123" s="141"/>
    </row>
    <row r="124" spans="14:17" ht="14.55" customHeight="1" x14ac:dyDescent="0.3">
      <c r="N124" s="141"/>
      <c r="O124" s="143"/>
      <c r="P124" s="141"/>
      <c r="Q124" s="141"/>
    </row>
    <row r="125" spans="14:17" ht="14.55" customHeight="1" x14ac:dyDescent="0.3">
      <c r="N125" s="141"/>
      <c r="O125" s="147"/>
      <c r="P125" s="141"/>
      <c r="Q125" s="141"/>
    </row>
    <row r="126" spans="14:17" ht="14.55" customHeight="1" x14ac:dyDescent="0.3">
      <c r="N126" s="141"/>
      <c r="O126" s="148"/>
      <c r="P126" s="141"/>
      <c r="Q126" s="141"/>
    </row>
    <row r="127" spans="14:17" ht="14.55" customHeight="1" x14ac:dyDescent="0.3">
      <c r="N127" s="141"/>
      <c r="O127" s="148"/>
      <c r="P127" s="141"/>
      <c r="Q127" s="141"/>
    </row>
    <row r="128" spans="14:17" ht="14.55" customHeight="1" x14ac:dyDescent="0.3">
      <c r="N128" s="141"/>
      <c r="O128" s="142"/>
      <c r="P128" s="141"/>
      <c r="Q128" s="141"/>
    </row>
    <row r="129" spans="14:17" ht="14.55" customHeight="1" x14ac:dyDescent="0.3">
      <c r="N129" s="141"/>
      <c r="O129" s="142"/>
      <c r="P129" s="141"/>
      <c r="Q129" s="141"/>
    </row>
    <row r="130" spans="14:17" ht="14.55" customHeight="1" x14ac:dyDescent="0.3">
      <c r="N130" s="141"/>
      <c r="O130" s="142"/>
      <c r="P130" s="141"/>
      <c r="Q130" s="141"/>
    </row>
    <row r="131" spans="14:17" ht="14.55" customHeight="1" x14ac:dyDescent="0.3">
      <c r="N131" s="141"/>
      <c r="O131" s="142"/>
      <c r="P131" s="141"/>
      <c r="Q131" s="141"/>
    </row>
    <row r="132" spans="14:17" ht="14.55" customHeight="1" x14ac:dyDescent="0.3">
      <c r="N132" s="141"/>
      <c r="O132" s="142"/>
      <c r="P132" s="141"/>
      <c r="Q132" s="141"/>
    </row>
    <row r="133" spans="14:17" ht="14.55" customHeight="1" x14ac:dyDescent="0.3">
      <c r="N133" s="141"/>
      <c r="O133" s="142"/>
      <c r="P133" s="141"/>
      <c r="Q133" s="141"/>
    </row>
    <row r="134" spans="14:17" ht="14.55" customHeight="1" x14ac:dyDescent="0.3">
      <c r="N134" s="141"/>
      <c r="O134" s="142"/>
      <c r="P134" s="141"/>
      <c r="Q134" s="141"/>
    </row>
    <row r="135" spans="14:17" ht="14.55" customHeight="1" x14ac:dyDescent="0.3">
      <c r="N135" s="141"/>
      <c r="O135" s="142"/>
      <c r="P135" s="141"/>
      <c r="Q135" s="141"/>
    </row>
    <row r="136" spans="14:17" ht="14.55" customHeight="1" x14ac:dyDescent="0.3">
      <c r="N136" s="141"/>
      <c r="O136" s="32"/>
      <c r="P136" s="141"/>
      <c r="Q136" s="141"/>
    </row>
    <row r="137" spans="14:17" ht="14.55" customHeight="1" x14ac:dyDescent="0.3">
      <c r="N137" s="141"/>
      <c r="O137" s="32"/>
      <c r="P137" s="141"/>
      <c r="Q137" s="141"/>
    </row>
    <row r="138" spans="14:17" ht="14.55" customHeight="1" x14ac:dyDescent="0.3">
      <c r="N138" s="141"/>
      <c r="O138" s="143"/>
      <c r="P138" s="141"/>
      <c r="Q138" s="141"/>
    </row>
    <row r="139" spans="14:17" ht="14.55" customHeight="1" x14ac:dyDescent="0.3">
      <c r="N139" s="141"/>
      <c r="O139" s="147"/>
      <c r="P139" s="141"/>
      <c r="Q139" s="141"/>
    </row>
    <row r="140" spans="14:17" ht="14.55" customHeight="1" x14ac:dyDescent="0.3">
      <c r="N140" s="141"/>
      <c r="O140" s="148"/>
      <c r="P140" s="141"/>
      <c r="Q140" s="141"/>
    </row>
    <row r="141" spans="14:17" ht="14.55" customHeight="1" x14ac:dyDescent="0.3">
      <c r="N141" s="141"/>
      <c r="O141" s="148"/>
      <c r="P141" s="141"/>
      <c r="Q141" s="141"/>
    </row>
    <row r="142" spans="14:17" ht="14.55" customHeight="1" x14ac:dyDescent="0.3">
      <c r="N142" s="141"/>
      <c r="O142" s="142"/>
      <c r="P142" s="141"/>
      <c r="Q142" s="141"/>
    </row>
    <row r="143" spans="14:17" ht="14.55" customHeight="1" x14ac:dyDescent="0.3">
      <c r="N143" s="141"/>
      <c r="O143" s="142"/>
      <c r="P143" s="141"/>
      <c r="Q143" s="141"/>
    </row>
    <row r="144" spans="14:17" ht="14.55" customHeight="1" x14ac:dyDescent="0.3">
      <c r="N144" s="141"/>
      <c r="O144" s="142"/>
      <c r="P144" s="141"/>
      <c r="Q144" s="141"/>
    </row>
    <row r="145" spans="14:17" ht="14.55" customHeight="1" x14ac:dyDescent="0.3">
      <c r="N145" s="141"/>
      <c r="O145" s="142"/>
      <c r="P145" s="141"/>
      <c r="Q145" s="141"/>
    </row>
    <row r="146" spans="14:17" ht="14.55" customHeight="1" x14ac:dyDescent="0.3">
      <c r="N146" s="141"/>
      <c r="O146" s="142"/>
      <c r="P146" s="141"/>
      <c r="Q146" s="141"/>
    </row>
    <row r="147" spans="14:17" ht="14.55" customHeight="1" x14ac:dyDescent="0.3">
      <c r="N147" s="141"/>
      <c r="O147" s="142"/>
      <c r="P147" s="141"/>
      <c r="Q147" s="141"/>
    </row>
    <row r="148" spans="14:17" ht="14.55" customHeight="1" x14ac:dyDescent="0.3">
      <c r="N148" s="141"/>
      <c r="O148" s="142"/>
      <c r="P148" s="141"/>
      <c r="Q148" s="141"/>
    </row>
    <row r="149" spans="14:17" ht="14.55" customHeight="1" x14ac:dyDescent="0.3">
      <c r="N149" s="141"/>
      <c r="O149" s="142"/>
      <c r="P149" s="141"/>
      <c r="Q149" s="141"/>
    </row>
    <row r="150" spans="14:17" ht="14.55" customHeight="1" x14ac:dyDescent="0.3">
      <c r="N150" s="141"/>
      <c r="O150" s="142"/>
      <c r="P150" s="141"/>
      <c r="Q150" s="141"/>
    </row>
    <row r="151" spans="14:17" ht="14.55" customHeight="1" x14ac:dyDescent="0.3">
      <c r="N151" s="141"/>
      <c r="O151" s="142"/>
      <c r="P151" s="141"/>
      <c r="Q151" s="141"/>
    </row>
    <row r="152" spans="14:17" ht="14.55" customHeight="1" x14ac:dyDescent="0.3">
      <c r="N152" s="141"/>
      <c r="O152" s="32"/>
      <c r="P152" s="141"/>
      <c r="Q152" s="141"/>
    </row>
    <row r="153" spans="14:17" ht="14.55" customHeight="1" x14ac:dyDescent="0.3">
      <c r="N153" s="141"/>
      <c r="O153" s="32"/>
      <c r="P153" s="141"/>
      <c r="Q153" s="141"/>
    </row>
    <row r="154" spans="14:17" ht="14.55" customHeight="1" x14ac:dyDescent="0.3">
      <c r="N154" s="141"/>
      <c r="O154" s="32"/>
      <c r="P154" s="141"/>
      <c r="Q154" s="141"/>
    </row>
    <row r="155" spans="14:17" ht="14.55" customHeight="1" x14ac:dyDescent="0.3">
      <c r="N155" s="141"/>
      <c r="O155" s="32"/>
      <c r="P155" s="141"/>
      <c r="Q155" s="141"/>
    </row>
    <row r="156" spans="14:17" ht="14.55" customHeight="1" x14ac:dyDescent="0.3">
      <c r="N156" s="141"/>
      <c r="O156" s="143"/>
      <c r="P156" s="141"/>
      <c r="Q156" s="141"/>
    </row>
    <row r="157" spans="14:17" ht="14.55" customHeight="1" x14ac:dyDescent="0.3">
      <c r="N157" s="141"/>
      <c r="O157" s="147"/>
      <c r="P157" s="141"/>
      <c r="Q157" s="141"/>
    </row>
    <row r="158" spans="14:17" ht="14.55" customHeight="1" x14ac:dyDescent="0.3">
      <c r="N158" s="141"/>
      <c r="O158" s="148"/>
      <c r="P158" s="141"/>
      <c r="Q158" s="141"/>
    </row>
    <row r="159" spans="14:17" ht="14.55" customHeight="1" x14ac:dyDescent="0.3">
      <c r="N159" s="141"/>
      <c r="O159" s="148"/>
      <c r="P159" s="141"/>
      <c r="Q159" s="141"/>
    </row>
    <row r="160" spans="14:17" ht="14.55" customHeight="1" x14ac:dyDescent="0.3">
      <c r="N160" s="141"/>
      <c r="O160" s="142"/>
      <c r="P160" s="141"/>
      <c r="Q160" s="141"/>
    </row>
    <row r="161" spans="14:17" ht="14.55" customHeight="1" x14ac:dyDescent="0.3">
      <c r="N161" s="141"/>
      <c r="O161" s="142"/>
      <c r="P161" s="141"/>
      <c r="Q161" s="141"/>
    </row>
    <row r="162" spans="14:17" ht="14.55" customHeight="1" x14ac:dyDescent="0.3">
      <c r="N162" s="141"/>
      <c r="O162" s="142"/>
      <c r="P162" s="141"/>
      <c r="Q162" s="141"/>
    </row>
    <row r="163" spans="14:17" ht="14.55" customHeight="1" x14ac:dyDescent="0.3">
      <c r="N163" s="141"/>
      <c r="O163" s="142"/>
      <c r="P163" s="141"/>
      <c r="Q163" s="141"/>
    </row>
    <row r="164" spans="14:17" ht="14.55" customHeight="1" x14ac:dyDescent="0.3">
      <c r="N164" s="141"/>
      <c r="O164" s="142"/>
      <c r="P164" s="141"/>
      <c r="Q164" s="141"/>
    </row>
    <row r="165" spans="14:17" ht="14.55" customHeight="1" x14ac:dyDescent="0.3">
      <c r="N165" s="141"/>
      <c r="O165" s="142"/>
      <c r="P165" s="141"/>
      <c r="Q165" s="141"/>
    </row>
    <row r="166" spans="14:17" ht="14.55" customHeight="1" x14ac:dyDescent="0.3">
      <c r="N166" s="141"/>
      <c r="O166" s="142"/>
      <c r="P166" s="141"/>
      <c r="Q166" s="141"/>
    </row>
    <row r="167" spans="14:17" ht="14.55" customHeight="1" x14ac:dyDescent="0.3">
      <c r="O167" s="127"/>
    </row>
    <row r="168" spans="14:17" ht="14.55" customHeight="1" x14ac:dyDescent="0.3">
      <c r="O168" s="127"/>
    </row>
    <row r="169" spans="14:17" ht="14.55" customHeight="1" x14ac:dyDescent="0.3">
      <c r="O169" s="127"/>
    </row>
    <row r="170" spans="14:17" ht="14.55" customHeight="1" x14ac:dyDescent="0.3">
      <c r="O170" s="127"/>
    </row>
    <row r="171" spans="14:17" ht="14.55" customHeight="1" x14ac:dyDescent="0.3">
      <c r="O171" s="127"/>
    </row>
    <row r="172" spans="14:17" ht="14.55" customHeight="1" x14ac:dyDescent="0.3">
      <c r="O172" s="127"/>
    </row>
    <row r="173" spans="14:17" ht="14.55" customHeight="1" x14ac:dyDescent="0.3">
      <c r="O173" s="127"/>
    </row>
    <row r="174" spans="14:17" ht="14.55" customHeight="1" x14ac:dyDescent="0.3">
      <c r="O174" s="127"/>
    </row>
    <row r="175" spans="14:17" ht="14.55" customHeight="1" x14ac:dyDescent="0.3">
      <c r="O175" s="127"/>
    </row>
    <row r="176" spans="14:17" ht="14.55" customHeight="1" x14ac:dyDescent="0.3">
      <c r="O176" s="127"/>
    </row>
    <row r="177" spans="8:15" ht="14.55" customHeight="1" x14ac:dyDescent="0.3">
      <c r="O177" s="127"/>
    </row>
    <row r="178" spans="8:15" ht="14.55" customHeight="1" x14ac:dyDescent="0.3">
      <c r="O178" s="127"/>
    </row>
    <row r="179" spans="8:15" ht="14.55" customHeight="1" x14ac:dyDescent="0.3">
      <c r="O179" s="18"/>
    </row>
    <row r="180" spans="8:15" ht="14.55" customHeight="1" x14ac:dyDescent="0.3">
      <c r="O180" s="18"/>
    </row>
    <row r="181" spans="8:15" ht="14.55" customHeight="1" x14ac:dyDescent="0.3">
      <c r="O181" s="18"/>
    </row>
    <row r="182" spans="8:15" ht="14.55" customHeight="1" x14ac:dyDescent="0.3">
      <c r="O182" s="127"/>
    </row>
    <row r="183" spans="8:15" ht="14.55" customHeight="1" x14ac:dyDescent="0.3">
      <c r="O183" s="127"/>
    </row>
    <row r="184" spans="8:15" ht="14.55" customHeight="1" x14ac:dyDescent="0.3">
      <c r="O184" s="127"/>
    </row>
    <row r="185" spans="8:15" ht="14.55" customHeight="1" x14ac:dyDescent="0.3">
      <c r="H185" s="133"/>
      <c r="I185" s="133"/>
      <c r="J185" s="133"/>
      <c r="K185" s="133"/>
      <c r="L185" s="41"/>
      <c r="M185" s="133"/>
      <c r="N185" s="133"/>
      <c r="O185" s="18"/>
    </row>
    <row r="186" spans="8:15" ht="14.55" customHeight="1" x14ac:dyDescent="0.3">
      <c r="O186" s="18"/>
    </row>
    <row r="187" spans="8:15" ht="14.55" customHeight="1" x14ac:dyDescent="0.3">
      <c r="O187" s="127"/>
    </row>
    <row r="188" spans="8:15" ht="14.55" customHeight="1" x14ac:dyDescent="0.3">
      <c r="O188" s="127"/>
    </row>
    <row r="189" spans="8:15" ht="14.55" customHeight="1" x14ac:dyDescent="0.3">
      <c r="O189" s="127"/>
    </row>
    <row r="190" spans="8:15" ht="14.55" customHeight="1" x14ac:dyDescent="0.3">
      <c r="O190" s="127"/>
    </row>
    <row r="191" spans="8:15" ht="14.55" customHeight="1" x14ac:dyDescent="0.3">
      <c r="O191" s="127"/>
    </row>
    <row r="192" spans="8:15" ht="14.55" customHeight="1" x14ac:dyDescent="0.3">
      <c r="O192" s="127"/>
    </row>
    <row r="193" spans="15:15" ht="14.55" customHeight="1" x14ac:dyDescent="0.3">
      <c r="O193" s="127"/>
    </row>
    <row r="194" spans="15:15" ht="14.55" customHeight="1" x14ac:dyDescent="0.3">
      <c r="O194" s="127"/>
    </row>
    <row r="195" spans="15:15" ht="14.55" customHeight="1" x14ac:dyDescent="0.3">
      <c r="O195" s="127"/>
    </row>
    <row r="196" spans="15:15" ht="14.55" customHeight="1" x14ac:dyDescent="0.3">
      <c r="O196" s="127"/>
    </row>
    <row r="197" spans="15:15" ht="14.55" customHeight="1" x14ac:dyDescent="0.3">
      <c r="O197" s="18"/>
    </row>
    <row r="198" spans="15:15" ht="14.55" customHeight="1" x14ac:dyDescent="0.3">
      <c r="O198" s="127"/>
    </row>
    <row r="199" spans="15:15" ht="14.55" customHeight="1" x14ac:dyDescent="0.3">
      <c r="O199" s="127"/>
    </row>
    <row r="200" spans="15:15" ht="14.55" customHeight="1" x14ac:dyDescent="0.3">
      <c r="O200" s="127"/>
    </row>
    <row r="201" spans="15:15" ht="14.55" customHeight="1" x14ac:dyDescent="0.3">
      <c r="O201" s="18"/>
    </row>
    <row r="202" spans="15:15" ht="14.55" customHeight="1" x14ac:dyDescent="0.3">
      <c r="O202" s="18"/>
    </row>
    <row r="203" spans="15:15" ht="14.55" customHeight="1" x14ac:dyDescent="0.3">
      <c r="O203" s="127"/>
    </row>
    <row r="204" spans="15:15" ht="14.55" customHeight="1" x14ac:dyDescent="0.3">
      <c r="O204" s="127"/>
    </row>
    <row r="205" spans="15:15" ht="14.55" customHeight="1" x14ac:dyDescent="0.3">
      <c r="O205" s="127"/>
    </row>
    <row r="206" spans="15:15" ht="14.55" customHeight="1" x14ac:dyDescent="0.3">
      <c r="O206" s="127"/>
    </row>
    <row r="207" spans="15:15" ht="14.55" customHeight="1" x14ac:dyDescent="0.3">
      <c r="O207" s="18"/>
    </row>
    <row r="208" spans="15:15" ht="14.55" customHeight="1" x14ac:dyDescent="0.3">
      <c r="O208" s="18"/>
    </row>
    <row r="209" spans="15:15" ht="14.55" customHeight="1" x14ac:dyDescent="0.3">
      <c r="O209" s="127"/>
    </row>
    <row r="210" spans="15:15" ht="14.55" customHeight="1" x14ac:dyDescent="0.3">
      <c r="O210" s="127"/>
    </row>
    <row r="211" spans="15:15" ht="14.55" customHeight="1" x14ac:dyDescent="0.3">
      <c r="O211" s="127"/>
    </row>
    <row r="212" spans="15:15" ht="14.55" customHeight="1" x14ac:dyDescent="0.3">
      <c r="O212" s="18"/>
    </row>
    <row r="213" spans="15:15" ht="14.55" customHeight="1" x14ac:dyDescent="0.3">
      <c r="O213" s="18"/>
    </row>
    <row r="214" spans="15:15" ht="14.55" customHeight="1" x14ac:dyDescent="0.3">
      <c r="O214" s="127"/>
    </row>
    <row r="215" spans="15:15" ht="14.55" customHeight="1" x14ac:dyDescent="0.3">
      <c r="O215" s="127"/>
    </row>
    <row r="216" spans="15:15" ht="14.55" customHeight="1" x14ac:dyDescent="0.3">
      <c r="O216" s="127"/>
    </row>
    <row r="217" spans="15:15" ht="14.55" customHeight="1" x14ac:dyDescent="0.3">
      <c r="O217" s="127"/>
    </row>
    <row r="218" spans="15:15" ht="14.55" customHeight="1" x14ac:dyDescent="0.3">
      <c r="O218" s="127"/>
    </row>
    <row r="219" spans="15:15" ht="14.55" customHeight="1" x14ac:dyDescent="0.3">
      <c r="O219" s="18"/>
    </row>
    <row r="220" spans="15:15" ht="14.55" customHeight="1" x14ac:dyDescent="0.3">
      <c r="O220" s="18"/>
    </row>
    <row r="221" spans="15:15" ht="14.55" customHeight="1" x14ac:dyDescent="0.3">
      <c r="O221" s="18"/>
    </row>
    <row r="222" spans="15:15" ht="14.55" customHeight="1" x14ac:dyDescent="0.3">
      <c r="O222" s="18"/>
    </row>
    <row r="223" spans="15:15" ht="14.55" customHeight="1" x14ac:dyDescent="0.3">
      <c r="O223" s="134"/>
    </row>
    <row r="224" spans="15:15" ht="14.55" customHeight="1" x14ac:dyDescent="0.3">
      <c r="O224" s="127"/>
    </row>
    <row r="225" spans="15:15" ht="14.55" customHeight="1" x14ac:dyDescent="0.3">
      <c r="O225" s="127"/>
    </row>
    <row r="226" spans="15:15" ht="14.55" customHeight="1" x14ac:dyDescent="0.3">
      <c r="O226" s="127"/>
    </row>
    <row r="227" spans="15:15" ht="14.55" customHeight="1" x14ac:dyDescent="0.3">
      <c r="O227" s="18"/>
    </row>
    <row r="228" spans="15:15" ht="14.55" customHeight="1" x14ac:dyDescent="0.3">
      <c r="O228" s="18"/>
    </row>
  </sheetData>
  <printOptions horizontalCentered="1"/>
  <pageMargins left="0" right="0" top="3.937007874015748E-2" bottom="0" header="0" footer="0"/>
  <pageSetup paperSize="9" scale="72" fitToHeight="0" orientation="landscape" r:id="rId1"/>
  <headerFooter>
    <oddFooter>&amp;R_x000D_&amp;1#&amp;"Calibri"&amp;10&amp;K008000 [ CLASSIFICAÇÃO: PÚBLICA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64B71-FBAB-4660-9100-A1A931A8AC4E}">
  <sheetPr>
    <tabColor theme="9" tint="0.79998168889431442"/>
    <pageSetUpPr fitToPage="1"/>
  </sheetPr>
  <dimension ref="A1:O226"/>
  <sheetViews>
    <sheetView showGridLines="0" topLeftCell="A12" zoomScale="80" zoomScaleNormal="80" workbookViewId="0">
      <selection activeCell="D39" sqref="D39"/>
    </sheetView>
  </sheetViews>
  <sheetFormatPr defaultColWidth="0" defaultRowHeight="14.55" customHeight="1" zeroHeight="1" x14ac:dyDescent="0.3"/>
  <cols>
    <col min="1" max="1" width="22.5546875" customWidth="1"/>
    <col min="2" max="9" width="12.5546875" customWidth="1"/>
    <col min="10" max="12" width="8.77734375" customWidth="1"/>
    <col min="13" max="16384" width="8.77734375" hidden="1"/>
  </cols>
  <sheetData>
    <row r="1" spans="1:15" ht="35.25" customHeight="1" x14ac:dyDescent="0.3">
      <c r="A1" s="7"/>
      <c r="B1" s="7"/>
      <c r="C1" s="7"/>
      <c r="D1" s="7"/>
      <c r="E1" s="7"/>
      <c r="F1" s="7"/>
      <c r="G1" s="7"/>
      <c r="H1" s="7"/>
      <c r="I1" s="7"/>
      <c r="J1" s="8"/>
      <c r="K1" s="8"/>
      <c r="L1" s="8"/>
    </row>
    <row r="2" spans="1:15" ht="19.05" customHeight="1" x14ac:dyDescent="0.3">
      <c r="A2" s="7"/>
      <c r="B2" s="7"/>
      <c r="C2" s="7"/>
      <c r="D2" s="7"/>
      <c r="E2" s="7"/>
      <c r="F2" s="7"/>
      <c r="G2" s="7"/>
      <c r="H2" s="7"/>
      <c r="I2" s="7"/>
      <c r="J2" s="8"/>
      <c r="K2" s="8"/>
      <c r="L2" s="8"/>
    </row>
    <row r="3" spans="1:15" ht="28.05" customHeight="1" x14ac:dyDescent="0.3">
      <c r="A3" s="7"/>
      <c r="B3" s="7"/>
      <c r="C3" s="7"/>
      <c r="D3" s="7"/>
      <c r="E3" s="7"/>
      <c r="F3" s="7"/>
      <c r="G3" s="7"/>
      <c r="H3" s="7"/>
      <c r="I3" s="7"/>
      <c r="J3" s="8"/>
      <c r="K3" s="8"/>
      <c r="L3" s="8"/>
    </row>
    <row r="4" spans="1:15" ht="24.75" customHeight="1" x14ac:dyDescent="0.3">
      <c r="A4" s="7"/>
      <c r="B4" s="7"/>
      <c r="C4" s="7"/>
      <c r="D4" s="7"/>
      <c r="E4" s="7"/>
      <c r="F4" s="7"/>
      <c r="G4" s="7"/>
      <c r="H4" s="7"/>
      <c r="I4" s="7"/>
      <c r="J4" s="8"/>
      <c r="K4" s="8"/>
      <c r="L4" s="8"/>
    </row>
    <row r="5" spans="1:15" ht="20.100000000000001" customHeight="1" x14ac:dyDescent="0.3">
      <c r="A5" s="7"/>
      <c r="B5" s="7"/>
      <c r="C5" s="7"/>
      <c r="D5" s="7"/>
      <c r="E5" s="7"/>
      <c r="F5" s="7"/>
      <c r="G5" s="7"/>
      <c r="H5" s="7"/>
      <c r="I5" s="7"/>
      <c r="J5" s="8"/>
      <c r="K5" s="8"/>
      <c r="L5" s="8"/>
    </row>
    <row r="6" spans="1:15" ht="20.100000000000001" customHeight="1" x14ac:dyDescent="0.3">
      <c r="A6" s="7"/>
      <c r="B6" s="7"/>
      <c r="C6" s="7"/>
      <c r="D6" s="7"/>
      <c r="E6" s="7"/>
      <c r="F6" s="7"/>
      <c r="G6" s="7"/>
      <c r="H6" s="7"/>
      <c r="I6" s="7"/>
      <c r="J6" s="8"/>
      <c r="K6" s="8"/>
      <c r="L6" s="8"/>
      <c r="O6" s="127" t="s">
        <v>389</v>
      </c>
    </row>
    <row r="7" spans="1:15" ht="20.100000000000001" customHeight="1" x14ac:dyDescent="0.3">
      <c r="A7" s="7"/>
      <c r="B7" s="7"/>
      <c r="C7" s="7"/>
      <c r="D7" s="7"/>
      <c r="E7" s="7"/>
      <c r="F7" s="7"/>
      <c r="G7" s="7"/>
      <c r="H7" s="7"/>
      <c r="I7" s="7"/>
      <c r="J7" s="8"/>
      <c r="K7" s="8"/>
      <c r="L7" s="8"/>
      <c r="O7" s="127" t="s">
        <v>390</v>
      </c>
    </row>
    <row r="8" spans="1:15" ht="20.100000000000001" customHeight="1" x14ac:dyDescent="0.3">
      <c r="A8" s="7"/>
      <c r="B8" s="7"/>
      <c r="C8" s="7"/>
      <c r="D8" s="7"/>
      <c r="E8" s="7"/>
      <c r="F8" s="7"/>
      <c r="G8" s="7"/>
      <c r="H8" s="7"/>
      <c r="I8" s="7"/>
      <c r="J8" s="8"/>
      <c r="K8" s="8"/>
      <c r="L8" s="8"/>
      <c r="O8" s="127" t="s">
        <v>391</v>
      </c>
    </row>
    <row r="9" spans="1:15" ht="20.100000000000001" customHeight="1" x14ac:dyDescent="0.3">
      <c r="A9" s="7"/>
      <c r="B9" s="7"/>
      <c r="C9" s="7"/>
      <c r="D9" s="7"/>
      <c r="E9" s="7"/>
      <c r="F9" s="7"/>
      <c r="G9" s="7"/>
      <c r="H9" s="7"/>
      <c r="I9" s="7"/>
      <c r="J9" s="8"/>
      <c r="K9" s="8"/>
      <c r="L9" s="8"/>
      <c r="O9" s="127" t="s">
        <v>392</v>
      </c>
    </row>
    <row r="10" spans="1:15" ht="20.100000000000001" customHeight="1" x14ac:dyDescent="0.3">
      <c r="A10" s="7"/>
      <c r="B10" s="7"/>
      <c r="C10" s="7"/>
      <c r="D10" s="7"/>
      <c r="E10" s="7"/>
      <c r="F10" s="7"/>
      <c r="G10" s="7"/>
      <c r="H10" s="7"/>
      <c r="I10" s="7"/>
      <c r="J10" s="8"/>
      <c r="K10" s="8"/>
      <c r="L10" s="8"/>
      <c r="O10" s="127" t="s">
        <v>393</v>
      </c>
    </row>
    <row r="11" spans="1:15" ht="20.100000000000001" customHeight="1" x14ac:dyDescent="0.3">
      <c r="A11" s="7"/>
      <c r="B11" s="7"/>
      <c r="C11" s="7"/>
      <c r="D11" s="7"/>
      <c r="E11" s="7"/>
      <c r="F11" s="7"/>
      <c r="G11" s="7"/>
      <c r="H11" s="7"/>
      <c r="I11" s="7"/>
      <c r="J11" s="8"/>
      <c r="K11" s="8"/>
      <c r="L11" s="8"/>
      <c r="O11" s="127" t="s">
        <v>394</v>
      </c>
    </row>
    <row r="12" spans="1:15" ht="20.100000000000001" customHeight="1" x14ac:dyDescent="0.3">
      <c r="A12" s="7"/>
      <c r="B12" s="7"/>
      <c r="C12" s="7"/>
      <c r="D12" s="7"/>
      <c r="E12" s="7"/>
      <c r="F12" s="7"/>
      <c r="G12" s="7"/>
      <c r="H12" s="7"/>
      <c r="I12" s="7"/>
      <c r="J12" s="8"/>
      <c r="K12" s="8"/>
      <c r="L12" s="8"/>
      <c r="O12" s="17" t="s">
        <v>84</v>
      </c>
    </row>
    <row r="13" spans="1:15" ht="20.100000000000001" customHeight="1" x14ac:dyDescent="0.3">
      <c r="A13" s="7"/>
      <c r="B13" s="7"/>
      <c r="C13" s="7"/>
      <c r="D13" s="7"/>
      <c r="E13" s="7"/>
      <c r="F13" s="7"/>
      <c r="G13" s="7"/>
      <c r="H13" s="7"/>
      <c r="I13" s="7"/>
      <c r="J13" s="8"/>
      <c r="K13" s="8"/>
      <c r="L13" s="8"/>
      <c r="O13" s="129">
        <v>1</v>
      </c>
    </row>
    <row r="14" spans="1:15" ht="20.100000000000001" customHeight="1" x14ac:dyDescent="0.3">
      <c r="A14" s="7"/>
      <c r="B14" s="7"/>
      <c r="C14" s="7"/>
      <c r="D14" s="7"/>
      <c r="E14" s="7"/>
      <c r="F14" s="7"/>
      <c r="G14" s="7"/>
      <c r="H14" s="7"/>
      <c r="I14" s="7"/>
      <c r="J14" s="8"/>
      <c r="K14" s="8"/>
      <c r="L14" s="8"/>
      <c r="O14" s="13" t="s">
        <v>395</v>
      </c>
    </row>
    <row r="15" spans="1:15" ht="20.100000000000001" customHeight="1" x14ac:dyDescent="0.3">
      <c r="A15" s="7"/>
      <c r="B15" s="7"/>
      <c r="C15" s="7"/>
      <c r="D15" s="7"/>
      <c r="E15" s="7"/>
      <c r="F15" s="7"/>
      <c r="G15" s="7"/>
      <c r="H15" s="7"/>
      <c r="I15" s="7"/>
      <c r="J15" s="8"/>
      <c r="K15" s="8"/>
      <c r="L15" s="8"/>
      <c r="O15" s="13" t="s">
        <v>396</v>
      </c>
    </row>
    <row r="16" spans="1:15" ht="20.100000000000001" customHeight="1" x14ac:dyDescent="0.3">
      <c r="A16" s="7"/>
      <c r="B16" s="7"/>
      <c r="C16" s="7"/>
      <c r="D16" s="7"/>
      <c r="E16" s="7"/>
      <c r="F16" s="7"/>
      <c r="G16" s="7"/>
      <c r="H16" s="7"/>
      <c r="I16" s="7"/>
      <c r="J16" s="8"/>
      <c r="K16" s="8"/>
      <c r="L16" s="8"/>
      <c r="O16" s="127" t="s">
        <v>397</v>
      </c>
    </row>
    <row r="17" spans="1:15" ht="20.100000000000001" customHeight="1" x14ac:dyDescent="0.3">
      <c r="A17" s="7"/>
      <c r="B17" s="7"/>
      <c r="C17" s="7"/>
      <c r="D17" s="7"/>
      <c r="E17" s="7"/>
      <c r="F17" s="7"/>
      <c r="G17" s="7"/>
      <c r="H17" s="7"/>
      <c r="I17" s="7"/>
      <c r="J17" s="8"/>
      <c r="K17" s="8"/>
      <c r="L17" s="8"/>
      <c r="O17" s="127" t="s">
        <v>398</v>
      </c>
    </row>
    <row r="18" spans="1:15" ht="20.100000000000001" customHeight="1" x14ac:dyDescent="0.3">
      <c r="A18" s="7"/>
      <c r="B18" s="7"/>
      <c r="C18" s="7"/>
      <c r="D18" s="7"/>
      <c r="E18" s="7"/>
      <c r="F18" s="7"/>
      <c r="G18" s="7"/>
      <c r="H18" s="7"/>
      <c r="I18" s="7"/>
      <c r="J18" s="8"/>
      <c r="K18" s="8"/>
      <c r="L18" s="8"/>
      <c r="O18" s="127" t="s">
        <v>399</v>
      </c>
    </row>
    <row r="19" spans="1:15" ht="20.100000000000001" customHeight="1" x14ac:dyDescent="0.3">
      <c r="A19" s="7"/>
      <c r="B19" s="7"/>
      <c r="C19" s="7"/>
      <c r="D19" s="7"/>
      <c r="E19" s="7"/>
      <c r="F19" s="7"/>
      <c r="G19" s="7"/>
      <c r="H19" s="7"/>
      <c r="I19" s="7"/>
      <c r="J19" s="8"/>
      <c r="K19" s="8"/>
      <c r="L19" s="8"/>
      <c r="O19" s="127" t="s">
        <v>400</v>
      </c>
    </row>
    <row r="20" spans="1:15" ht="20.100000000000001" customHeight="1" x14ac:dyDescent="0.3">
      <c r="A20" s="7"/>
      <c r="B20" s="7"/>
      <c r="C20" s="7"/>
      <c r="D20" s="7"/>
      <c r="E20" s="7"/>
      <c r="F20" s="7"/>
      <c r="G20" s="7"/>
      <c r="H20" s="7"/>
      <c r="I20" s="7"/>
      <c r="J20" s="8"/>
      <c r="K20" s="8"/>
      <c r="L20" s="8"/>
      <c r="O20" s="127" t="s">
        <v>401</v>
      </c>
    </row>
    <row r="21" spans="1:15" ht="20.100000000000001" customHeight="1" x14ac:dyDescent="0.3">
      <c r="A21" s="7"/>
      <c r="B21" s="7"/>
      <c r="C21" s="7"/>
      <c r="D21" s="7"/>
      <c r="E21" s="7"/>
      <c r="F21" s="7"/>
      <c r="G21" s="7"/>
      <c r="H21" s="7"/>
      <c r="I21" s="7"/>
      <c r="J21" s="8"/>
      <c r="K21" s="8"/>
      <c r="L21" s="8"/>
      <c r="O21" s="127" t="s">
        <v>402</v>
      </c>
    </row>
    <row r="22" spans="1:15" ht="20.100000000000001" customHeight="1" x14ac:dyDescent="0.3">
      <c r="A22" s="7"/>
      <c r="B22" s="7"/>
      <c r="C22" s="7"/>
      <c r="D22" s="7"/>
      <c r="E22" s="7"/>
      <c r="F22" s="7"/>
      <c r="G22" s="7"/>
      <c r="H22" s="7"/>
      <c r="I22" s="7"/>
      <c r="J22" s="8"/>
      <c r="K22" s="8"/>
      <c r="L22" s="8"/>
      <c r="O22" s="127" t="s">
        <v>403</v>
      </c>
    </row>
    <row r="23" spans="1:15" ht="20.100000000000001" customHeight="1" x14ac:dyDescent="0.3">
      <c r="A23" s="7"/>
      <c r="B23" s="7"/>
      <c r="C23" s="7"/>
      <c r="D23" s="7"/>
      <c r="E23" s="7"/>
      <c r="F23" s="7"/>
      <c r="G23" s="7"/>
      <c r="H23" s="7"/>
      <c r="I23" s="7"/>
      <c r="J23" s="8"/>
      <c r="K23" s="8"/>
      <c r="L23" s="8"/>
      <c r="O23" s="127" t="s">
        <v>404</v>
      </c>
    </row>
    <row r="24" spans="1:15" ht="14.55" customHeight="1" x14ac:dyDescent="0.3">
      <c r="A24" s="8"/>
      <c r="B24" s="8"/>
      <c r="C24" s="8"/>
      <c r="D24" s="8"/>
      <c r="E24" s="8"/>
      <c r="F24" s="8"/>
      <c r="G24" s="8"/>
      <c r="H24" s="8"/>
      <c r="I24" s="8"/>
      <c r="J24" s="8"/>
      <c r="K24" s="8"/>
      <c r="L24" s="8"/>
      <c r="O24" s="18" t="s">
        <v>84</v>
      </c>
    </row>
    <row r="25" spans="1:15" ht="14.55" customHeight="1" x14ac:dyDescent="0.3">
      <c r="A25" s="8"/>
      <c r="B25" s="8"/>
      <c r="C25" s="8"/>
      <c r="D25" s="8"/>
      <c r="E25" s="8"/>
      <c r="F25" s="8"/>
      <c r="G25" s="8"/>
      <c r="H25" s="8"/>
      <c r="I25" s="8"/>
      <c r="J25" s="8"/>
      <c r="K25" s="8"/>
      <c r="L25" s="8"/>
      <c r="O25" s="18" t="s">
        <v>84</v>
      </c>
    </row>
    <row r="26" spans="1:15" ht="14.55" customHeight="1" x14ac:dyDescent="0.3">
      <c r="A26" s="8"/>
      <c r="B26" s="8"/>
      <c r="C26" s="8"/>
      <c r="D26" s="8"/>
      <c r="E26" s="8"/>
      <c r="F26" s="8"/>
      <c r="G26" s="8"/>
      <c r="H26" s="8"/>
      <c r="I26" s="8"/>
      <c r="J26" s="8"/>
      <c r="K26" s="8"/>
      <c r="L26" s="8"/>
      <c r="O26" s="18" t="s">
        <v>84</v>
      </c>
    </row>
    <row r="27" spans="1:15" ht="14.55" customHeight="1" x14ac:dyDescent="0.3">
      <c r="A27" s="8"/>
      <c r="B27" s="8"/>
      <c r="C27" s="8"/>
      <c r="D27" s="8"/>
      <c r="E27" s="8"/>
      <c r="F27" s="8"/>
      <c r="G27" s="8"/>
      <c r="H27" s="8"/>
      <c r="I27" s="8"/>
      <c r="J27" s="8"/>
      <c r="K27" s="8"/>
      <c r="L27" s="8"/>
      <c r="O27" s="18" t="s">
        <v>84</v>
      </c>
    </row>
    <row r="28" spans="1:15" ht="14.55" customHeight="1" x14ac:dyDescent="0.3">
      <c r="A28" s="8"/>
      <c r="B28" s="8"/>
      <c r="C28" s="8"/>
      <c r="D28" s="8"/>
      <c r="E28" s="8"/>
      <c r="F28" s="8"/>
      <c r="G28" s="8"/>
      <c r="H28" s="8"/>
      <c r="I28" s="8"/>
      <c r="J28" s="8"/>
      <c r="K28" s="8"/>
      <c r="L28" s="8"/>
      <c r="O28" s="17" t="s">
        <v>84</v>
      </c>
    </row>
    <row r="29" spans="1:15" ht="14.55" customHeight="1" x14ac:dyDescent="0.3">
      <c r="A29" s="8"/>
      <c r="B29" s="8"/>
      <c r="C29" s="8"/>
      <c r="D29" s="8"/>
      <c r="E29" s="8"/>
      <c r="F29" s="8"/>
      <c r="G29" s="8"/>
      <c r="H29" s="8"/>
      <c r="I29" s="8"/>
      <c r="J29" s="8"/>
      <c r="K29" s="8"/>
      <c r="L29" s="8"/>
      <c r="O29" s="129">
        <v>1</v>
      </c>
    </row>
    <row r="30" spans="1:15" ht="14.55" customHeight="1" x14ac:dyDescent="0.3">
      <c r="A30" s="8"/>
      <c r="B30" s="8"/>
      <c r="C30" s="8"/>
      <c r="D30" s="8"/>
      <c r="E30" s="8"/>
      <c r="F30" s="8"/>
      <c r="G30" s="8"/>
      <c r="H30" s="8"/>
      <c r="I30" s="8"/>
      <c r="J30" s="8"/>
      <c r="K30" s="8"/>
      <c r="L30" s="8"/>
      <c r="O30" s="13" t="s">
        <v>395</v>
      </c>
    </row>
    <row r="31" spans="1:15" ht="14.55" customHeight="1" x14ac:dyDescent="0.3">
      <c r="O31" s="127" t="s">
        <v>405</v>
      </c>
    </row>
    <row r="32" spans="1:15" ht="14.55" customHeight="1" x14ac:dyDescent="0.3">
      <c r="O32" s="127" t="s">
        <v>406</v>
      </c>
    </row>
    <row r="33" spans="15:15" ht="14.55" customHeight="1" x14ac:dyDescent="0.3">
      <c r="O33" s="127" t="s">
        <v>407</v>
      </c>
    </row>
    <row r="34" spans="15:15" ht="14.55" customHeight="1" x14ac:dyDescent="0.3">
      <c r="O34" s="127" t="s">
        <v>408</v>
      </c>
    </row>
    <row r="35" spans="15:15" ht="14.55" customHeight="1" x14ac:dyDescent="0.3">
      <c r="O35" s="127" t="s">
        <v>409</v>
      </c>
    </row>
    <row r="36" spans="15:15" ht="14.55" customHeight="1" x14ac:dyDescent="0.3">
      <c r="O36" s="127" t="s">
        <v>410</v>
      </c>
    </row>
    <row r="37" spans="15:15" ht="14.55" customHeight="1" x14ac:dyDescent="0.3">
      <c r="O37" s="127" t="s">
        <v>411</v>
      </c>
    </row>
    <row r="38" spans="15:15" ht="14.55" customHeight="1" x14ac:dyDescent="0.3">
      <c r="O38" s="18" t="s">
        <v>84</v>
      </c>
    </row>
    <row r="39" spans="15:15" ht="14.55" customHeight="1" x14ac:dyDescent="0.3">
      <c r="O39" s="18" t="s">
        <v>84</v>
      </c>
    </row>
    <row r="40" spans="15:15" ht="14.55" customHeight="1" x14ac:dyDescent="0.3">
      <c r="O40" s="17" t="s">
        <v>84</v>
      </c>
    </row>
    <row r="41" spans="15:15" ht="14.55" customHeight="1" x14ac:dyDescent="0.3">
      <c r="O41" s="129">
        <v>1</v>
      </c>
    </row>
    <row r="42" spans="15:15" ht="14.55" customHeight="1" x14ac:dyDescent="0.3">
      <c r="O42" s="13" t="s">
        <v>395</v>
      </c>
    </row>
    <row r="43" spans="15:15" ht="14.55" customHeight="1" x14ac:dyDescent="0.3">
      <c r="O43" s="13" t="s">
        <v>396</v>
      </c>
    </row>
    <row r="44" spans="15:15" ht="14.55" customHeight="1" x14ac:dyDescent="0.3">
      <c r="O44" s="127" t="s">
        <v>412</v>
      </c>
    </row>
    <row r="45" spans="15:15" ht="14.55" customHeight="1" x14ac:dyDescent="0.3">
      <c r="O45" s="127" t="s">
        <v>413</v>
      </c>
    </row>
    <row r="46" spans="15:15" ht="14.55" customHeight="1" x14ac:dyDescent="0.3">
      <c r="O46" s="127" t="s">
        <v>414</v>
      </c>
    </row>
    <row r="47" spans="15:15" ht="14.55" customHeight="1" x14ac:dyDescent="0.3">
      <c r="O47" s="127" t="s">
        <v>415</v>
      </c>
    </row>
    <row r="48" spans="15:15" ht="14.55" customHeight="1" x14ac:dyDescent="0.3">
      <c r="O48" s="18" t="s">
        <v>84</v>
      </c>
    </row>
    <row r="49" spans="15:15" ht="14.55" customHeight="1" x14ac:dyDescent="0.3">
      <c r="O49" s="17" t="s">
        <v>84</v>
      </c>
    </row>
    <row r="50" spans="15:15" ht="14.55" customHeight="1" x14ac:dyDescent="0.3">
      <c r="O50" s="129">
        <v>1</v>
      </c>
    </row>
    <row r="51" spans="15:15" ht="14.55" customHeight="1" x14ac:dyDescent="0.3">
      <c r="O51" s="13" t="s">
        <v>395</v>
      </c>
    </row>
    <row r="52" spans="15:15" ht="14.55" customHeight="1" x14ac:dyDescent="0.3">
      <c r="O52" s="13" t="s">
        <v>396</v>
      </c>
    </row>
    <row r="53" spans="15:15" ht="14.55" customHeight="1" x14ac:dyDescent="0.3">
      <c r="O53" s="127" t="s">
        <v>416</v>
      </c>
    </row>
    <row r="54" spans="15:15" ht="14.55" customHeight="1" x14ac:dyDescent="0.3">
      <c r="O54" s="127" t="s">
        <v>417</v>
      </c>
    </row>
    <row r="55" spans="15:15" ht="14.55" customHeight="1" x14ac:dyDescent="0.3">
      <c r="O55" s="127" t="s">
        <v>418</v>
      </c>
    </row>
    <row r="56" spans="15:15" ht="14.55" customHeight="1" x14ac:dyDescent="0.3">
      <c r="O56" s="127" t="s">
        <v>418</v>
      </c>
    </row>
    <row r="57" spans="15:15" ht="14.55" customHeight="1" x14ac:dyDescent="0.3">
      <c r="O57" s="127" t="s">
        <v>419</v>
      </c>
    </row>
    <row r="58" spans="15:15" ht="14.55" customHeight="1" x14ac:dyDescent="0.3">
      <c r="O58" s="127" t="s">
        <v>420</v>
      </c>
    </row>
    <row r="59" spans="15:15" ht="14.55" customHeight="1" x14ac:dyDescent="0.3">
      <c r="O59" s="127" t="s">
        <v>421</v>
      </c>
    </row>
    <row r="60" spans="15:15" ht="14.55" customHeight="1" x14ac:dyDescent="0.3">
      <c r="O60" s="127" t="s">
        <v>422</v>
      </c>
    </row>
    <row r="61" spans="15:15" ht="14.55" customHeight="1" x14ac:dyDescent="0.3">
      <c r="O61" s="127" t="s">
        <v>423</v>
      </c>
    </row>
    <row r="62" spans="15:15" ht="14.55" customHeight="1" x14ac:dyDescent="0.3">
      <c r="O62" s="127" t="s">
        <v>423</v>
      </c>
    </row>
    <row r="63" spans="15:15" ht="14.55" customHeight="1" x14ac:dyDescent="0.3">
      <c r="O63" s="127" t="s">
        <v>424</v>
      </c>
    </row>
    <row r="64" spans="15:15" ht="14.55" customHeight="1" x14ac:dyDescent="0.3">
      <c r="O64" s="127" t="s">
        <v>425</v>
      </c>
    </row>
    <row r="65" spans="15:15" ht="14.55" customHeight="1" x14ac:dyDescent="0.3">
      <c r="O65" s="18" t="s">
        <v>84</v>
      </c>
    </row>
    <row r="66" spans="15:15" ht="14.55" customHeight="1" x14ac:dyDescent="0.3">
      <c r="O66" s="18" t="s">
        <v>84</v>
      </c>
    </row>
    <row r="67" spans="15:15" ht="14.55" customHeight="1" x14ac:dyDescent="0.3">
      <c r="O67" s="18" t="s">
        <v>84</v>
      </c>
    </row>
    <row r="68" spans="15:15" ht="14.55" customHeight="1" x14ac:dyDescent="0.3">
      <c r="O68" s="18" t="s">
        <v>84</v>
      </c>
    </row>
    <row r="69" spans="15:15" ht="14.55" customHeight="1" x14ac:dyDescent="0.3">
      <c r="O69" s="18" t="s">
        <v>84</v>
      </c>
    </row>
    <row r="70" spans="15:15" ht="14.55" customHeight="1" x14ac:dyDescent="0.3">
      <c r="O70" s="18" t="s">
        <v>84</v>
      </c>
    </row>
    <row r="71" spans="15:15" ht="14.55" customHeight="1" x14ac:dyDescent="0.3">
      <c r="O71" s="18" t="s">
        <v>84</v>
      </c>
    </row>
    <row r="72" spans="15:15" ht="14.55" customHeight="1" x14ac:dyDescent="0.3">
      <c r="O72" s="18" t="s">
        <v>84</v>
      </c>
    </row>
    <row r="73" spans="15:15" ht="14.55" customHeight="1" x14ac:dyDescent="0.3">
      <c r="O73" s="18" t="s">
        <v>84</v>
      </c>
    </row>
    <row r="74" spans="15:15" ht="14.55" customHeight="1" x14ac:dyDescent="0.3">
      <c r="O74" s="17" t="s">
        <v>84</v>
      </c>
    </row>
    <row r="75" spans="15:15" ht="14.55" customHeight="1" x14ac:dyDescent="0.3">
      <c r="O75" s="129">
        <v>1</v>
      </c>
    </row>
    <row r="76" spans="15:15" ht="14.55" customHeight="1" x14ac:dyDescent="0.3">
      <c r="O76" s="13" t="s">
        <v>395</v>
      </c>
    </row>
    <row r="77" spans="15:15" ht="14.55" customHeight="1" x14ac:dyDescent="0.3">
      <c r="O77" s="13" t="s">
        <v>396</v>
      </c>
    </row>
    <row r="78" spans="15:15" ht="14.55" customHeight="1" x14ac:dyDescent="0.3">
      <c r="O78" s="18" t="s">
        <v>84</v>
      </c>
    </row>
    <row r="79" spans="15:15" ht="14.55" customHeight="1" x14ac:dyDescent="0.3">
      <c r="O79" s="17" t="s">
        <v>84</v>
      </c>
    </row>
    <row r="80" spans="15:15" ht="14.55" customHeight="1" x14ac:dyDescent="0.3">
      <c r="O80" s="129">
        <v>1</v>
      </c>
    </row>
    <row r="81" spans="15:15" ht="14.55" customHeight="1" x14ac:dyDescent="0.3">
      <c r="O81" s="13" t="s">
        <v>395</v>
      </c>
    </row>
    <row r="82" spans="15:15" ht="14.55" customHeight="1" x14ac:dyDescent="0.3">
      <c r="O82" s="13" t="s">
        <v>396</v>
      </c>
    </row>
    <row r="83" spans="15:15" ht="14.55" customHeight="1" x14ac:dyDescent="0.3">
      <c r="O83" s="127" t="s">
        <v>426</v>
      </c>
    </row>
    <row r="84" spans="15:15" ht="14.55" customHeight="1" x14ac:dyDescent="0.3">
      <c r="O84" s="127" t="s">
        <v>426</v>
      </c>
    </row>
    <row r="85" spans="15:15" ht="14.55" customHeight="1" x14ac:dyDescent="0.3">
      <c r="O85" s="127" t="s">
        <v>427</v>
      </c>
    </row>
    <row r="86" spans="15:15" ht="14.55" customHeight="1" x14ac:dyDescent="0.3">
      <c r="O86" s="127" t="s">
        <v>428</v>
      </c>
    </row>
    <row r="87" spans="15:15" ht="14.55" customHeight="1" x14ac:dyDescent="0.3">
      <c r="O87" s="127" t="s">
        <v>429</v>
      </c>
    </row>
    <row r="88" spans="15:15" ht="14.55" customHeight="1" x14ac:dyDescent="0.3">
      <c r="O88" s="127" t="s">
        <v>430</v>
      </c>
    </row>
    <row r="89" spans="15:15" ht="14.55" customHeight="1" x14ac:dyDescent="0.3">
      <c r="O89" s="127" t="s">
        <v>431</v>
      </c>
    </row>
    <row r="90" spans="15:15" ht="14.55" customHeight="1" x14ac:dyDescent="0.3">
      <c r="O90" s="127" t="s">
        <v>432</v>
      </c>
    </row>
    <row r="91" spans="15:15" ht="14.55" customHeight="1" x14ac:dyDescent="0.3">
      <c r="O91" s="127" t="s">
        <v>433</v>
      </c>
    </row>
    <row r="92" spans="15:15" ht="14.55" customHeight="1" x14ac:dyDescent="0.3">
      <c r="O92" s="17" t="s">
        <v>84</v>
      </c>
    </row>
    <row r="93" spans="15:15" ht="14.55" customHeight="1" x14ac:dyDescent="0.3">
      <c r="O93" s="129">
        <v>1</v>
      </c>
    </row>
    <row r="94" spans="15:15" ht="14.55" customHeight="1" x14ac:dyDescent="0.3">
      <c r="O94" s="13" t="s">
        <v>395</v>
      </c>
    </row>
    <row r="95" spans="15:15" ht="14.55" customHeight="1" x14ac:dyDescent="0.3">
      <c r="O95" s="13" t="s">
        <v>396</v>
      </c>
    </row>
    <row r="96" spans="15:15" ht="14.55" customHeight="1" x14ac:dyDescent="0.3">
      <c r="O96" s="127" t="s">
        <v>434</v>
      </c>
    </row>
    <row r="97" spans="15:15" ht="14.55" customHeight="1" x14ac:dyDescent="0.3">
      <c r="O97" s="127" t="s">
        <v>435</v>
      </c>
    </row>
    <row r="98" spans="15:15" ht="14.55" customHeight="1" x14ac:dyDescent="0.3">
      <c r="O98" s="17" t="s">
        <v>84</v>
      </c>
    </row>
    <row r="99" spans="15:15" ht="14.55" customHeight="1" x14ac:dyDescent="0.3">
      <c r="O99" s="129">
        <v>1</v>
      </c>
    </row>
    <row r="100" spans="15:15" ht="14.55" customHeight="1" x14ac:dyDescent="0.3">
      <c r="O100" s="13" t="s">
        <v>395</v>
      </c>
    </row>
    <row r="101" spans="15:15" ht="14.55" customHeight="1" x14ac:dyDescent="0.3">
      <c r="O101" s="13" t="s">
        <v>396</v>
      </c>
    </row>
    <row r="102" spans="15:15" ht="14.55" customHeight="1" x14ac:dyDescent="0.3">
      <c r="O102" s="127" t="s">
        <v>436</v>
      </c>
    </row>
    <row r="103" spans="15:15" ht="14.55" customHeight="1" x14ac:dyDescent="0.3">
      <c r="O103" s="127" t="s">
        <v>437</v>
      </c>
    </row>
    <row r="104" spans="15:15" ht="14.55" customHeight="1" x14ac:dyDescent="0.3">
      <c r="O104" s="127" t="s">
        <v>438</v>
      </c>
    </row>
    <row r="105" spans="15:15" ht="14.55" customHeight="1" x14ac:dyDescent="0.3">
      <c r="O105" s="127" t="s">
        <v>439</v>
      </c>
    </row>
    <row r="106" spans="15:15" ht="14.55" customHeight="1" x14ac:dyDescent="0.3">
      <c r="O106" s="17" t="s">
        <v>84</v>
      </c>
    </row>
    <row r="107" spans="15:15" ht="14.55" customHeight="1" x14ac:dyDescent="0.3">
      <c r="O107" s="129">
        <v>1</v>
      </c>
    </row>
    <row r="108" spans="15:15" ht="14.55" customHeight="1" x14ac:dyDescent="0.3">
      <c r="O108" s="13" t="s">
        <v>395</v>
      </c>
    </row>
    <row r="109" spans="15:15" ht="14.55" customHeight="1" x14ac:dyDescent="0.3">
      <c r="O109" s="13" t="s">
        <v>396</v>
      </c>
    </row>
    <row r="110" spans="15:15" ht="14.55" customHeight="1" x14ac:dyDescent="0.3">
      <c r="O110" s="131" t="s">
        <v>440</v>
      </c>
    </row>
    <row r="111" spans="15:15" ht="14.55" customHeight="1" x14ac:dyDescent="0.3">
      <c r="O111" s="131" t="s">
        <v>441</v>
      </c>
    </row>
    <row r="112" spans="15:15" ht="14.55" customHeight="1" x14ac:dyDescent="0.3">
      <c r="O112" s="131" t="s">
        <v>442</v>
      </c>
    </row>
    <row r="113" spans="15:15" ht="14.55" customHeight="1" x14ac:dyDescent="0.3">
      <c r="O113" s="131" t="s">
        <v>443</v>
      </c>
    </row>
    <row r="114" spans="15:15" ht="14.55" customHeight="1" x14ac:dyDescent="0.3">
      <c r="O114" s="131" t="s">
        <v>444</v>
      </c>
    </row>
    <row r="115" spans="15:15" ht="14.55" customHeight="1" x14ac:dyDescent="0.3">
      <c r="O115" s="131" t="s">
        <v>445</v>
      </c>
    </row>
    <row r="116" spans="15:15" ht="14.55" customHeight="1" x14ac:dyDescent="0.3">
      <c r="O116" s="131" t="s">
        <v>446</v>
      </c>
    </row>
    <row r="117" spans="15:15" ht="14.55" customHeight="1" x14ac:dyDescent="0.3">
      <c r="O117" s="131" t="s">
        <v>447</v>
      </c>
    </row>
    <row r="118" spans="15:15" ht="14.55" customHeight="1" x14ac:dyDescent="0.3">
      <c r="O118" s="18" t="s">
        <v>84</v>
      </c>
    </row>
    <row r="119" spans="15:15" ht="14.55" customHeight="1" x14ac:dyDescent="0.3">
      <c r="O119" s="18" t="s">
        <v>84</v>
      </c>
    </row>
    <row r="120" spans="15:15" ht="14.55" customHeight="1" x14ac:dyDescent="0.3">
      <c r="O120" s="18" t="s">
        <v>84</v>
      </c>
    </row>
    <row r="121" spans="15:15" ht="14.55" customHeight="1" x14ac:dyDescent="0.3">
      <c r="O121" s="18" t="s">
        <v>84</v>
      </c>
    </row>
    <row r="122" spans="15:15" ht="14.55" customHeight="1" x14ac:dyDescent="0.3">
      <c r="O122" s="18" t="s">
        <v>84</v>
      </c>
    </row>
    <row r="123" spans="15:15" ht="14.55" customHeight="1" x14ac:dyDescent="0.3">
      <c r="O123" s="17"/>
    </row>
    <row r="124" spans="15:15" ht="14.55" customHeight="1" x14ac:dyDescent="0.3">
      <c r="O124" s="129">
        <v>1</v>
      </c>
    </row>
    <row r="125" spans="15:15" ht="14.55" customHeight="1" x14ac:dyDescent="0.3">
      <c r="O125" s="13" t="s">
        <v>395</v>
      </c>
    </row>
    <row r="126" spans="15:15" ht="14.55" customHeight="1" x14ac:dyDescent="0.3">
      <c r="O126" s="13" t="s">
        <v>396</v>
      </c>
    </row>
    <row r="127" spans="15:15" ht="14.55" customHeight="1" x14ac:dyDescent="0.3">
      <c r="O127" s="127" t="s">
        <v>448</v>
      </c>
    </row>
    <row r="128" spans="15:15" ht="14.55" customHeight="1" x14ac:dyDescent="0.3">
      <c r="O128" s="127" t="s">
        <v>449</v>
      </c>
    </row>
    <row r="129" spans="15:15" ht="14.55" customHeight="1" x14ac:dyDescent="0.3">
      <c r="O129" s="127" t="s">
        <v>450</v>
      </c>
    </row>
    <row r="130" spans="15:15" ht="14.55" customHeight="1" x14ac:dyDescent="0.3">
      <c r="O130" s="127" t="s">
        <v>451</v>
      </c>
    </row>
    <row r="131" spans="15:15" ht="14.55" customHeight="1" x14ac:dyDescent="0.3">
      <c r="O131" s="127" t="s">
        <v>452</v>
      </c>
    </row>
    <row r="132" spans="15:15" ht="14.55" customHeight="1" x14ac:dyDescent="0.3">
      <c r="O132" s="127" t="s">
        <v>453</v>
      </c>
    </row>
    <row r="133" spans="15:15" ht="14.55" customHeight="1" x14ac:dyDescent="0.3">
      <c r="O133" s="127" t="s">
        <v>454</v>
      </c>
    </row>
    <row r="134" spans="15:15" ht="14.55" customHeight="1" x14ac:dyDescent="0.3">
      <c r="O134" s="127" t="s">
        <v>455</v>
      </c>
    </row>
    <row r="135" spans="15:15" ht="14.55" customHeight="1" x14ac:dyDescent="0.3">
      <c r="O135" s="18" t="s">
        <v>84</v>
      </c>
    </row>
    <row r="136" spans="15:15" ht="14.55" customHeight="1" x14ac:dyDescent="0.3">
      <c r="O136" s="18" t="s">
        <v>84</v>
      </c>
    </row>
    <row r="137" spans="15:15" ht="14.55" customHeight="1" x14ac:dyDescent="0.3">
      <c r="O137" s="17" t="s">
        <v>84</v>
      </c>
    </row>
    <row r="138" spans="15:15" ht="14.55" customHeight="1" x14ac:dyDescent="0.3">
      <c r="O138" s="129">
        <v>1</v>
      </c>
    </row>
    <row r="139" spans="15:15" ht="14.55" customHeight="1" x14ac:dyDescent="0.3">
      <c r="O139" s="13" t="s">
        <v>395</v>
      </c>
    </row>
    <row r="140" spans="15:15" ht="14.55" customHeight="1" x14ac:dyDescent="0.3">
      <c r="O140" s="13" t="s">
        <v>396</v>
      </c>
    </row>
    <row r="141" spans="15:15" ht="14.55" customHeight="1" x14ac:dyDescent="0.3">
      <c r="O141" s="127" t="s">
        <v>456</v>
      </c>
    </row>
    <row r="142" spans="15:15" ht="14.55" customHeight="1" x14ac:dyDescent="0.3">
      <c r="O142" s="127" t="s">
        <v>457</v>
      </c>
    </row>
    <row r="143" spans="15:15" ht="14.55" customHeight="1" x14ac:dyDescent="0.3">
      <c r="O143" s="127" t="s">
        <v>458</v>
      </c>
    </row>
    <row r="144" spans="15:15" ht="14.55" customHeight="1" x14ac:dyDescent="0.3">
      <c r="O144" s="127" t="s">
        <v>459</v>
      </c>
    </row>
    <row r="145" spans="15:15" ht="14.55" customHeight="1" x14ac:dyDescent="0.3">
      <c r="O145" s="127" t="s">
        <v>460</v>
      </c>
    </row>
    <row r="146" spans="15:15" ht="14.55" customHeight="1" x14ac:dyDescent="0.3">
      <c r="O146" s="127" t="s">
        <v>461</v>
      </c>
    </row>
    <row r="147" spans="15:15" ht="14.55" customHeight="1" x14ac:dyDescent="0.3">
      <c r="O147" s="127" t="s">
        <v>462</v>
      </c>
    </row>
    <row r="148" spans="15:15" ht="14.55" customHeight="1" x14ac:dyDescent="0.3">
      <c r="O148" s="127" t="s">
        <v>463</v>
      </c>
    </row>
    <row r="149" spans="15:15" ht="14.55" customHeight="1" x14ac:dyDescent="0.3">
      <c r="O149" s="127" t="s">
        <v>464</v>
      </c>
    </row>
    <row r="150" spans="15:15" ht="14.55" customHeight="1" x14ac:dyDescent="0.3">
      <c r="O150" s="127" t="s">
        <v>465</v>
      </c>
    </row>
    <row r="151" spans="15:15" ht="14.55" customHeight="1" x14ac:dyDescent="0.3">
      <c r="O151" s="18" t="s">
        <v>84</v>
      </c>
    </row>
    <row r="152" spans="15:15" ht="14.55" customHeight="1" x14ac:dyDescent="0.3">
      <c r="O152" s="18" t="s">
        <v>84</v>
      </c>
    </row>
    <row r="153" spans="15:15" ht="14.55" customHeight="1" x14ac:dyDescent="0.3">
      <c r="O153" s="18" t="s">
        <v>84</v>
      </c>
    </row>
    <row r="154" spans="15:15" ht="14.55" customHeight="1" x14ac:dyDescent="0.3">
      <c r="O154" s="18" t="s">
        <v>84</v>
      </c>
    </row>
    <row r="155" spans="15:15" ht="14.55" customHeight="1" x14ac:dyDescent="0.3">
      <c r="O155" s="17" t="s">
        <v>84</v>
      </c>
    </row>
    <row r="156" spans="15:15" ht="14.55" customHeight="1" x14ac:dyDescent="0.3">
      <c r="O156" s="129">
        <v>1</v>
      </c>
    </row>
    <row r="157" spans="15:15" ht="14.55" customHeight="1" x14ac:dyDescent="0.3">
      <c r="O157" s="13" t="s">
        <v>395</v>
      </c>
    </row>
    <row r="158" spans="15:15" ht="14.55" customHeight="1" x14ac:dyDescent="0.3">
      <c r="O158" s="13" t="s">
        <v>396</v>
      </c>
    </row>
    <row r="159" spans="15:15" ht="14.55" customHeight="1" x14ac:dyDescent="0.3">
      <c r="O159" s="127" t="s">
        <v>466</v>
      </c>
    </row>
    <row r="160" spans="15:15" ht="14.55" customHeight="1" x14ac:dyDescent="0.3">
      <c r="O160" s="127" t="s">
        <v>467</v>
      </c>
    </row>
    <row r="161" spans="15:15" ht="14.55" customHeight="1" x14ac:dyDescent="0.3">
      <c r="O161" s="127" t="s">
        <v>468</v>
      </c>
    </row>
    <row r="162" spans="15:15" ht="14.55" customHeight="1" x14ac:dyDescent="0.3">
      <c r="O162" s="127" t="s">
        <v>469</v>
      </c>
    </row>
    <row r="163" spans="15:15" ht="14.55" customHeight="1" x14ac:dyDescent="0.3">
      <c r="O163" s="127" t="s">
        <v>470</v>
      </c>
    </row>
    <row r="164" spans="15:15" ht="14.55" customHeight="1" x14ac:dyDescent="0.3">
      <c r="O164" s="127" t="s">
        <v>471</v>
      </c>
    </row>
    <row r="165" spans="15:15" ht="14.55" customHeight="1" x14ac:dyDescent="0.3">
      <c r="O165" s="127" t="s">
        <v>472</v>
      </c>
    </row>
    <row r="166" spans="15:15" ht="14.55" customHeight="1" x14ac:dyDescent="0.3">
      <c r="O166" s="127" t="s">
        <v>473</v>
      </c>
    </row>
    <row r="167" spans="15:15" ht="14.55" customHeight="1" x14ac:dyDescent="0.3">
      <c r="O167" s="127" t="s">
        <v>474</v>
      </c>
    </row>
    <row r="168" spans="15:15" ht="14.55" customHeight="1" x14ac:dyDescent="0.3">
      <c r="O168" s="127" t="s">
        <v>475</v>
      </c>
    </row>
    <row r="169" spans="15:15" ht="14.55" customHeight="1" x14ac:dyDescent="0.3">
      <c r="O169" s="127" t="s">
        <v>476</v>
      </c>
    </row>
    <row r="170" spans="15:15" ht="14.55" customHeight="1" x14ac:dyDescent="0.3">
      <c r="O170" s="127" t="s">
        <v>477</v>
      </c>
    </row>
    <row r="171" spans="15:15" ht="14.55" customHeight="1" x14ac:dyDescent="0.3">
      <c r="O171" s="127" t="s">
        <v>478</v>
      </c>
    </row>
    <row r="172" spans="15:15" ht="14.55" customHeight="1" x14ac:dyDescent="0.3">
      <c r="O172" s="127" t="s">
        <v>479</v>
      </c>
    </row>
    <row r="173" spans="15:15" ht="14.55" customHeight="1" x14ac:dyDescent="0.3">
      <c r="O173" s="127" t="s">
        <v>480</v>
      </c>
    </row>
    <row r="174" spans="15:15" ht="14.55" customHeight="1" x14ac:dyDescent="0.3">
      <c r="O174" s="127" t="s">
        <v>481</v>
      </c>
    </row>
    <row r="175" spans="15:15" ht="14.55" customHeight="1" x14ac:dyDescent="0.3">
      <c r="O175" s="127" t="s">
        <v>482</v>
      </c>
    </row>
    <row r="176" spans="15:15" ht="14.55" customHeight="1" x14ac:dyDescent="0.3">
      <c r="O176" s="127" t="s">
        <v>483</v>
      </c>
    </row>
    <row r="177" spans="8:15" ht="14.55" customHeight="1" x14ac:dyDescent="0.3">
      <c r="O177" s="127" t="s">
        <v>484</v>
      </c>
    </row>
    <row r="178" spans="8:15" ht="14.55" customHeight="1" x14ac:dyDescent="0.3">
      <c r="O178" s="18" t="s">
        <v>84</v>
      </c>
    </row>
    <row r="179" spans="8:15" ht="14.55" customHeight="1" x14ac:dyDescent="0.3">
      <c r="O179" s="18" t="s">
        <v>84</v>
      </c>
    </row>
    <row r="180" spans="8:15" ht="14.55" customHeight="1" x14ac:dyDescent="0.3">
      <c r="O180" s="18" t="s">
        <v>84</v>
      </c>
    </row>
    <row r="181" spans="8:15" ht="14.55" customHeight="1" x14ac:dyDescent="0.3">
      <c r="O181" s="17" t="s">
        <v>84</v>
      </c>
    </row>
    <row r="182" spans="8:15" ht="14.55" customHeight="1" x14ac:dyDescent="0.3">
      <c r="O182" s="132"/>
    </row>
    <row r="183" spans="8:15" ht="14.55" customHeight="1" x14ac:dyDescent="0.3">
      <c r="O183" s="129">
        <v>1</v>
      </c>
    </row>
    <row r="184" spans="8:15" ht="14.55" customHeight="1" x14ac:dyDescent="0.3">
      <c r="H184" s="133"/>
      <c r="I184" s="133"/>
      <c r="J184" s="133"/>
      <c r="K184" s="133"/>
      <c r="L184" s="41"/>
      <c r="M184" s="133"/>
      <c r="N184" s="133"/>
      <c r="O184" s="13" t="s">
        <v>395</v>
      </c>
    </row>
    <row r="185" spans="8:15" ht="14.55" customHeight="1" x14ac:dyDescent="0.3">
      <c r="O185" s="13" t="s">
        <v>396</v>
      </c>
    </row>
    <row r="186" spans="8:15" ht="14.55" customHeight="1" x14ac:dyDescent="0.3">
      <c r="O186" s="127" t="s">
        <v>485</v>
      </c>
    </row>
    <row r="187" spans="8:15" ht="14.55" customHeight="1" x14ac:dyDescent="0.3">
      <c r="O187" s="127" t="s">
        <v>486</v>
      </c>
    </row>
    <row r="188" spans="8:15" ht="14.55" customHeight="1" x14ac:dyDescent="0.3">
      <c r="O188" s="127" t="s">
        <v>487</v>
      </c>
    </row>
    <row r="189" spans="8:15" ht="14.55" customHeight="1" x14ac:dyDescent="0.3">
      <c r="O189" s="127" t="s">
        <v>488</v>
      </c>
    </row>
    <row r="190" spans="8:15" ht="14.55" customHeight="1" x14ac:dyDescent="0.3">
      <c r="O190" s="127" t="s">
        <v>489</v>
      </c>
    </row>
    <row r="191" spans="8:15" ht="14.55" hidden="1" customHeight="1" x14ac:dyDescent="0.3">
      <c r="O191" s="127" t="s">
        <v>490</v>
      </c>
    </row>
    <row r="192" spans="8:15" ht="14.55" hidden="1" customHeight="1" x14ac:dyDescent="0.3">
      <c r="O192" s="127" t="s">
        <v>491</v>
      </c>
    </row>
    <row r="193" spans="15:15" ht="14.55" hidden="1" customHeight="1" x14ac:dyDescent="0.3">
      <c r="O193" s="127" t="s">
        <v>492</v>
      </c>
    </row>
    <row r="194" spans="15:15" ht="14.55" hidden="1" customHeight="1" x14ac:dyDescent="0.3">
      <c r="O194" s="127" t="s">
        <v>493</v>
      </c>
    </row>
    <row r="195" spans="15:15" ht="14.55" hidden="1" customHeight="1" x14ac:dyDescent="0.3">
      <c r="O195" s="127" t="s">
        <v>494</v>
      </c>
    </row>
    <row r="196" spans="15:15" ht="14.55" hidden="1" customHeight="1" x14ac:dyDescent="0.3">
      <c r="O196" s="18" t="s">
        <v>84</v>
      </c>
    </row>
    <row r="197" spans="15:15" ht="14.55" hidden="1" customHeight="1" x14ac:dyDescent="0.3">
      <c r="O197" s="17" t="s">
        <v>84</v>
      </c>
    </row>
    <row r="198" spans="15:15" ht="14.55" hidden="1" customHeight="1" x14ac:dyDescent="0.3">
      <c r="O198" s="132"/>
    </row>
    <row r="199" spans="15:15" ht="14.55" hidden="1" customHeight="1" x14ac:dyDescent="0.3">
      <c r="O199" s="129">
        <v>1</v>
      </c>
    </row>
    <row r="200" spans="15:15" ht="14.55" hidden="1" customHeight="1" x14ac:dyDescent="0.3">
      <c r="O200" s="13" t="s">
        <v>395</v>
      </c>
    </row>
    <row r="201" spans="15:15" ht="14.55" hidden="1" customHeight="1" x14ac:dyDescent="0.3">
      <c r="O201" s="13" t="s">
        <v>396</v>
      </c>
    </row>
    <row r="202" spans="15:15" ht="14.55" hidden="1" customHeight="1" x14ac:dyDescent="0.3">
      <c r="O202" s="127" t="s">
        <v>495</v>
      </c>
    </row>
    <row r="203" spans="15:15" ht="14.55" hidden="1" customHeight="1" x14ac:dyDescent="0.3">
      <c r="O203" s="127" t="s">
        <v>496</v>
      </c>
    </row>
    <row r="204" spans="15:15" ht="14.55" hidden="1" customHeight="1" x14ac:dyDescent="0.3">
      <c r="O204" s="127" t="s">
        <v>497</v>
      </c>
    </row>
    <row r="205" spans="15:15" ht="14.55" hidden="1" customHeight="1" x14ac:dyDescent="0.3">
      <c r="O205" s="127" t="s">
        <v>498</v>
      </c>
    </row>
    <row r="206" spans="15:15" ht="14.55" hidden="1" customHeight="1" x14ac:dyDescent="0.3">
      <c r="O206" s="18" t="s">
        <v>84</v>
      </c>
    </row>
    <row r="207" spans="15:15" ht="14.55" hidden="1" customHeight="1" x14ac:dyDescent="0.3">
      <c r="O207" s="18" t="s">
        <v>84</v>
      </c>
    </row>
    <row r="208" spans="15:15" ht="14.55" hidden="1" customHeight="1" x14ac:dyDescent="0.3">
      <c r="O208" s="17" t="s">
        <v>84</v>
      </c>
    </row>
    <row r="209" spans="15:15" ht="14.55" hidden="1" customHeight="1" x14ac:dyDescent="0.3">
      <c r="O209" s="129">
        <v>1</v>
      </c>
    </row>
    <row r="210" spans="15:15" ht="14.55" hidden="1" customHeight="1" x14ac:dyDescent="0.3">
      <c r="O210" s="13" t="s">
        <v>395</v>
      </c>
    </row>
    <row r="211" spans="15:15" ht="14.55" hidden="1" customHeight="1" x14ac:dyDescent="0.3">
      <c r="O211" s="13" t="s">
        <v>396</v>
      </c>
    </row>
    <row r="212" spans="15:15" ht="14.55" hidden="1" customHeight="1" x14ac:dyDescent="0.3">
      <c r="O212" s="127" t="s">
        <v>499</v>
      </c>
    </row>
    <row r="213" spans="15:15" ht="14.55" hidden="1" customHeight="1" x14ac:dyDescent="0.3">
      <c r="O213" s="127" t="s">
        <v>500</v>
      </c>
    </row>
    <row r="214" spans="15:15" ht="14.55" hidden="1" customHeight="1" x14ac:dyDescent="0.3">
      <c r="O214" s="127" t="s">
        <v>501</v>
      </c>
    </row>
    <row r="215" spans="15:15" ht="14.55" hidden="1" customHeight="1" x14ac:dyDescent="0.3">
      <c r="O215" s="127" t="s">
        <v>502</v>
      </c>
    </row>
    <row r="216" spans="15:15" ht="14.55" hidden="1" customHeight="1" x14ac:dyDescent="0.3">
      <c r="O216" s="127" t="s">
        <v>503</v>
      </c>
    </row>
    <row r="217" spans="15:15" ht="14.55" hidden="1" customHeight="1" x14ac:dyDescent="0.3">
      <c r="O217" s="127" t="s">
        <v>504</v>
      </c>
    </row>
    <row r="218" spans="15:15" ht="14.55" hidden="1" customHeight="1" x14ac:dyDescent="0.3">
      <c r="O218" s="18" t="s">
        <v>84</v>
      </c>
    </row>
    <row r="219" spans="15:15" ht="14.55" hidden="1" customHeight="1" x14ac:dyDescent="0.3">
      <c r="O219" s="18" t="s">
        <v>84</v>
      </c>
    </row>
    <row r="220" spans="15:15" ht="14.55" hidden="1" customHeight="1" x14ac:dyDescent="0.3">
      <c r="O220" s="18" t="s">
        <v>84</v>
      </c>
    </row>
    <row r="221" spans="15:15" ht="14.55" customHeight="1" x14ac:dyDescent="0.3">
      <c r="O221" s="18" t="s">
        <v>84</v>
      </c>
    </row>
    <row r="222" spans="15:15" ht="14.55" customHeight="1" x14ac:dyDescent="0.3">
      <c r="O222" s="134" t="s">
        <v>505</v>
      </c>
    </row>
    <row r="223" spans="15:15" ht="14.55" customHeight="1" x14ac:dyDescent="0.3">
      <c r="O223" s="17" t="s">
        <v>84</v>
      </c>
    </row>
    <row r="224" spans="15:15" ht="14.55" customHeight="1" x14ac:dyDescent="0.3"/>
    <row r="225" ht="14.55" customHeight="1" x14ac:dyDescent="0.3"/>
    <row r="226" ht="14.55" customHeight="1" x14ac:dyDescent="0.3"/>
  </sheetData>
  <hyperlinks>
    <hyperlink ref="O222" r:id="rId1" xr:uid="{89C4E2EE-0CE8-4828-B68B-64B2EF3A766A}"/>
    <hyperlink ref="O205" r:id="rId2" xr:uid="{F309747E-BA07-4651-8577-ADE7BA7AE45A}"/>
    <hyperlink ref="O202" r:id="rId3" xr:uid="{E6888061-EAFC-4A18-90DE-70620C7DF684}"/>
    <hyperlink ref="O204" r:id="rId4" xr:uid="{2B5333E4-B4A8-4FA5-9680-BD3461EFA7BB}"/>
    <hyperlink ref="O203" r:id="rId5" xr:uid="{3EEFFE84-039D-4D16-9038-B942A522E535}"/>
    <hyperlink ref="O212" r:id="rId6" xr:uid="{8152410D-3843-4136-B2E0-150F53755309}"/>
    <hyperlink ref="O217" r:id="rId7" xr:uid="{69B98181-90CE-4E86-B3D7-25770CBB924F}"/>
    <hyperlink ref="O216" r:id="rId8" xr:uid="{A5234636-BBD5-4835-A64B-22AF92925E89}"/>
    <hyperlink ref="O215" r:id="rId9" xr:uid="{E06AB0E5-FDCF-46FD-B17F-047B24D87353}"/>
    <hyperlink ref="O214" r:id="rId10" xr:uid="{F4C8E16C-000F-49C5-B651-F2865A2A432F}"/>
    <hyperlink ref="O213" r:id="rId11" xr:uid="{1A71A90A-3F8A-42C2-BBDF-39831DBF38BD}"/>
    <hyperlink ref="O177" r:id="rId12" xr:uid="{E5BA3B08-1D6C-4933-8304-0CDCA9145464}"/>
    <hyperlink ref="O169" r:id="rId13" xr:uid="{FA3EEB83-F1B8-498F-A4A0-1B017CFF36FE}"/>
    <hyperlink ref="O164" r:id="rId14" xr:uid="{7F21C479-28A6-4A2B-BCD5-A39315F31F44}"/>
    <hyperlink ref="O193" r:id="rId15" xr:uid="{59523535-C7B7-43E4-BA2C-23859456E98A}"/>
    <hyperlink ref="O192" r:id="rId16" xr:uid="{93A5CDC5-E6D3-4050-B7A2-2DCA972EA757}"/>
    <hyperlink ref="O191" r:id="rId17" xr:uid="{38D6FA1E-4D2A-4F58-B00E-EC5E7CB2E9BA}"/>
    <hyperlink ref="O190" r:id="rId18" xr:uid="{847FFCE9-C33A-4D5D-A167-48151847D537}"/>
    <hyperlink ref="O189" r:id="rId19" xr:uid="{EA91DA60-35C1-4F04-B0A8-A61C9E10240F}"/>
    <hyperlink ref="O188" r:id="rId20" display="Acesse a tese da MRV" xr:uid="{B75A3116-E9CC-45F0-89C7-447861F58C50}"/>
    <hyperlink ref="O186" r:id="rId21" xr:uid="{E7096DF6-914A-4A07-9937-A53447F9E679}"/>
    <hyperlink ref="O187" r:id="rId22" xr:uid="{25A9B5F0-B007-4173-8539-BFF55884799F}"/>
    <hyperlink ref="O194" r:id="rId23" xr:uid="{C781FC26-989E-455C-BD58-DC6496F2B773}"/>
    <hyperlink ref="O195" r:id="rId24" xr:uid="{347BE782-EBB8-41DA-A4BD-FAFE456F04E0}"/>
    <hyperlink ref="O165" r:id="rId25" xr:uid="{D145EAE5-6420-4D2F-87FB-C6C34CC6395E}"/>
    <hyperlink ref="O173" r:id="rId26" xr:uid="{BC40E909-1163-4896-9F2C-3E0EE6609977}"/>
    <hyperlink ref="O176" r:id="rId27" xr:uid="{E33855DC-62A1-4017-982E-4500D28A9B85}"/>
    <hyperlink ref="O175" r:id="rId28" xr:uid="{CC3CDBAD-CC5C-44B4-AD4E-A6B0AE09A6B9}"/>
    <hyperlink ref="O163" r:id="rId29" xr:uid="{C0535574-C117-4F85-B624-01E09D08E752}"/>
    <hyperlink ref="O174" r:id="rId30" xr:uid="{3235A616-79EE-450D-887F-BA4319EE0395}"/>
    <hyperlink ref="O168" r:id="rId31" xr:uid="{79F015CA-17D0-4553-811E-F81B8ED024E3}"/>
    <hyperlink ref="O167" r:id="rId32" xr:uid="{E977F73D-FCFD-43D7-80CD-0009F5FC50EE}"/>
    <hyperlink ref="O172" r:id="rId33" xr:uid="{1A9EBD51-43CB-4044-A378-04C633704E2F}"/>
    <hyperlink ref="O171" r:id="rId34" xr:uid="{5003A2C5-6023-431F-A576-82A809CAE25B}"/>
    <hyperlink ref="O170" r:id="rId35" xr:uid="{8625E28F-87F3-4D65-B1A0-928F4FD764E5}"/>
    <hyperlink ref="O166" r:id="rId36" xr:uid="{E8B5CD49-AADE-4F3F-8A7C-6A0930F4D489}"/>
    <hyperlink ref="O162" r:id="rId37" xr:uid="{E267140C-12B4-4DFF-83BB-A2D508FE0A69}"/>
    <hyperlink ref="O161" r:id="rId38" xr:uid="{82076F19-469A-44AB-ACA2-EDBFADCC4588}"/>
    <hyperlink ref="O160" r:id="rId39" display="Acesse a tese de B2W" xr:uid="{61E9FBBC-C3C3-4D8E-83FC-C9B14A3102D6}"/>
    <hyperlink ref="O159" r:id="rId40" xr:uid="{596F5F50-856C-4D9A-AD32-876DF8E1E16A}"/>
    <hyperlink ref="O150" r:id="rId41" xr:uid="{D30AA90D-7A9C-4FB6-BE18-3F8B73ADFAA0}"/>
    <hyperlink ref="O149" r:id="rId42" xr:uid="{AD0FD0E9-5CEB-455B-91C7-FE2D9F7B404E}"/>
    <hyperlink ref="O117" r:id="rId43" xr:uid="{F55B0446-0A61-463E-A83A-263E23CE71D3}"/>
    <hyperlink ref="O133" r:id="rId44" xr:uid="{13D7BE4F-14CC-4140-A392-CE8441EE39C2}"/>
    <hyperlink ref="O134" r:id="rId45" xr:uid="{756A255B-6B87-45F0-B9C8-59F5D1F10E15}"/>
    <hyperlink ref="O129" r:id="rId46" xr:uid="{B8636DCA-2F69-485B-9D99-6F2AB71E78BB}"/>
    <hyperlink ref="O132" r:id="rId47" xr:uid="{CD7861D3-044F-4626-A9E4-2371C7CF6A02}"/>
    <hyperlink ref="O145" r:id="rId48" xr:uid="{58AAB322-8831-4A9A-90EF-C0D0885D1724}"/>
    <hyperlink ref="O144" r:id="rId49" xr:uid="{45646684-6AD7-4832-8ADC-C40AF440D165}"/>
    <hyperlink ref="O143" r:id="rId50" xr:uid="{3F455760-DDE4-4F19-8295-A013F1F82481}"/>
    <hyperlink ref="O142" r:id="rId51" xr:uid="{29E6A247-0343-4FE8-8BDB-7701243C7082}"/>
    <hyperlink ref="O141" r:id="rId52" xr:uid="{4EFC0239-ADF0-45EB-886F-AAEB149AF046}"/>
    <hyperlink ref="O131" r:id="rId53" xr:uid="{88D94413-5BC7-456E-80AB-36196D60CD13}"/>
    <hyperlink ref="O128" r:id="rId54" xr:uid="{23665237-E74D-4459-B093-071861222A71}"/>
    <hyperlink ref="O130" r:id="rId55" xr:uid="{A2338F00-8F65-41A3-A362-9096B269E7AE}"/>
    <hyperlink ref="O148" r:id="rId56" xr:uid="{E7B7A09B-3C72-432E-BF09-E1340FFFE4FE}"/>
    <hyperlink ref="O147" r:id="rId57" xr:uid="{12633828-59B7-4771-9DAC-756FA292E561}"/>
    <hyperlink ref="O146" r:id="rId58" xr:uid="{390BCFC8-1DCB-43AA-8AE6-1AFA2974155B}"/>
    <hyperlink ref="O127" r:id="rId59" xr:uid="{54E1B841-81FA-4647-8F88-731B1E8C6662}"/>
    <hyperlink ref="O116" r:id="rId60" xr:uid="{DF54752C-A2A7-4D88-912E-D044A4412295}"/>
    <hyperlink ref="O115" r:id="rId61" xr:uid="{42A82EB7-396A-4486-8704-053A70DD6427}"/>
    <hyperlink ref="O114" r:id="rId62" xr:uid="{F56FB716-1258-4BD3-9076-14478AABDBB8}"/>
    <hyperlink ref="O113" r:id="rId63" xr:uid="{CDF54864-B7E5-4CE8-A0F0-F6696367A9F6}"/>
    <hyperlink ref="O112" r:id="rId64" xr:uid="{0EC7958B-BA0E-4366-9A08-50F5B7527611}"/>
    <hyperlink ref="O112:O114" r:id="rId65" display="Acesse a tese de GNDI" xr:uid="{3DBB6D8F-4740-4FFE-89EC-DB28515DD796}"/>
    <hyperlink ref="O111" r:id="rId66" xr:uid="{2C0B1091-2D14-465D-ADDD-617FBACA3C00}"/>
    <hyperlink ref="O97" r:id="rId67" xr:uid="{6761C020-F4D7-4C82-BEAF-E111C766EC85}"/>
    <hyperlink ref="O96" r:id="rId68" xr:uid="{0ED00118-E7BA-44FA-8145-89E031BE3807}"/>
    <hyperlink ref="O102:O104" r:id="rId69" display="Acesse a tese da Ultrapar" xr:uid="{B62128FA-5781-4D65-84CF-5ED09613D6B7}"/>
    <hyperlink ref="O102" r:id="rId70" xr:uid="{D50629FD-1180-4136-A41C-CAE57E137049}"/>
    <hyperlink ref="O103" r:id="rId71" xr:uid="{B164ED65-A2B4-4B50-8C15-6F5181301032}"/>
    <hyperlink ref="O104" r:id="rId72" xr:uid="{2447546F-9B24-493E-921E-02EF28A23235}"/>
    <hyperlink ref="O110" r:id="rId73" xr:uid="{CD8A37E0-F5A1-4437-AFB8-AE7D75261294}"/>
    <hyperlink ref="O89" r:id="rId74" xr:uid="{BD1CEB2C-50E0-40EE-96F0-BE2A5CEAEBBC}"/>
    <hyperlink ref="O90" r:id="rId75" xr:uid="{BB68F5FD-621B-46C2-B5BF-3AEF81DC180C}"/>
    <hyperlink ref="O88" r:id="rId76" xr:uid="{AFF45053-9FD9-4AD1-9E0F-5543152B9ACB}"/>
    <hyperlink ref="O91" r:id="rId77" xr:uid="{5D3607B4-2C17-4835-811E-B5FAB5E8F52E}"/>
    <hyperlink ref="O85" r:id="rId78" display="Acesse da tese da CSN" xr:uid="{E686775B-C8A6-4BAE-85E1-035DE79F4B05}"/>
    <hyperlink ref="O86" r:id="rId79" xr:uid="{46F1A22C-C02F-485A-B2C8-535A0EC5DEB1}"/>
    <hyperlink ref="O87" r:id="rId80" xr:uid="{5838D3D6-7E6A-4DB0-8115-8DFE167B624B}"/>
    <hyperlink ref="O83" r:id="rId81" xr:uid="{71B7CCF9-6FB4-4952-93DB-9BB83BB50638}"/>
    <hyperlink ref="O84" r:id="rId82" xr:uid="{7C44E3DD-4368-4878-9830-6D1139DB8520}"/>
    <hyperlink ref="O64" r:id="rId83" display="Acesse a tese da Ultrapar" xr:uid="{F82A009F-4B14-4B48-8850-CE38D2B126C3}"/>
    <hyperlink ref="O53" r:id="rId84" xr:uid="{610A407D-1D89-449D-AF1C-D358EB747C0C}"/>
    <hyperlink ref="O54" r:id="rId85" xr:uid="{A0072F2E-1386-4E23-B5A9-81825F6FD1A8}"/>
    <hyperlink ref="O55" r:id="rId86" xr:uid="{D3B6F396-0A9E-40E3-AB3C-682DAAF6C24C}"/>
    <hyperlink ref="O57" r:id="rId87" xr:uid="{465ECB33-63FD-4F43-A177-8FB550988249}"/>
    <hyperlink ref="O58" r:id="rId88" xr:uid="{4F5CF79E-008F-4EC3-A113-4B6D9031E167}"/>
    <hyperlink ref="O59" r:id="rId89" xr:uid="{61799945-2B10-4155-B63A-5B23740D8066}"/>
    <hyperlink ref="O60" r:id="rId90" xr:uid="{A7E05F28-3454-41DB-9653-FC3993478345}"/>
    <hyperlink ref="O61" r:id="rId91" xr:uid="{7351F154-A03C-49F3-8034-30D22C320DB8}"/>
    <hyperlink ref="O63" r:id="rId92" xr:uid="{E525D3CA-6BB9-4DA3-A360-26C5C0F05A58}"/>
    <hyperlink ref="O56" r:id="rId93" xr:uid="{1CC4A183-90C0-436B-B645-8C556C2D196F}"/>
    <hyperlink ref="O62" r:id="rId94" xr:uid="{AB8799E5-81BB-4D65-9BA9-83BCE5588E53}"/>
    <hyperlink ref="O47" r:id="rId95" xr:uid="{904AE5D6-54AF-44B5-8075-1C17C3B839FF}"/>
    <hyperlink ref="O46" r:id="rId96" xr:uid="{10CF3DD4-7548-490D-99B3-3B8962B771EA}"/>
    <hyperlink ref="O45" r:id="rId97" xr:uid="{BA977673-5492-4168-A9E9-4372AFCBF80D}"/>
    <hyperlink ref="O45:O47" r:id="rId98" display="Acesse a tese da Ânima" xr:uid="{6109B047-A975-48B5-B74C-AF651A080799}"/>
    <hyperlink ref="O44" r:id="rId99" xr:uid="{344728C7-46B9-4E74-A85D-BFBEE0EDA410}"/>
    <hyperlink ref="O6" r:id="rId100" xr:uid="{DDB519F4-17E6-4CCF-866A-0DC3DA363478}"/>
    <hyperlink ref="O8" r:id="rId101" xr:uid="{AA32494E-54C2-4D7A-B2D0-5C59C5099104}"/>
    <hyperlink ref="O7" r:id="rId102" xr:uid="{4B7A30D5-2C09-42B2-9621-D435ACB18322}"/>
    <hyperlink ref="O10" r:id="rId103" xr:uid="{BC0D8921-33F3-418E-AA0D-365D2F62128E}"/>
    <hyperlink ref="O9" r:id="rId104" xr:uid="{18DC6C42-40B5-470B-BCFE-487295FEFD72}"/>
    <hyperlink ref="O11" r:id="rId105" xr:uid="{C3F801BB-8B67-49CB-B567-B06A3451C3F1}"/>
    <hyperlink ref="O19" r:id="rId106" xr:uid="{9CCFB26B-57C7-43C9-AF1D-D1B5157E6D14}"/>
    <hyperlink ref="O18" r:id="rId107" xr:uid="{3EF72A63-DBC3-4058-9C40-7CCCDDD13285}"/>
    <hyperlink ref="O17" r:id="rId108" xr:uid="{597E01D7-D3A3-41D3-ABF6-15B798AB7C4F}"/>
    <hyperlink ref="O16" r:id="rId109" xr:uid="{61D406C9-10A4-4197-B22F-968C9B59738A}"/>
    <hyperlink ref="O20" r:id="rId110" xr:uid="{51B00582-89B8-49F2-B054-15ECC7A7F513}"/>
    <hyperlink ref="O21" r:id="rId111" xr:uid="{2B9A54DA-A6D1-48C8-A14F-1DF96CB5715C}"/>
    <hyperlink ref="O32" r:id="rId112" xr:uid="{E6B021A0-503F-434E-A53C-059E3778D532}"/>
    <hyperlink ref="O31" r:id="rId113" xr:uid="{2EFC6166-074D-4698-9DF4-E0962820E83C}"/>
    <hyperlink ref="O22" r:id="rId114" display="Acesse a tese de Boa Safra Semestes" xr:uid="{5FD69FF3-6E72-406C-91C8-64CF1B624679}"/>
    <hyperlink ref="O33" r:id="rId115" xr:uid="{7FDCEAB8-B13D-4967-A61A-949F8F7AA91E}"/>
    <hyperlink ref="O34" r:id="rId116" xr:uid="{C85F5B69-7D11-468F-9384-0B5F672A3619}"/>
    <hyperlink ref="O35" r:id="rId117" xr:uid="{3D49C1AD-AE90-4589-B788-3601C11A214C}"/>
    <hyperlink ref="O36" r:id="rId118" xr:uid="{176C213C-B779-4EC9-9584-EFBA58A0F3AE}"/>
    <hyperlink ref="O37" r:id="rId119" xr:uid="{7C233873-7583-4DDB-8D4F-DF596BEE757B}"/>
    <hyperlink ref="O23" r:id="rId120" xr:uid="{8DDB83DE-5ACE-418E-B266-27443541B8B8}"/>
  </hyperlinks>
  <printOptions horizontalCentered="1"/>
  <pageMargins left="0" right="0" top="3.937007874015748E-2" bottom="0" header="0" footer="0"/>
  <pageSetup paperSize="9" scale="99" fitToHeight="0" orientation="landscape" r:id="rId121"/>
  <headerFooter>
    <oddFooter>&amp;R_x000D_&amp;1#&amp;"Calibri"&amp;10&amp;K008000 [ CLASSIFICAÇÃO: PÚBLICA ]</oddFooter>
  </headerFooter>
  <drawing r:id="rId1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4C0C-2809-463A-A867-61E204EC6F32}">
  <sheetPr codeName="Sheet4">
    <tabColor theme="9" tint="0.39997558519241921"/>
    <pageSetUpPr fitToPage="1"/>
  </sheetPr>
  <dimension ref="A1:U228"/>
  <sheetViews>
    <sheetView showGridLines="0" tabSelected="1" view="pageBreakPreview" topLeftCell="B1" zoomScale="59" zoomScaleNormal="50" zoomScaleSheetLayoutView="59" workbookViewId="0">
      <selection activeCell="E21" sqref="E21"/>
    </sheetView>
  </sheetViews>
  <sheetFormatPr defaultColWidth="8.77734375" defaultRowHeight="20.100000000000001" customHeight="1" x14ac:dyDescent="0.3"/>
  <cols>
    <col min="1" max="1" width="0" hidden="1" customWidth="1"/>
    <col min="2" max="2" width="24.44140625" customWidth="1"/>
    <col min="3" max="3" width="15.109375" bestFit="1" customWidth="1"/>
    <col min="4" max="4" width="44.5546875" bestFit="1" customWidth="1"/>
    <col min="5" max="5" width="22.5546875" bestFit="1" customWidth="1"/>
    <col min="6" max="6" width="24.21875" bestFit="1" customWidth="1"/>
    <col min="7" max="7" width="14.21875" style="46" bestFit="1" customWidth="1"/>
    <col min="8" max="8" width="14.77734375" bestFit="1" customWidth="1"/>
    <col min="9" max="9" width="12.5546875" customWidth="1"/>
    <col min="10" max="12" width="15.77734375" bestFit="1" customWidth="1"/>
    <col min="13" max="13" width="13.77734375" bestFit="1" customWidth="1"/>
    <col min="14" max="20" width="13.77734375" customWidth="1"/>
    <col min="21" max="21" width="13.77734375" bestFit="1" customWidth="1"/>
    <col min="22" max="22" width="8.77734375" customWidth="1"/>
  </cols>
  <sheetData>
    <row r="1" spans="1:21" ht="35.25" customHeight="1" x14ac:dyDescent="0.3">
      <c r="B1" s="26"/>
      <c r="C1" s="27"/>
      <c r="D1" s="27"/>
      <c r="E1" s="27"/>
      <c r="F1" s="27"/>
      <c r="G1" s="154" t="s">
        <v>134</v>
      </c>
      <c r="H1" s="106" t="s">
        <v>509</v>
      </c>
      <c r="I1" s="106" t="s">
        <v>135</v>
      </c>
      <c r="J1" s="27"/>
      <c r="K1" s="27"/>
      <c r="L1" s="27"/>
      <c r="M1" s="27"/>
      <c r="N1" s="27"/>
      <c r="O1" s="27"/>
      <c r="P1" s="27"/>
      <c r="Q1" s="27"/>
      <c r="R1" s="27"/>
      <c r="S1" s="27"/>
      <c r="T1" s="27"/>
      <c r="U1" s="27"/>
    </row>
    <row r="2" spans="1:21" ht="35.25" customHeight="1" x14ac:dyDescent="0.3">
      <c r="B2" s="26"/>
      <c r="C2" s="27"/>
      <c r="D2" s="27"/>
      <c r="E2" s="27"/>
      <c r="F2" s="27"/>
      <c r="G2" s="154" t="s">
        <v>133</v>
      </c>
      <c r="H2" s="106" t="s">
        <v>277</v>
      </c>
      <c r="I2" s="106"/>
      <c r="J2" s="27"/>
      <c r="K2" s="27"/>
      <c r="L2" s="27"/>
      <c r="M2" s="27"/>
      <c r="N2" s="27"/>
      <c r="O2" s="27"/>
      <c r="P2" s="27"/>
      <c r="Q2" s="27"/>
      <c r="R2" s="27"/>
      <c r="S2" s="27"/>
      <c r="T2" s="27"/>
      <c r="U2" s="27"/>
    </row>
    <row r="3" spans="1:21" ht="15.6" hidden="1" customHeight="1" x14ac:dyDescent="0.3">
      <c r="B3" s="2"/>
      <c r="C3" s="1"/>
      <c r="D3" s="1"/>
      <c r="E3" s="1"/>
      <c r="F3" s="1"/>
      <c r="G3" s="45"/>
      <c r="H3" s="1"/>
      <c r="I3" s="1"/>
      <c r="J3" s="1"/>
      <c r="K3" s="1"/>
      <c r="L3" s="1"/>
      <c r="M3" s="1"/>
      <c r="N3" s="1"/>
      <c r="O3" s="1"/>
      <c r="P3" s="1"/>
      <c r="Q3" s="1"/>
      <c r="R3" s="1"/>
      <c r="S3" s="1"/>
      <c r="T3" s="1"/>
      <c r="U3" s="1"/>
    </row>
    <row r="4" spans="1:21" ht="20.100000000000001" customHeight="1" x14ac:dyDescent="0.3">
      <c r="B4" s="167" t="s">
        <v>378</v>
      </c>
      <c r="C4" s="167" t="s">
        <v>0</v>
      </c>
      <c r="D4" s="167" t="s">
        <v>379</v>
      </c>
      <c r="E4" s="167" t="s">
        <v>380</v>
      </c>
      <c r="F4" s="167" t="s">
        <v>381</v>
      </c>
      <c r="G4" s="60" t="s">
        <v>382</v>
      </c>
      <c r="H4" s="156" t="s">
        <v>382</v>
      </c>
      <c r="I4" s="167" t="s">
        <v>196</v>
      </c>
      <c r="J4" s="167" t="s">
        <v>383</v>
      </c>
      <c r="K4" s="167"/>
      <c r="L4" s="167" t="s">
        <v>2</v>
      </c>
      <c r="M4" s="167"/>
      <c r="N4" s="167" t="s">
        <v>384</v>
      </c>
      <c r="O4" s="167"/>
      <c r="P4" s="167" t="s">
        <v>260</v>
      </c>
      <c r="Q4" s="167"/>
      <c r="R4" s="167" t="s">
        <v>204</v>
      </c>
      <c r="S4" s="167"/>
      <c r="T4" s="167" t="s">
        <v>3</v>
      </c>
      <c r="U4" s="167"/>
    </row>
    <row r="5" spans="1:21" ht="20.100000000000001" customHeight="1" x14ac:dyDescent="0.3">
      <c r="B5" s="167"/>
      <c r="C5" s="167"/>
      <c r="D5" s="167"/>
      <c r="E5" s="167"/>
      <c r="F5" s="167"/>
      <c r="G5" s="60" t="s">
        <v>510</v>
      </c>
      <c r="H5" s="156" t="s">
        <v>511</v>
      </c>
      <c r="I5" s="167"/>
      <c r="J5" s="156">
        <v>2026</v>
      </c>
      <c r="K5" s="156">
        <v>2027</v>
      </c>
      <c r="L5" s="156">
        <v>2026</v>
      </c>
      <c r="M5" s="156">
        <v>2027</v>
      </c>
      <c r="N5" s="156">
        <v>2026</v>
      </c>
      <c r="O5" s="156">
        <v>2027</v>
      </c>
      <c r="P5" s="156">
        <v>2026</v>
      </c>
      <c r="Q5" s="156">
        <v>2027</v>
      </c>
      <c r="R5" s="156">
        <v>2026</v>
      </c>
      <c r="S5" s="156">
        <v>2027</v>
      </c>
      <c r="T5" s="156">
        <v>2026</v>
      </c>
      <c r="U5" s="156">
        <v>2027</v>
      </c>
    </row>
    <row r="6" spans="1:21" ht="20.100000000000001" hidden="1" customHeight="1" x14ac:dyDescent="0.3">
      <c r="B6" s="155">
        <f>MATCH(B8,[4]Multiples!$1:$1,0)</f>
        <v>1</v>
      </c>
      <c r="C6" s="155">
        <f>MATCH(C8,[4]Multiples!$1:$1,0)</f>
        <v>2</v>
      </c>
      <c r="D6" s="155">
        <f>MATCH(D8,[4]Multiples!$1:$1,0)</f>
        <v>3</v>
      </c>
      <c r="E6" s="155">
        <f>MATCH(E8,[4]Multiples!$1:$1,0)</f>
        <v>4</v>
      </c>
      <c r="F6" s="155">
        <f>MATCH(F8,[4]Multiples!$1:$1,0)</f>
        <v>5</v>
      </c>
      <c r="G6" s="155">
        <f>MATCH(G8,[4]Multiples!$1:$1,0)</f>
        <v>9</v>
      </c>
      <c r="H6" s="155">
        <f>MATCH(H8,[4]Multiples!$1:$1,0)</f>
        <v>10</v>
      </c>
      <c r="I6" s="155">
        <f>MATCH(I8,[4]Multiples!$1:$1,0)</f>
        <v>11</v>
      </c>
      <c r="J6" s="155">
        <f>MATCH(J8,[4]Multiples!$1:$1,0)</f>
        <v>12</v>
      </c>
      <c r="K6" s="155">
        <f>MATCH(K8,[4]Multiples!$1:$1,0)</f>
        <v>18</v>
      </c>
      <c r="L6" s="155">
        <f>MATCH(L8,[4]Multiples!$1:$1,0)</f>
        <v>13</v>
      </c>
      <c r="M6" s="155">
        <f>MATCH(M8,[4]Multiples!$1:$1,0)</f>
        <v>19</v>
      </c>
      <c r="N6" s="155">
        <f>MATCH(N8,[4]Multiples!$1:$1,0)</f>
        <v>14</v>
      </c>
      <c r="O6" s="155">
        <f>MATCH(O8,[4]Multiples!$1:$1,0)</f>
        <v>20</v>
      </c>
      <c r="P6" s="155">
        <f>MATCH(P8,[4]Multiples!$1:$1,0)</f>
        <v>15</v>
      </c>
      <c r="Q6" s="155">
        <f>MATCH(Q8,[4]Multiples!$1:$1,0)</f>
        <v>21</v>
      </c>
      <c r="R6" s="155">
        <f>MATCH(R8,[4]Multiples!$1:$1,0)</f>
        <v>16</v>
      </c>
      <c r="S6" s="155">
        <f>MATCH(S8,[4]Multiples!$1:$1,0)</f>
        <v>22</v>
      </c>
      <c r="T6" s="155">
        <f>MATCH(T8,[4]Multiples!$1:$1,0)</f>
        <v>17</v>
      </c>
      <c r="U6" s="155">
        <f>MATCH(U8,[4]Multiples!$1:$1,0)</f>
        <v>23</v>
      </c>
    </row>
    <row r="7" spans="1:21" ht="17.399999999999999" hidden="1" x14ac:dyDescent="0.3">
      <c r="B7" s="56"/>
      <c r="C7" s="56"/>
      <c r="D7" s="56"/>
      <c r="E7" s="56"/>
      <c r="F7" s="56"/>
      <c r="G7" s="61"/>
      <c r="H7" s="56"/>
      <c r="I7" s="56"/>
      <c r="J7" s="67" t="s">
        <v>1</v>
      </c>
      <c r="K7" s="67" t="s">
        <v>1</v>
      </c>
      <c r="L7" s="67" t="s">
        <v>2</v>
      </c>
      <c r="M7" s="67" t="s">
        <v>2</v>
      </c>
      <c r="N7" s="67" t="s">
        <v>514</v>
      </c>
      <c r="O7" s="67" t="s">
        <v>514</v>
      </c>
      <c r="P7" s="67" t="s">
        <v>515</v>
      </c>
      <c r="Q7" s="67" t="s">
        <v>515</v>
      </c>
      <c r="R7" s="67" t="s">
        <v>204</v>
      </c>
      <c r="S7" s="67" t="s">
        <v>204</v>
      </c>
      <c r="T7" s="67" t="s">
        <v>516</v>
      </c>
      <c r="U7" s="67" t="s">
        <v>516</v>
      </c>
    </row>
    <row r="8" spans="1:21" ht="17.399999999999999" hidden="1" x14ac:dyDescent="0.3">
      <c r="B8" s="56" t="s">
        <v>273</v>
      </c>
      <c r="C8" s="56" t="s">
        <v>274</v>
      </c>
      <c r="D8" s="56" t="s">
        <v>272</v>
      </c>
      <c r="E8" s="56" t="s">
        <v>275</v>
      </c>
      <c r="F8" s="56" t="s">
        <v>276</v>
      </c>
      <c r="G8" s="61" t="s">
        <v>279</v>
      </c>
      <c r="H8" s="56" t="s">
        <v>512</v>
      </c>
      <c r="I8" s="56" t="s">
        <v>513</v>
      </c>
      <c r="J8" s="67" t="str">
        <f t="shared" ref="J8:U8" si="0">J7&amp;"_"&amp;J5</f>
        <v>P/E_2026</v>
      </c>
      <c r="K8" s="67" t="str">
        <f t="shared" si="0"/>
        <v>P/E_2027</v>
      </c>
      <c r="L8" s="67" t="str">
        <f t="shared" si="0"/>
        <v>EV/EBITDA_2026</v>
      </c>
      <c r="M8" s="67" t="str">
        <f t="shared" si="0"/>
        <v>EV/EBITDA_2027</v>
      </c>
      <c r="N8" s="67" t="str">
        <f t="shared" si="0"/>
        <v>NET_DEBT/EBITDA_2026</v>
      </c>
      <c r="O8" s="67" t="str">
        <f t="shared" si="0"/>
        <v>NET_DEBT/EBITDA_2027</v>
      </c>
      <c r="P8" s="67" t="str">
        <f t="shared" si="0"/>
        <v>P/BV_2026</v>
      </c>
      <c r="Q8" s="67" t="str">
        <f t="shared" si="0"/>
        <v>P/BV_2027</v>
      </c>
      <c r="R8" s="67" t="str">
        <f t="shared" si="0"/>
        <v>ROE_2026</v>
      </c>
      <c r="S8" s="67" t="str">
        <f t="shared" si="0"/>
        <v>ROE_2027</v>
      </c>
      <c r="T8" s="67" t="str">
        <f t="shared" si="0"/>
        <v>DIV_YIELD_2026</v>
      </c>
      <c r="U8" s="67" t="str">
        <f t="shared" si="0"/>
        <v>DIV_YIELD_2027</v>
      </c>
    </row>
    <row r="9" spans="1:21" ht="20.100000000000001" customHeight="1" x14ac:dyDescent="0.3">
      <c r="A9" s="125" t="str">
        <f>_xlfn.CONCAT(C9," BZ Equity")</f>
        <v>TTEN3 BZ Equity</v>
      </c>
      <c r="B9" s="14" t="s">
        <v>312</v>
      </c>
      <c r="C9" s="14" t="s">
        <v>267</v>
      </c>
      <c r="D9" s="14" t="s">
        <v>519</v>
      </c>
      <c r="E9" s="14" t="s">
        <v>14</v>
      </c>
      <c r="F9" s="14" t="s">
        <v>520</v>
      </c>
      <c r="G9" s="15">
        <v>21.6</v>
      </c>
      <c r="H9" s="15">
        <v>15.57</v>
      </c>
      <c r="I9" s="49">
        <v>0.38728323699421963</v>
      </c>
      <c r="J9" s="20">
        <v>9.2638122518865984</v>
      </c>
      <c r="K9" s="20">
        <v>8.1811805866259562</v>
      </c>
      <c r="L9" s="20">
        <v>6.1072023298538731</v>
      </c>
      <c r="M9" s="20">
        <v>5.6685514047594534</v>
      </c>
      <c r="N9" s="20">
        <v>1.3041959182488649</v>
      </c>
      <c r="O9" s="20">
        <v>1.1340049205686109</v>
      </c>
      <c r="P9" s="20">
        <v>1.4602663813132819</v>
      </c>
      <c r="Q9" s="20">
        <v>1.287862559557835</v>
      </c>
      <c r="R9" s="31">
        <v>0.15763125823452381</v>
      </c>
      <c r="S9" s="31">
        <v>0.15741769123922611</v>
      </c>
      <c r="T9" s="31">
        <v>2.6986729998666251E-2</v>
      </c>
      <c r="U9" s="31">
        <v>3.0557936883667279E-2</v>
      </c>
    </row>
    <row r="10" spans="1:21" ht="20.100000000000001" customHeight="1" x14ac:dyDescent="0.3">
      <c r="A10" s="125" t="str">
        <f t="shared" ref="A10:A82" si="1">_xlfn.CONCAT(C10," BZ Equity")</f>
        <v>AGXY3 BZ Equity</v>
      </c>
      <c r="B10" s="157" t="s">
        <v>308</v>
      </c>
      <c r="C10" s="157" t="s">
        <v>246</v>
      </c>
      <c r="D10" s="157" t="s">
        <v>519</v>
      </c>
      <c r="E10" s="157" t="s">
        <v>14</v>
      </c>
      <c r="F10" s="157" t="s">
        <v>521</v>
      </c>
      <c r="G10" s="158" t="s">
        <v>84</v>
      </c>
      <c r="H10" s="158" t="s">
        <v>84</v>
      </c>
      <c r="I10" s="159" t="s">
        <v>84</v>
      </c>
      <c r="J10" s="160" t="s">
        <v>84</v>
      </c>
      <c r="K10" s="160" t="s">
        <v>84</v>
      </c>
      <c r="L10" s="160" t="s">
        <v>84</v>
      </c>
      <c r="M10" s="160" t="s">
        <v>84</v>
      </c>
      <c r="N10" s="160" t="s">
        <v>84</v>
      </c>
      <c r="O10" s="160" t="s">
        <v>84</v>
      </c>
      <c r="P10" s="160" t="s">
        <v>84</v>
      </c>
      <c r="Q10" s="160" t="s">
        <v>84</v>
      </c>
      <c r="R10" s="161" t="s">
        <v>84</v>
      </c>
      <c r="S10" s="161" t="s">
        <v>84</v>
      </c>
      <c r="T10" s="161" t="s">
        <v>84</v>
      </c>
      <c r="U10" s="161" t="s">
        <v>84</v>
      </c>
    </row>
    <row r="11" spans="1:21" ht="20.100000000000001" customHeight="1" x14ac:dyDescent="0.3">
      <c r="A11" s="125" t="str">
        <f t="shared" si="1"/>
        <v>SOJA3 BZ Equity</v>
      </c>
      <c r="B11" s="14" t="s">
        <v>306</v>
      </c>
      <c r="C11" s="14" t="s">
        <v>216</v>
      </c>
      <c r="D11" s="14" t="s">
        <v>519</v>
      </c>
      <c r="E11" s="14" t="s">
        <v>14</v>
      </c>
      <c r="F11" s="14" t="s">
        <v>520</v>
      </c>
      <c r="G11" s="15">
        <v>11.8</v>
      </c>
      <c r="H11" s="15">
        <v>6.04</v>
      </c>
      <c r="I11" s="49">
        <v>0.95364238410596047</v>
      </c>
      <c r="J11" s="20">
        <v>9.8010004671321092</v>
      </c>
      <c r="K11" s="20">
        <v>6.8670693580019471</v>
      </c>
      <c r="L11" s="20">
        <v>5.7774466384589029</v>
      </c>
      <c r="M11" s="20">
        <v>4.8698159158191183</v>
      </c>
      <c r="N11" s="20">
        <v>2.0891473002962191</v>
      </c>
      <c r="O11" s="20">
        <v>1.5213251200554221</v>
      </c>
      <c r="P11" s="20">
        <v>0.40856821920295577</v>
      </c>
      <c r="Q11" s="20">
        <v>0.391144737556407</v>
      </c>
      <c r="R11" s="31">
        <v>4.1686378913366968E-2</v>
      </c>
      <c r="S11" s="31">
        <v>5.6959485504630911E-2</v>
      </c>
      <c r="T11" s="31">
        <v>2.5304444996828351E-2</v>
      </c>
      <c r="U11" s="31">
        <v>3.6595827577259092E-2</v>
      </c>
    </row>
    <row r="12" spans="1:21" ht="20.100000000000001" customHeight="1" x14ac:dyDescent="0.3">
      <c r="A12" s="125" t="str">
        <f t="shared" si="1"/>
        <v>AGRO3 BZ Equity</v>
      </c>
      <c r="B12" s="157" t="s">
        <v>241</v>
      </c>
      <c r="C12" s="157" t="s">
        <v>242</v>
      </c>
      <c r="D12" s="157" t="s">
        <v>519</v>
      </c>
      <c r="E12" s="157" t="s">
        <v>14</v>
      </c>
      <c r="F12" s="157" t="s">
        <v>522</v>
      </c>
      <c r="G12" s="158">
        <v>22.5</v>
      </c>
      <c r="H12" s="158">
        <v>19.420000000000002</v>
      </c>
      <c r="I12" s="159">
        <v>0.1585993820803295</v>
      </c>
      <c r="J12" s="160">
        <v>-645.19532579139093</v>
      </c>
      <c r="K12" s="160">
        <v>475.45472063733081</v>
      </c>
      <c r="L12" s="160">
        <v>14.553534842337699</v>
      </c>
      <c r="M12" s="160">
        <v>14.449618208517631</v>
      </c>
      <c r="N12" s="160">
        <v>4.6417082189058796</v>
      </c>
      <c r="O12" s="160">
        <v>3.9199664196944259</v>
      </c>
      <c r="P12" s="160">
        <v>0.93519803649908595</v>
      </c>
      <c r="Q12" s="160">
        <v>0.93427919393660142</v>
      </c>
      <c r="R12" s="161">
        <v>-1.449480489264209E-3</v>
      </c>
      <c r="S12" s="161">
        <v>1.9650224372243742E-3</v>
      </c>
      <c r="T12" s="161">
        <v>1.6229421750794889E-2</v>
      </c>
      <c r="U12" s="161">
        <v>1.051624851531114E-3</v>
      </c>
    </row>
    <row r="13" spans="1:21" ht="20.100000000000001" customHeight="1" x14ac:dyDescent="0.3">
      <c r="A13" s="125" t="str">
        <f t="shared" si="1"/>
        <v>JALL3 BZ Equity</v>
      </c>
      <c r="B13" s="14" t="s">
        <v>151</v>
      </c>
      <c r="C13" s="14" t="s">
        <v>152</v>
      </c>
      <c r="D13" s="14" t="s">
        <v>519</v>
      </c>
      <c r="E13" s="14" t="s">
        <v>14</v>
      </c>
      <c r="F13" s="14" t="s">
        <v>522</v>
      </c>
      <c r="G13" s="15">
        <v>4.0999999999999996</v>
      </c>
      <c r="H13" s="15">
        <v>2.02</v>
      </c>
      <c r="I13" s="49">
        <v>1.02970297029703</v>
      </c>
      <c r="J13" s="20">
        <v>11.168536880774219</v>
      </c>
      <c r="K13" s="20">
        <v>2.4234019631202912</v>
      </c>
      <c r="L13" s="20">
        <v>1.5852950834469881</v>
      </c>
      <c r="M13" s="20">
        <v>1.307485568085502</v>
      </c>
      <c r="N13" s="20">
        <v>1.13842736328125</v>
      </c>
      <c r="O13" s="20">
        <v>0.94054545254548205</v>
      </c>
      <c r="P13" s="20">
        <v>0.29808281219113941</v>
      </c>
      <c r="Q13" s="20">
        <v>0.27290679152235708</v>
      </c>
      <c r="R13" s="31">
        <v>2.668951317197743E-2</v>
      </c>
      <c r="S13" s="31">
        <v>0.1126130933602825</v>
      </c>
      <c r="T13" s="31">
        <v>2.34227841436381E-2</v>
      </c>
      <c r="U13" s="31">
        <v>0.1031607648275189</v>
      </c>
    </row>
    <row r="14" spans="1:21" ht="20.100000000000001" customHeight="1" x14ac:dyDescent="0.3">
      <c r="A14" s="125" t="str">
        <f t="shared" si="1"/>
        <v>RAIZ4 BZ Equity</v>
      </c>
      <c r="B14" s="157" t="s">
        <v>311</v>
      </c>
      <c r="C14" s="157" t="s">
        <v>255</v>
      </c>
      <c r="D14" s="157" t="s">
        <v>519</v>
      </c>
      <c r="E14" s="157" t="s">
        <v>14</v>
      </c>
      <c r="F14" s="157" t="s">
        <v>521</v>
      </c>
      <c r="G14" s="158" t="s">
        <v>84</v>
      </c>
      <c r="H14" s="158" t="s">
        <v>84</v>
      </c>
      <c r="I14" s="159" t="s">
        <v>84</v>
      </c>
      <c r="J14" s="160" t="s">
        <v>84</v>
      </c>
      <c r="K14" s="160" t="s">
        <v>84</v>
      </c>
      <c r="L14" s="160" t="s">
        <v>84</v>
      </c>
      <c r="M14" s="160" t="s">
        <v>84</v>
      </c>
      <c r="N14" s="160" t="s">
        <v>84</v>
      </c>
      <c r="O14" s="160" t="s">
        <v>84</v>
      </c>
      <c r="P14" s="160" t="s">
        <v>84</v>
      </c>
      <c r="Q14" s="160" t="s">
        <v>84</v>
      </c>
      <c r="R14" s="161" t="s">
        <v>84</v>
      </c>
      <c r="S14" s="161" t="s">
        <v>84</v>
      </c>
      <c r="T14" s="161" t="s">
        <v>84</v>
      </c>
      <c r="U14" s="161" t="s">
        <v>84</v>
      </c>
    </row>
    <row r="15" spans="1:21" ht="20.100000000000001" customHeight="1" x14ac:dyDescent="0.3">
      <c r="A15" s="125" t="str">
        <f t="shared" si="1"/>
        <v>SLCE3 BZ Equity</v>
      </c>
      <c r="B15" s="14" t="s">
        <v>89</v>
      </c>
      <c r="C15" s="14" t="s">
        <v>90</v>
      </c>
      <c r="D15" s="14" t="s">
        <v>519</v>
      </c>
      <c r="E15" s="14" t="s">
        <v>14</v>
      </c>
      <c r="F15" s="14" t="s">
        <v>522</v>
      </c>
      <c r="G15" s="15">
        <v>16.399999999999999</v>
      </c>
      <c r="H15" s="15">
        <v>13.53</v>
      </c>
      <c r="I15" s="49">
        <v>0.21212121212121221</v>
      </c>
      <c r="J15" s="20">
        <v>9.5365421426635368</v>
      </c>
      <c r="K15" s="20">
        <v>7.7897704509837151</v>
      </c>
      <c r="L15" s="20">
        <v>4.5645089584392116</v>
      </c>
      <c r="M15" s="20">
        <v>4.284243910192032</v>
      </c>
      <c r="N15" s="20">
        <v>2.056300226434769</v>
      </c>
      <c r="O15" s="20">
        <v>1.8499577433331591</v>
      </c>
      <c r="P15" s="20">
        <v>1.1762713377168681</v>
      </c>
      <c r="Q15" s="20">
        <v>1.0936961548404871</v>
      </c>
      <c r="R15" s="31">
        <v>0.1233435893346074</v>
      </c>
      <c r="S15" s="31">
        <v>0.14040158971595529</v>
      </c>
      <c r="T15" s="31">
        <v>5.2429905150123003E-2</v>
      </c>
      <c r="U15" s="31">
        <v>6.4186743774568927E-2</v>
      </c>
    </row>
    <row r="16" spans="1:21" ht="20.100000000000001" customHeight="1" x14ac:dyDescent="0.3">
      <c r="A16" s="125" t="str">
        <f t="shared" si="1"/>
        <v>SMTO3 BZ Equity</v>
      </c>
      <c r="B16" s="157" t="s">
        <v>310</v>
      </c>
      <c r="C16" s="157" t="s">
        <v>87</v>
      </c>
      <c r="D16" s="157" t="s">
        <v>519</v>
      </c>
      <c r="E16" s="157" t="s">
        <v>14</v>
      </c>
      <c r="F16" s="157" t="s">
        <v>522</v>
      </c>
      <c r="G16" s="158">
        <v>14.8</v>
      </c>
      <c r="H16" s="158">
        <v>15.45</v>
      </c>
      <c r="I16" s="159">
        <v>-4.2071197411003181E-2</v>
      </c>
      <c r="J16" s="160">
        <v>19.60286418350211</v>
      </c>
      <c r="K16" s="160">
        <v>43.826403221104421</v>
      </c>
      <c r="L16" s="160">
        <v>5.0628264179812739</v>
      </c>
      <c r="M16" s="160">
        <v>5.3979226622973062</v>
      </c>
      <c r="N16" s="160">
        <v>3.4830745677349211</v>
      </c>
      <c r="O16" s="160">
        <v>3.7136108551682261</v>
      </c>
      <c r="P16" s="160">
        <v>0.71081867360966489</v>
      </c>
      <c r="Q16" s="160">
        <v>0.70283914965198824</v>
      </c>
      <c r="R16" s="161">
        <v>3.626095997787375E-2</v>
      </c>
      <c r="S16" s="161">
        <v>1.6036888678866969E-2</v>
      </c>
      <c r="T16" s="161">
        <v>5.8167774694282623E-3</v>
      </c>
      <c r="U16" s="161">
        <v>6.8451886979293856E-3</v>
      </c>
    </row>
    <row r="17" spans="1:21" ht="20.100000000000001" customHeight="1" x14ac:dyDescent="0.3">
      <c r="A17" s="125" t="str">
        <f t="shared" si="1"/>
        <v>VITT3 BZ Equity</v>
      </c>
      <c r="B17" s="14" t="s">
        <v>309</v>
      </c>
      <c r="C17" s="14" t="s">
        <v>256</v>
      </c>
      <c r="D17" s="14" t="s">
        <v>519</v>
      </c>
      <c r="E17" s="14" t="s">
        <v>14</v>
      </c>
      <c r="F17" s="14" t="s">
        <v>520</v>
      </c>
      <c r="G17" s="15">
        <v>5.0999999999999996</v>
      </c>
      <c r="H17" s="15">
        <v>3.35</v>
      </c>
      <c r="I17" s="49">
        <v>0.52238805970149249</v>
      </c>
      <c r="J17" s="20">
        <v>15.89854309058326</v>
      </c>
      <c r="K17" s="20">
        <v>11.76813801873762</v>
      </c>
      <c r="L17" s="20">
        <v>6.17288901656931</v>
      </c>
      <c r="M17" s="20">
        <v>5.2997155585223767</v>
      </c>
      <c r="N17" s="20">
        <v>1.3579244668234569</v>
      </c>
      <c r="O17" s="20">
        <v>1.037743473198053</v>
      </c>
      <c r="P17" s="20">
        <v>0.79730605431515589</v>
      </c>
      <c r="Q17" s="20">
        <v>0.75875129321954959</v>
      </c>
      <c r="R17" s="31">
        <v>5.0149630049271733E-2</v>
      </c>
      <c r="S17" s="31">
        <v>6.4475050514485877E-2</v>
      </c>
      <c r="T17" s="31">
        <v>1.5724711288047231E-2</v>
      </c>
      <c r="U17" s="31">
        <v>2.1243802511658329E-2</v>
      </c>
    </row>
    <row r="18" spans="1:21" ht="20.100000000000001" customHeight="1" x14ac:dyDescent="0.3">
      <c r="A18" s="125" t="str">
        <f t="shared" si="1"/>
        <v>ABEV3 BZ Equity</v>
      </c>
      <c r="B18" s="157" t="s">
        <v>12</v>
      </c>
      <c r="C18" s="157" t="s">
        <v>13</v>
      </c>
      <c r="D18" s="157" t="s">
        <v>523</v>
      </c>
      <c r="E18" s="157" t="s">
        <v>14</v>
      </c>
      <c r="F18" s="157" t="s">
        <v>524</v>
      </c>
      <c r="G18" s="158">
        <v>13</v>
      </c>
      <c r="H18" s="158">
        <v>15.63</v>
      </c>
      <c r="I18" s="159">
        <v>-0.16826615483045429</v>
      </c>
      <c r="J18" s="160">
        <v>15.096969887111801</v>
      </c>
      <c r="K18" s="160">
        <v>15.64715696824236</v>
      </c>
      <c r="L18" s="160">
        <v>6.9637782317141266</v>
      </c>
      <c r="M18" s="160">
        <v>6.7671547512019226</v>
      </c>
      <c r="N18" s="160">
        <v>-0.76103256105357897</v>
      </c>
      <c r="O18" s="160">
        <v>-1.055773690548534</v>
      </c>
      <c r="P18" s="160">
        <v>2.66416099802457</v>
      </c>
      <c r="Q18" s="160">
        <v>2.5896866830703731</v>
      </c>
      <c r="R18" s="161">
        <v>0.1764699153502948</v>
      </c>
      <c r="S18" s="161">
        <v>0.16550525365895091</v>
      </c>
      <c r="T18" s="161">
        <v>5.2990766092933357E-2</v>
      </c>
      <c r="U18" s="161">
        <v>5.1127498856417743E-2</v>
      </c>
    </row>
    <row r="19" spans="1:21" ht="20.100000000000001" customHeight="1" x14ac:dyDescent="0.3">
      <c r="A19" s="125" t="str">
        <f t="shared" si="1"/>
        <v>CAML3 BZ Equity</v>
      </c>
      <c r="B19" s="14" t="s">
        <v>315</v>
      </c>
      <c r="C19" s="14" t="s">
        <v>91</v>
      </c>
      <c r="D19" s="14" t="s">
        <v>523</v>
      </c>
      <c r="E19" s="14" t="s">
        <v>14</v>
      </c>
      <c r="F19" s="14" t="s">
        <v>520</v>
      </c>
      <c r="G19" s="15">
        <v>8.3000000000000007</v>
      </c>
      <c r="H19" s="15">
        <v>4.3499999999999996</v>
      </c>
      <c r="I19" s="49">
        <v>0.90804597701149459</v>
      </c>
      <c r="J19" s="20">
        <v>35.39432015850857</v>
      </c>
      <c r="K19" s="20">
        <v>6.2039091622219056</v>
      </c>
      <c r="L19" s="20">
        <v>4.6050256379157499</v>
      </c>
      <c r="M19" s="20">
        <v>4.3159233616574317</v>
      </c>
      <c r="N19" s="20">
        <v>3.0123590863517742</v>
      </c>
      <c r="O19" s="20">
        <v>2.8637051929108179</v>
      </c>
      <c r="P19" s="20">
        <v>0.45151365971514301</v>
      </c>
      <c r="Q19" s="20">
        <v>0.43828894714302252</v>
      </c>
      <c r="R19" s="31">
        <v>1.2756669931590759E-2</v>
      </c>
      <c r="S19" s="31">
        <v>7.0647221885829642E-2</v>
      </c>
      <c r="T19" s="31">
        <v>9.4361250748867059E-2</v>
      </c>
      <c r="U19" s="31">
        <v>9.4361250748867059E-2</v>
      </c>
    </row>
    <row r="20" spans="1:21" ht="20.100000000000001" customHeight="1" x14ac:dyDescent="0.3">
      <c r="A20" s="125" t="str">
        <f t="shared" si="1"/>
        <v>JBSS32 BZ Equity</v>
      </c>
      <c r="B20" s="157" t="s">
        <v>209</v>
      </c>
      <c r="C20" s="157" t="s">
        <v>525</v>
      </c>
      <c r="D20" s="157" t="s">
        <v>523</v>
      </c>
      <c r="E20" s="157" t="s">
        <v>14</v>
      </c>
      <c r="F20" s="157" t="s">
        <v>520</v>
      </c>
      <c r="G20" s="158">
        <v>89</v>
      </c>
      <c r="H20" s="158">
        <v>60.2</v>
      </c>
      <c r="I20" s="159">
        <v>0.47840531561461802</v>
      </c>
      <c r="J20" s="160">
        <v>10.62987987804666</v>
      </c>
      <c r="K20" s="160">
        <v>8.1226384568255057</v>
      </c>
      <c r="L20" s="160">
        <v>5.4938176087877748</v>
      </c>
      <c r="M20" s="160">
        <v>4.9352903396036911</v>
      </c>
      <c r="N20" s="160">
        <v>3.2842992628298031</v>
      </c>
      <c r="O20" s="160">
        <v>2.9472456100014108</v>
      </c>
      <c r="P20" s="160">
        <v>1.280143927854267</v>
      </c>
      <c r="Q20" s="160">
        <v>1.175759604588277</v>
      </c>
      <c r="R20" s="161">
        <v>0.12042882351832419</v>
      </c>
      <c r="S20" s="161">
        <v>0.14475094648590181</v>
      </c>
      <c r="T20" s="161">
        <v>8.3582862281501732E-2</v>
      </c>
      <c r="U20" s="161">
        <v>6.9351833025555545E-2</v>
      </c>
    </row>
    <row r="21" spans="1:21" ht="20.100000000000001" customHeight="1" x14ac:dyDescent="0.3">
      <c r="A21" s="125" t="str">
        <f t="shared" si="1"/>
        <v>MDIA3 BZ Equity</v>
      </c>
      <c r="B21" s="14" t="s">
        <v>314</v>
      </c>
      <c r="C21" s="14" t="s">
        <v>88</v>
      </c>
      <c r="D21" s="14" t="s">
        <v>523</v>
      </c>
      <c r="E21" s="14" t="s">
        <v>14</v>
      </c>
      <c r="F21" s="14" t="s">
        <v>522</v>
      </c>
      <c r="G21" s="15">
        <v>25.5</v>
      </c>
      <c r="H21" s="15">
        <v>17.850000000000001</v>
      </c>
      <c r="I21" s="49">
        <v>0.42857142857142838</v>
      </c>
      <c r="J21" s="20">
        <v>8.4490164359467101</v>
      </c>
      <c r="K21" s="20">
        <v>7.4124025140943521</v>
      </c>
      <c r="L21" s="20">
        <v>4.0983997693872123</v>
      </c>
      <c r="M21" s="20">
        <v>3.3282077216872969</v>
      </c>
      <c r="N21" s="20">
        <v>-0.92374647505986685</v>
      </c>
      <c r="O21" s="20">
        <v>-1.318794877669232</v>
      </c>
      <c r="P21" s="20">
        <v>0.68328659341542741</v>
      </c>
      <c r="Q21" s="20">
        <v>0.6422282485619456</v>
      </c>
      <c r="R21" s="31">
        <v>8.0871732064380253E-2</v>
      </c>
      <c r="S21" s="31">
        <v>8.6642387180239783E-2</v>
      </c>
      <c r="T21" s="31">
        <v>3.0950925163614511E-2</v>
      </c>
      <c r="U21" s="31">
        <v>4.1344949265612843E-2</v>
      </c>
    </row>
    <row r="22" spans="1:21" ht="20.100000000000001" customHeight="1" x14ac:dyDescent="0.3">
      <c r="A22" s="125" t="str">
        <f t="shared" si="1"/>
        <v>MBRF3 BZ Equity</v>
      </c>
      <c r="B22" s="157" t="s">
        <v>526</v>
      </c>
      <c r="C22" s="157" t="s">
        <v>527</v>
      </c>
      <c r="D22" s="157" t="s">
        <v>523</v>
      </c>
      <c r="E22" s="157" t="s">
        <v>14</v>
      </c>
      <c r="F22" s="157" t="s">
        <v>520</v>
      </c>
      <c r="G22" s="158">
        <v>20.45</v>
      </c>
      <c r="H22" s="158">
        <v>15.03</v>
      </c>
      <c r="I22" s="159">
        <v>0.36061210911510311</v>
      </c>
      <c r="J22" s="160">
        <v>242.47543608618099</v>
      </c>
      <c r="K22" s="160">
        <v>11.570118564013679</v>
      </c>
      <c r="L22" s="160">
        <v>5.5988096079346068</v>
      </c>
      <c r="M22" s="160">
        <v>5.1893935824159936</v>
      </c>
      <c r="N22" s="160">
        <v>3.9272621572701158</v>
      </c>
      <c r="O22" s="160">
        <v>3.6125966229552562</v>
      </c>
      <c r="P22" s="160">
        <v>1.4738000632368951</v>
      </c>
      <c r="Q22" s="160">
        <v>1.3855542135406911</v>
      </c>
      <c r="R22" s="161">
        <v>6.0781417162317202E-3</v>
      </c>
      <c r="S22" s="161">
        <v>0.11975281029964149</v>
      </c>
      <c r="T22" s="161">
        <v>0</v>
      </c>
      <c r="U22" s="161">
        <v>4.3214768909554703E-2</v>
      </c>
    </row>
    <row r="23" spans="1:21" ht="20.100000000000001" customHeight="1" x14ac:dyDescent="0.3">
      <c r="A23" s="125"/>
      <c r="B23" s="14" t="s">
        <v>85</v>
      </c>
      <c r="C23" s="14" t="s">
        <v>86</v>
      </c>
      <c r="D23" s="14" t="s">
        <v>523</v>
      </c>
      <c r="E23" s="14" t="s">
        <v>14</v>
      </c>
      <c r="F23" s="14" t="s">
        <v>522</v>
      </c>
      <c r="G23" s="15">
        <v>7.2</v>
      </c>
      <c r="H23" s="15">
        <v>3.6</v>
      </c>
      <c r="I23" s="49">
        <v>1</v>
      </c>
      <c r="J23" s="20">
        <v>2.914008072268742</v>
      </c>
      <c r="K23" s="20">
        <v>3.2982469271864332</v>
      </c>
      <c r="L23" s="20">
        <v>3.9551229170027091</v>
      </c>
      <c r="M23" s="20">
        <v>3.8778626447750399</v>
      </c>
      <c r="N23" s="20">
        <v>3.2010153985846279</v>
      </c>
      <c r="O23" s="20">
        <v>3.1285543687253048</v>
      </c>
      <c r="P23" s="20">
        <v>0.99228331170169837</v>
      </c>
      <c r="Q23" s="20">
        <v>0.8625356396942192</v>
      </c>
      <c r="R23" s="31">
        <v>0.34052181294375827</v>
      </c>
      <c r="S23" s="31">
        <v>0.26151336110847362</v>
      </c>
      <c r="T23" s="31">
        <v>0.13492015428483811</v>
      </c>
      <c r="U23" s="31">
        <v>0.1515956843251044</v>
      </c>
    </row>
    <row r="24" spans="1:21" ht="20.100000000000001" customHeight="1" x14ac:dyDescent="0.3">
      <c r="A24" s="125" t="str">
        <f t="shared" si="1"/>
        <v>AGBK BZ Equity</v>
      </c>
      <c r="B24" s="157" t="s">
        <v>528</v>
      </c>
      <c r="C24" s="157" t="s">
        <v>529</v>
      </c>
      <c r="D24" s="157" t="s">
        <v>530</v>
      </c>
      <c r="E24" s="157" t="s">
        <v>170</v>
      </c>
      <c r="F24" s="157" t="s">
        <v>520</v>
      </c>
      <c r="G24" s="158">
        <v>13</v>
      </c>
      <c r="H24" s="158">
        <v>7.07</v>
      </c>
      <c r="I24" s="159">
        <v>0.83875530410183874</v>
      </c>
      <c r="J24" s="160">
        <v>5.4562614718551288</v>
      </c>
      <c r="K24" s="160">
        <v>3.9993648835426421</v>
      </c>
      <c r="L24" s="160" t="s">
        <v>84</v>
      </c>
      <c r="M24" s="160" t="s">
        <v>84</v>
      </c>
      <c r="N24" s="160" t="s">
        <v>84</v>
      </c>
      <c r="O24" s="160" t="s">
        <v>84</v>
      </c>
      <c r="P24" s="160">
        <v>1.0419180627090949</v>
      </c>
      <c r="Q24" s="160">
        <v>0.88121553032152122</v>
      </c>
      <c r="R24" s="161">
        <v>0.19095823542980669</v>
      </c>
      <c r="S24" s="161">
        <v>0.2203388677906627</v>
      </c>
      <c r="T24" s="161">
        <v>0</v>
      </c>
      <c r="U24" s="161">
        <v>7.5011910324686279E-2</v>
      </c>
    </row>
    <row r="25" spans="1:21" ht="20.100000000000001" customHeight="1" x14ac:dyDescent="0.3">
      <c r="A25" s="125" t="str">
        <f t="shared" si="1"/>
        <v>BRBI11 BZ Equity</v>
      </c>
      <c r="B25" s="14" t="s">
        <v>371</v>
      </c>
      <c r="C25" s="14" t="s">
        <v>228</v>
      </c>
      <c r="D25" s="14" t="s">
        <v>530</v>
      </c>
      <c r="E25" s="14" t="s">
        <v>170</v>
      </c>
      <c r="F25" s="14" t="s">
        <v>520</v>
      </c>
      <c r="G25" s="15">
        <v>26</v>
      </c>
      <c r="H25" s="15">
        <v>14.67</v>
      </c>
      <c r="I25" s="49">
        <v>0.77232447171097474</v>
      </c>
      <c r="J25" s="20">
        <v>7.1455753198788132</v>
      </c>
      <c r="K25" s="20">
        <v>5.9164559660688854</v>
      </c>
      <c r="L25" s="20" t="s">
        <v>84</v>
      </c>
      <c r="M25" s="20" t="s">
        <v>84</v>
      </c>
      <c r="N25" s="20" t="s">
        <v>84</v>
      </c>
      <c r="O25" s="20" t="s">
        <v>84</v>
      </c>
      <c r="P25" s="20">
        <v>1.7936522884046111</v>
      </c>
      <c r="Q25" s="20">
        <v>1.6215899904867419</v>
      </c>
      <c r="R25" s="31">
        <v>0.25101579762440052</v>
      </c>
      <c r="S25" s="31">
        <v>0.27408130809839992</v>
      </c>
      <c r="T25" s="31">
        <v>9.0965383597835181E-2</v>
      </c>
      <c r="U25" s="31">
        <v>0.10986306730376701</v>
      </c>
    </row>
    <row r="26" spans="1:21" ht="20.100000000000001" customHeight="1" x14ac:dyDescent="0.3">
      <c r="A26" s="125" t="str">
        <f t="shared" si="1"/>
        <v>BPAC11 BZ Equity</v>
      </c>
      <c r="B26" s="157" t="s">
        <v>370</v>
      </c>
      <c r="C26" s="157" t="s">
        <v>283</v>
      </c>
      <c r="D26" s="157" t="s">
        <v>530</v>
      </c>
      <c r="E26" s="157" t="s">
        <v>170</v>
      </c>
      <c r="F26" s="157" t="s">
        <v>520</v>
      </c>
      <c r="G26" s="158">
        <v>63</v>
      </c>
      <c r="H26" s="158">
        <v>56.18</v>
      </c>
      <c r="I26" s="159">
        <v>0.1213955144179424</v>
      </c>
      <c r="J26" s="160">
        <v>12.32132083053957</v>
      </c>
      <c r="K26" s="160">
        <v>10.97140042224885</v>
      </c>
      <c r="L26" s="160" t="s">
        <v>84</v>
      </c>
      <c r="M26" s="160" t="s">
        <v>84</v>
      </c>
      <c r="N26" s="160" t="s">
        <v>84</v>
      </c>
      <c r="O26" s="160" t="s">
        <v>84</v>
      </c>
      <c r="P26" s="160">
        <v>3.067168986119758</v>
      </c>
      <c r="Q26" s="160">
        <v>2.6653567481617819</v>
      </c>
      <c r="R26" s="161">
        <v>0.24893183355127699</v>
      </c>
      <c r="S26" s="161">
        <v>0.2429367852399881</v>
      </c>
      <c r="T26" s="161">
        <v>2.7208398563168871E-2</v>
      </c>
      <c r="U26" s="161">
        <v>4.0214246347964923E-2</v>
      </c>
    </row>
    <row r="27" spans="1:21" ht="20.100000000000001" customHeight="1" x14ac:dyDescent="0.3">
      <c r="A27" s="125"/>
      <c r="B27" s="14" t="s">
        <v>531</v>
      </c>
      <c r="C27" s="14" t="s">
        <v>532</v>
      </c>
      <c r="D27" s="14" t="s">
        <v>530</v>
      </c>
      <c r="E27" s="14" t="s">
        <v>170</v>
      </c>
      <c r="F27" s="14" t="s">
        <v>520</v>
      </c>
      <c r="G27" s="15">
        <v>112</v>
      </c>
      <c r="H27" s="15">
        <v>60.11</v>
      </c>
      <c r="I27" s="49">
        <v>0.86325070703709872</v>
      </c>
      <c r="J27" s="20">
        <v>5.4867238922329742</v>
      </c>
      <c r="K27" s="20">
        <v>4.0088872035509606</v>
      </c>
      <c r="L27" s="20" t="s">
        <v>84</v>
      </c>
      <c r="M27" s="20" t="s">
        <v>84</v>
      </c>
      <c r="N27" s="20" t="s">
        <v>84</v>
      </c>
      <c r="O27" s="20" t="s">
        <v>84</v>
      </c>
      <c r="P27" s="20">
        <v>2.019435845175749</v>
      </c>
      <c r="Q27" s="20">
        <v>1.550735558044293</v>
      </c>
      <c r="R27" s="31">
        <v>0.36805858739027669</v>
      </c>
      <c r="S27" s="31">
        <v>0.38682444262105797</v>
      </c>
      <c r="T27" s="31">
        <v>5.4677437008390561E-2</v>
      </c>
      <c r="U27" s="31">
        <v>9.9778312456806365E-2</v>
      </c>
    </row>
    <row r="28" spans="1:21" ht="20.100000000000001" customHeight="1" x14ac:dyDescent="0.3">
      <c r="A28" s="125"/>
      <c r="B28" s="157" t="s">
        <v>533</v>
      </c>
      <c r="C28" s="157" t="s">
        <v>534</v>
      </c>
      <c r="D28" s="157" t="s">
        <v>530</v>
      </c>
      <c r="E28" s="157" t="s">
        <v>170</v>
      </c>
      <c r="F28" s="157" t="s">
        <v>520</v>
      </c>
      <c r="G28" s="158">
        <v>22.411800426920841</v>
      </c>
      <c r="H28" s="158">
        <v>11.37</v>
      </c>
      <c r="I28" s="159">
        <v>0.97113460219180703</v>
      </c>
      <c r="J28" s="160">
        <v>4.5425314694943184</v>
      </c>
      <c r="K28" s="160">
        <v>3.4921320059858139</v>
      </c>
      <c r="L28" s="160" t="s">
        <v>84</v>
      </c>
      <c r="M28" s="160" t="s">
        <v>84</v>
      </c>
      <c r="N28" s="160" t="s">
        <v>84</v>
      </c>
      <c r="O28" s="160" t="s">
        <v>84</v>
      </c>
      <c r="P28" s="160">
        <v>1.3616560419575261</v>
      </c>
      <c r="Q28" s="160">
        <v>1.1212059950630171</v>
      </c>
      <c r="R28" s="161">
        <v>0.29975709603814982</v>
      </c>
      <c r="S28" s="161">
        <v>0.32106632657103851</v>
      </c>
      <c r="T28" s="161">
        <v>5.5035391978876157E-2</v>
      </c>
      <c r="U28" s="161">
        <v>0.12886110812210461</v>
      </c>
    </row>
    <row r="29" spans="1:21" ht="20.100000000000001" customHeight="1" x14ac:dyDescent="0.3">
      <c r="A29" s="125"/>
      <c r="B29" s="14" t="s">
        <v>5</v>
      </c>
      <c r="C29" s="14" t="s">
        <v>6</v>
      </c>
      <c r="D29" s="14" t="s">
        <v>530</v>
      </c>
      <c r="E29" s="14" t="s">
        <v>170</v>
      </c>
      <c r="F29" s="14" t="s">
        <v>522</v>
      </c>
      <c r="G29" s="15">
        <v>21</v>
      </c>
      <c r="H29" s="15">
        <v>20.49</v>
      </c>
      <c r="I29" s="49">
        <v>2.489019033674977E-2</v>
      </c>
      <c r="J29" s="20">
        <v>6.3949957421891943</v>
      </c>
      <c r="K29" s="20">
        <v>4.4116484003055323</v>
      </c>
      <c r="L29" s="20" t="s">
        <v>84</v>
      </c>
      <c r="M29" s="20" t="s">
        <v>84</v>
      </c>
      <c r="N29" s="20" t="s">
        <v>84</v>
      </c>
      <c r="O29" s="20" t="s">
        <v>84</v>
      </c>
      <c r="P29" s="20">
        <v>0.58442684867780181</v>
      </c>
      <c r="Q29" s="20">
        <v>0.53483115129347203</v>
      </c>
      <c r="R29" s="31">
        <v>9.1388152899338035E-2</v>
      </c>
      <c r="S29" s="31">
        <v>0.12123159027279511</v>
      </c>
      <c r="T29" s="31">
        <v>4.6787455885364718E-2</v>
      </c>
      <c r="U29" s="31">
        <v>6.8001792703884456E-2</v>
      </c>
    </row>
    <row r="30" spans="1:21" ht="20.100000000000001" customHeight="1" x14ac:dyDescent="0.3">
      <c r="A30" s="125" t="str">
        <f t="shared" si="1"/>
        <v>BBDC4 BZ Equity</v>
      </c>
      <c r="B30" s="157" t="s">
        <v>7</v>
      </c>
      <c r="C30" s="157" t="s">
        <v>8</v>
      </c>
      <c r="D30" s="157" t="s">
        <v>530</v>
      </c>
      <c r="E30" s="157" t="s">
        <v>170</v>
      </c>
      <c r="F30" s="157" t="s">
        <v>522</v>
      </c>
      <c r="G30" s="158">
        <v>24</v>
      </c>
      <c r="H30" s="158">
        <v>18.29</v>
      </c>
      <c r="I30" s="159">
        <v>0.31219245489338432</v>
      </c>
      <c r="J30" s="160">
        <v>6.5639218791496479</v>
      </c>
      <c r="K30" s="160">
        <v>5.7768319288360006</v>
      </c>
      <c r="L30" s="160" t="s">
        <v>84</v>
      </c>
      <c r="M30" s="160" t="s">
        <v>84</v>
      </c>
      <c r="N30" s="160" t="s">
        <v>84</v>
      </c>
      <c r="O30" s="160" t="s">
        <v>84</v>
      </c>
      <c r="P30" s="160">
        <v>0.97247826500516021</v>
      </c>
      <c r="Q30" s="160">
        <v>0.90399730780701848</v>
      </c>
      <c r="R30" s="161">
        <v>0.14815506383374941</v>
      </c>
      <c r="S30" s="161">
        <v>0.1564866900999089</v>
      </c>
      <c r="T30" s="161">
        <v>7.6173971781756639E-2</v>
      </c>
      <c r="U30" s="161">
        <v>9.5207893664793153E-2</v>
      </c>
    </row>
    <row r="31" spans="1:21" ht="20.100000000000001" customHeight="1" x14ac:dyDescent="0.3">
      <c r="A31" s="125"/>
      <c r="B31" s="14" t="s">
        <v>319</v>
      </c>
      <c r="C31" s="14" t="s">
        <v>257</v>
      </c>
      <c r="D31" s="14" t="s">
        <v>530</v>
      </c>
      <c r="E31" s="14" t="s">
        <v>170</v>
      </c>
      <c r="F31" s="14" t="s">
        <v>522</v>
      </c>
      <c r="G31" s="15">
        <v>45</v>
      </c>
      <c r="H31" s="15">
        <v>27.27</v>
      </c>
      <c r="I31" s="49">
        <v>0.65016501650165015</v>
      </c>
      <c r="J31" s="20" t="s">
        <v>84</v>
      </c>
      <c r="K31" s="20" t="s">
        <v>84</v>
      </c>
      <c r="L31" s="20" t="s">
        <v>84</v>
      </c>
      <c r="M31" s="20" t="s">
        <v>84</v>
      </c>
      <c r="N31" s="20" t="s">
        <v>84</v>
      </c>
      <c r="O31" s="20" t="s">
        <v>84</v>
      </c>
      <c r="P31" s="20" t="s">
        <v>84</v>
      </c>
      <c r="Q31" s="20" t="s">
        <v>84</v>
      </c>
      <c r="R31" s="31">
        <v>0.15424996140106439</v>
      </c>
      <c r="S31" s="31">
        <v>0.15226134958300111</v>
      </c>
      <c r="T31" s="31" t="s">
        <v>84</v>
      </c>
      <c r="U31" s="31" t="s">
        <v>84</v>
      </c>
    </row>
    <row r="32" spans="1:21" ht="19.95" customHeight="1" x14ac:dyDescent="0.3">
      <c r="A32" s="125" t="str">
        <f t="shared" si="1"/>
        <v>ITUB4 BZ Equity</v>
      </c>
      <c r="B32" s="157" t="s">
        <v>62</v>
      </c>
      <c r="C32" s="157" t="s">
        <v>4</v>
      </c>
      <c r="D32" s="157" t="s">
        <v>530</v>
      </c>
      <c r="E32" s="157" t="s">
        <v>170</v>
      </c>
      <c r="F32" s="157" t="s">
        <v>520</v>
      </c>
      <c r="G32" s="158">
        <v>51</v>
      </c>
      <c r="H32" s="158">
        <v>41.96</v>
      </c>
      <c r="I32" s="159">
        <v>0.21544327931363211</v>
      </c>
      <c r="J32" s="160">
        <v>9.3647904928148549</v>
      </c>
      <c r="K32" s="160">
        <v>8.3982013928729629</v>
      </c>
      <c r="L32" s="160" t="s">
        <v>84</v>
      </c>
      <c r="M32" s="160" t="s">
        <v>84</v>
      </c>
      <c r="N32" s="160" t="s">
        <v>84</v>
      </c>
      <c r="O32" s="160" t="s">
        <v>84</v>
      </c>
      <c r="P32" s="160">
        <v>2.1815911705697482</v>
      </c>
      <c r="Q32" s="160">
        <v>2.0154984682002901</v>
      </c>
      <c r="R32" s="161">
        <v>0.23295675138099201</v>
      </c>
      <c r="S32" s="161">
        <v>0.2399916808271256</v>
      </c>
      <c r="T32" s="161">
        <v>4.8746025570630118E-2</v>
      </c>
      <c r="U32" s="161">
        <v>8.1298964012631231E-2</v>
      </c>
    </row>
    <row r="33" spans="1:21" ht="19.95" customHeight="1" x14ac:dyDescent="0.3">
      <c r="A33" s="125"/>
      <c r="B33" s="14" t="s">
        <v>372</v>
      </c>
      <c r="C33" s="14" t="s">
        <v>535</v>
      </c>
      <c r="D33" s="14" t="s">
        <v>530</v>
      </c>
      <c r="E33" s="14" t="s">
        <v>170</v>
      </c>
      <c r="F33" s="14" t="s">
        <v>520</v>
      </c>
      <c r="G33" s="15">
        <v>21</v>
      </c>
      <c r="H33" s="15">
        <v>13.37</v>
      </c>
      <c r="I33" s="49">
        <v>0.57068062827225141</v>
      </c>
      <c r="J33" s="20">
        <v>15.77602372325951</v>
      </c>
      <c r="K33" s="20">
        <v>11.87334075588883</v>
      </c>
      <c r="L33" s="20" t="s">
        <v>84</v>
      </c>
      <c r="M33" s="20" t="s">
        <v>84</v>
      </c>
      <c r="N33" s="20" t="s">
        <v>84</v>
      </c>
      <c r="O33" s="20" t="s">
        <v>84</v>
      </c>
      <c r="P33" s="20">
        <v>4.1895649474326246</v>
      </c>
      <c r="Q33" s="20">
        <v>3.3128490103284212</v>
      </c>
      <c r="R33" s="31">
        <v>0.26556533008097</v>
      </c>
      <c r="S33" s="31">
        <v>0.27901574446815608</v>
      </c>
      <c r="T33" s="31">
        <v>0</v>
      </c>
      <c r="U33" s="31">
        <v>2.105557358622992E-2</v>
      </c>
    </row>
    <row r="34" spans="1:21" ht="19.95" customHeight="1" x14ac:dyDescent="0.3">
      <c r="A34" s="125"/>
      <c r="B34" s="157" t="s">
        <v>372</v>
      </c>
      <c r="C34" s="157" t="s">
        <v>536</v>
      </c>
      <c r="D34" s="157" t="s">
        <v>530</v>
      </c>
      <c r="E34" s="157" t="s">
        <v>170</v>
      </c>
      <c r="F34" s="157" t="s">
        <v>520</v>
      </c>
      <c r="G34" s="158">
        <v>18.600000000000001</v>
      </c>
      <c r="H34" s="158">
        <v>11.55</v>
      </c>
      <c r="I34" s="159">
        <v>0.61038961038961048</v>
      </c>
      <c r="J34" s="160">
        <v>3.0997806663377818</v>
      </c>
      <c r="K34" s="160">
        <v>2.3329549172572071</v>
      </c>
      <c r="L34" s="160" t="s">
        <v>84</v>
      </c>
      <c r="M34" s="160" t="s">
        <v>84</v>
      </c>
      <c r="N34" s="160" t="s">
        <v>84</v>
      </c>
      <c r="O34" s="160" t="s">
        <v>84</v>
      </c>
      <c r="P34" s="160">
        <v>0.82319427583460214</v>
      </c>
      <c r="Q34" s="160">
        <v>0.65093115304916516</v>
      </c>
      <c r="R34" s="161">
        <v>0.26556533008097</v>
      </c>
      <c r="S34" s="161">
        <v>0.27901574446815608</v>
      </c>
      <c r="T34" s="161">
        <v>0</v>
      </c>
      <c r="U34" s="161">
        <v>0.10716023620975849</v>
      </c>
    </row>
    <row r="35" spans="1:21" s="141" customFormat="1" ht="20.100000000000001" customHeight="1" x14ac:dyDescent="0.3">
      <c r="A35" s="153"/>
      <c r="B35" s="14" t="s">
        <v>537</v>
      </c>
      <c r="C35" s="14" t="s">
        <v>538</v>
      </c>
      <c r="D35" s="14" t="s">
        <v>530</v>
      </c>
      <c r="E35" s="14" t="s">
        <v>170</v>
      </c>
      <c r="F35" s="14" t="s">
        <v>520</v>
      </c>
      <c r="G35" s="15">
        <v>18</v>
      </c>
      <c r="H35" s="15">
        <v>10.93</v>
      </c>
      <c r="I35" s="49">
        <v>0.64684354986276316</v>
      </c>
      <c r="J35" s="20">
        <v>7.5130556916299103</v>
      </c>
      <c r="K35" s="20">
        <v>3.5297639108431631</v>
      </c>
      <c r="L35" s="20" t="s">
        <v>84</v>
      </c>
      <c r="M35" s="20" t="s">
        <v>84</v>
      </c>
      <c r="N35" s="20" t="s">
        <v>84</v>
      </c>
      <c r="O35" s="20" t="s">
        <v>84</v>
      </c>
      <c r="P35" s="20">
        <v>1.0497106476340761</v>
      </c>
      <c r="Q35" s="20">
        <v>0.80909517315423729</v>
      </c>
      <c r="R35" s="31">
        <v>0.13971820397971099</v>
      </c>
      <c r="S35" s="31">
        <v>0.2292207619520272</v>
      </c>
      <c r="T35" s="31">
        <v>0</v>
      </c>
      <c r="U35" s="31">
        <v>0</v>
      </c>
    </row>
    <row r="36" spans="1:21" s="141" customFormat="1" ht="20.100000000000001" customHeight="1" x14ac:dyDescent="0.3">
      <c r="A36" s="153"/>
      <c r="B36" s="157" t="s">
        <v>318</v>
      </c>
      <c r="C36" s="157" t="s">
        <v>9</v>
      </c>
      <c r="D36" s="157" t="s">
        <v>530</v>
      </c>
      <c r="E36" s="157" t="s">
        <v>170</v>
      </c>
      <c r="F36" s="157" t="s">
        <v>520</v>
      </c>
      <c r="G36" s="158">
        <v>44</v>
      </c>
      <c r="H36" s="158">
        <v>26.65</v>
      </c>
      <c r="I36" s="159">
        <v>0.65103189493433411</v>
      </c>
      <c r="J36" s="160">
        <v>5.7451490868341812</v>
      </c>
      <c r="K36" s="160">
        <v>5.0812602960644524</v>
      </c>
      <c r="L36" s="160" t="s">
        <v>84</v>
      </c>
      <c r="M36" s="160" t="s">
        <v>84</v>
      </c>
      <c r="N36" s="160" t="s">
        <v>84</v>
      </c>
      <c r="O36" s="160" t="s">
        <v>84</v>
      </c>
      <c r="P36" s="160">
        <v>0.98249779708410978</v>
      </c>
      <c r="Q36" s="160">
        <v>0.92022179804912529</v>
      </c>
      <c r="R36" s="161">
        <v>0.1710134553924183</v>
      </c>
      <c r="S36" s="161">
        <v>0.18110109390811119</v>
      </c>
      <c r="T36" s="161">
        <v>0.11313892645354789</v>
      </c>
      <c r="U36" s="161">
        <v>0.12792102000825251</v>
      </c>
    </row>
    <row r="37" spans="1:21" s="141" customFormat="1" ht="20.100000000000001" customHeight="1" x14ac:dyDescent="0.3">
      <c r="A37" s="153"/>
      <c r="B37" s="14" t="s">
        <v>539</v>
      </c>
      <c r="C37" s="14" t="s">
        <v>540</v>
      </c>
      <c r="D37" s="14" t="s">
        <v>541</v>
      </c>
      <c r="E37" s="14" t="s">
        <v>61</v>
      </c>
      <c r="F37" s="14" t="s">
        <v>520</v>
      </c>
      <c r="G37" s="15">
        <v>87</v>
      </c>
      <c r="H37" s="15">
        <v>81.75</v>
      </c>
      <c r="I37" s="49">
        <v>6.4220183486238591E-2</v>
      </c>
      <c r="J37" s="20">
        <v>22.041976174216281</v>
      </c>
      <c r="K37" s="20">
        <v>17.38871671810135</v>
      </c>
      <c r="L37" s="20">
        <v>10.847814911726649</v>
      </c>
      <c r="M37" s="20">
        <v>9.2709293324038278</v>
      </c>
      <c r="N37" s="20">
        <v>0.1236373542414779</v>
      </c>
      <c r="O37" s="20">
        <v>0.1068460979074676</v>
      </c>
      <c r="P37" s="20">
        <v>2.8870097846521152</v>
      </c>
      <c r="Q37" s="20">
        <v>2.6490913984991109</v>
      </c>
      <c r="R37" s="31">
        <v>0.13097781078400811</v>
      </c>
      <c r="S37" s="31">
        <v>0.15234542269248971</v>
      </c>
      <c r="T37" s="31">
        <v>1.8404670236088109E-2</v>
      </c>
      <c r="U37" s="31">
        <v>2.780773961097226E-2</v>
      </c>
    </row>
    <row r="38" spans="1:21" s="141" customFormat="1" ht="20.100000000000001" customHeight="1" x14ac:dyDescent="0.3">
      <c r="A38" s="153"/>
      <c r="B38" s="157" t="s">
        <v>542</v>
      </c>
      <c r="C38" s="157" t="s">
        <v>236</v>
      </c>
      <c r="D38" s="157" t="s">
        <v>541</v>
      </c>
      <c r="E38" s="157" t="s">
        <v>61</v>
      </c>
      <c r="F38" s="157" t="s">
        <v>522</v>
      </c>
      <c r="G38" s="158">
        <v>20</v>
      </c>
      <c r="H38" s="158">
        <v>20.45</v>
      </c>
      <c r="I38" s="159">
        <v>-2.2004889975550061E-2</v>
      </c>
      <c r="J38" s="160">
        <v>17.817752672597209</v>
      </c>
      <c r="K38" s="160">
        <v>13.62366124573132</v>
      </c>
      <c r="L38" s="160">
        <v>6.7132690105229642</v>
      </c>
      <c r="M38" s="160">
        <v>6.0891894898728012</v>
      </c>
      <c r="N38" s="160">
        <v>1.1573487029126119</v>
      </c>
      <c r="O38" s="160">
        <v>0.97709716629699284</v>
      </c>
      <c r="P38" s="160">
        <v>2.197714469547638</v>
      </c>
      <c r="Q38" s="160">
        <v>2.0844838632227072</v>
      </c>
      <c r="R38" s="161">
        <v>0.123344088894421</v>
      </c>
      <c r="S38" s="161">
        <v>0.1530046751475001</v>
      </c>
      <c r="T38" s="161">
        <v>3.5687203250391882E-2</v>
      </c>
      <c r="U38" s="161">
        <v>4.8684806100142072E-2</v>
      </c>
    </row>
    <row r="39" spans="1:21" s="141" customFormat="1" ht="20.100000000000001" customHeight="1" x14ac:dyDescent="0.3">
      <c r="A39" s="153"/>
      <c r="B39" s="14" t="s">
        <v>543</v>
      </c>
      <c r="C39" s="14" t="s">
        <v>182</v>
      </c>
      <c r="D39" s="14" t="s">
        <v>541</v>
      </c>
      <c r="E39" s="14" t="s">
        <v>61</v>
      </c>
      <c r="F39" s="14" t="s">
        <v>520</v>
      </c>
      <c r="G39" s="15">
        <v>13</v>
      </c>
      <c r="H39" s="15">
        <v>9.35</v>
      </c>
      <c r="I39" s="49">
        <v>0.39037433155080209</v>
      </c>
      <c r="J39" s="20">
        <v>5.0917130857539217</v>
      </c>
      <c r="K39" s="20">
        <v>4.3470251238153299</v>
      </c>
      <c r="L39" s="20">
        <v>3.2341794613200321</v>
      </c>
      <c r="M39" s="20">
        <v>3.2144133315585171</v>
      </c>
      <c r="N39" s="20">
        <v>2.349070003868245</v>
      </c>
      <c r="O39" s="20">
        <v>2.3649888105753538</v>
      </c>
      <c r="P39" s="20">
        <v>0.32934018707708751</v>
      </c>
      <c r="Q39" s="20">
        <v>0.31433683162592663</v>
      </c>
      <c r="R39" s="31">
        <v>6.4681607453206016E-2</v>
      </c>
      <c r="S39" s="31">
        <v>7.2310792478244762E-2</v>
      </c>
      <c r="T39" s="31">
        <v>8.3404410868259421E-2</v>
      </c>
      <c r="U39" s="31">
        <v>8.5115680140181851E-2</v>
      </c>
    </row>
    <row r="40" spans="1:21" s="141" customFormat="1" ht="20.100000000000001" customHeight="1" x14ac:dyDescent="0.3">
      <c r="A40" s="153"/>
      <c r="B40" s="157" t="s">
        <v>377</v>
      </c>
      <c r="C40" s="157" t="s">
        <v>287</v>
      </c>
      <c r="D40" s="157" t="s">
        <v>541</v>
      </c>
      <c r="E40" s="157" t="s">
        <v>61</v>
      </c>
      <c r="F40" s="157" t="s">
        <v>520</v>
      </c>
      <c r="G40" s="158">
        <v>9.5</v>
      </c>
      <c r="H40" s="158">
        <v>6.35</v>
      </c>
      <c r="I40" s="159">
        <v>0.49606299212598431</v>
      </c>
      <c r="J40" s="160">
        <v>6.4128398061381811</v>
      </c>
      <c r="K40" s="160">
        <v>5.7057698142310729</v>
      </c>
      <c r="L40" s="160">
        <v>3.4575611610488441</v>
      </c>
      <c r="M40" s="160">
        <v>3.0245241722284302</v>
      </c>
      <c r="N40" s="160">
        <v>-0.47925670086984151</v>
      </c>
      <c r="O40" s="160">
        <v>-0.58442507542711597</v>
      </c>
      <c r="P40" s="160">
        <v>1.31782012447865</v>
      </c>
      <c r="Q40" s="160">
        <v>1.2114924766778801</v>
      </c>
      <c r="R40" s="161">
        <v>0.20549712207332421</v>
      </c>
      <c r="S40" s="161">
        <v>0.21232761154441079</v>
      </c>
      <c r="T40" s="161">
        <v>9.6681036598879999E-2</v>
      </c>
      <c r="U40" s="161">
        <v>0.1086619369841426</v>
      </c>
    </row>
    <row r="41" spans="1:21" s="141" customFormat="1" ht="20.100000000000001" customHeight="1" x14ac:dyDescent="0.3">
      <c r="A41" s="153"/>
      <c r="B41" s="14" t="s">
        <v>183</v>
      </c>
      <c r="C41" s="14" t="s">
        <v>184</v>
      </c>
      <c r="D41" s="14" t="s">
        <v>541</v>
      </c>
      <c r="E41" s="14" t="s">
        <v>61</v>
      </c>
      <c r="F41" s="14" t="s">
        <v>520</v>
      </c>
      <c r="G41" s="15">
        <v>8</v>
      </c>
      <c r="H41" s="15">
        <v>5.24</v>
      </c>
      <c r="I41" s="49">
        <v>0.52671755725190827</v>
      </c>
      <c r="J41" s="20">
        <v>4.9904441361682954</v>
      </c>
      <c r="K41" s="20">
        <v>4.9939176558233189</v>
      </c>
      <c r="L41" s="20">
        <v>5.0934182755506976</v>
      </c>
      <c r="M41" s="20">
        <v>4.3867007555335276</v>
      </c>
      <c r="N41" s="20">
        <v>0.92637965754031515</v>
      </c>
      <c r="O41" s="20">
        <v>0.65578577930046233</v>
      </c>
      <c r="P41" s="20">
        <v>1.384294172346179</v>
      </c>
      <c r="Q41" s="20">
        <v>1.2051489231233219</v>
      </c>
      <c r="R41" s="31">
        <v>0.2773889727195808</v>
      </c>
      <c r="S41" s="31">
        <v>0.24132334695547469</v>
      </c>
      <c r="T41" s="31">
        <v>8.7575366257454795E-2</v>
      </c>
      <c r="U41" s="31">
        <v>9.2860428114882917E-2</v>
      </c>
    </row>
    <row r="42" spans="1:21" ht="20.100000000000001" customHeight="1" x14ac:dyDescent="0.3">
      <c r="A42" s="125" t="str">
        <f t="shared" si="1"/>
        <v>RAPT4 BZ Equity</v>
      </c>
      <c r="B42" s="157" t="s">
        <v>544</v>
      </c>
      <c r="C42" s="157" t="s">
        <v>111</v>
      </c>
      <c r="D42" s="157" t="s">
        <v>541</v>
      </c>
      <c r="E42" s="157" t="s">
        <v>61</v>
      </c>
      <c r="F42" s="157" t="s">
        <v>520</v>
      </c>
      <c r="G42" s="158">
        <v>5</v>
      </c>
      <c r="H42" s="158">
        <v>4.76</v>
      </c>
      <c r="I42" s="159">
        <v>5.0420168067226927E-2</v>
      </c>
      <c r="J42" s="160">
        <v>60.046846686621137</v>
      </c>
      <c r="K42" s="160">
        <v>7.1669913460320371</v>
      </c>
      <c r="L42" s="160">
        <v>4.235666983804304</v>
      </c>
      <c r="M42" s="160">
        <v>3.7454507584745942</v>
      </c>
      <c r="N42" s="160">
        <v>3.273507457822538</v>
      </c>
      <c r="O42" s="160">
        <v>2.926627669120224</v>
      </c>
      <c r="P42" s="160">
        <v>0.52166986712523578</v>
      </c>
      <c r="Q42" s="160">
        <v>0.52232056394655579</v>
      </c>
      <c r="R42" s="161">
        <v>8.687714608025662E-3</v>
      </c>
      <c r="S42" s="161">
        <v>7.2878637454436929E-2</v>
      </c>
      <c r="T42" s="161">
        <v>7.2657387114816882E-2</v>
      </c>
      <c r="U42" s="161">
        <v>0.14191662566637811</v>
      </c>
    </row>
    <row r="43" spans="1:21" ht="20.100000000000001" customHeight="1" x14ac:dyDescent="0.3">
      <c r="A43" s="125" t="str">
        <f t="shared" si="1"/>
        <v>TUPY3 BZ Equity</v>
      </c>
      <c r="B43" s="14" t="s">
        <v>180</v>
      </c>
      <c r="C43" s="14" t="s">
        <v>181</v>
      </c>
      <c r="D43" s="14" t="s">
        <v>541</v>
      </c>
      <c r="E43" s="14" t="s">
        <v>61</v>
      </c>
      <c r="F43" s="14" t="s">
        <v>520</v>
      </c>
      <c r="G43" s="15">
        <v>20</v>
      </c>
      <c r="H43" s="15">
        <v>16.190000000000001</v>
      </c>
      <c r="I43" s="49">
        <v>0.23533045089561441</v>
      </c>
      <c r="J43" s="20">
        <v>20.742226780384868</v>
      </c>
      <c r="K43" s="20">
        <v>8.0007274370371313</v>
      </c>
      <c r="L43" s="20">
        <v>4.6665076595091124</v>
      </c>
      <c r="M43" s="20">
        <v>3.7813039026545838</v>
      </c>
      <c r="N43" s="20">
        <v>2.3103950735590191</v>
      </c>
      <c r="O43" s="20">
        <v>1.949860107858181</v>
      </c>
      <c r="P43" s="20">
        <v>0.84880770775851533</v>
      </c>
      <c r="Q43" s="20">
        <v>0.78624720674118542</v>
      </c>
      <c r="R43" s="31">
        <v>4.0921725364665297E-2</v>
      </c>
      <c r="S43" s="31">
        <v>9.8271965009265758E-2</v>
      </c>
      <c r="T43" s="31">
        <v>1.190864034836365E-2</v>
      </c>
      <c r="U43" s="31">
        <v>3.1247158707431388E-2</v>
      </c>
    </row>
    <row r="44" spans="1:21" ht="20.100000000000001" customHeight="1" x14ac:dyDescent="0.3">
      <c r="A44" s="125" t="str">
        <f t="shared" si="1"/>
        <v>WEGE3 BZ Equity</v>
      </c>
      <c r="B44" s="157" t="s">
        <v>545</v>
      </c>
      <c r="C44" s="157" t="s">
        <v>175</v>
      </c>
      <c r="D44" s="157" t="s">
        <v>541</v>
      </c>
      <c r="E44" s="157" t="s">
        <v>61</v>
      </c>
      <c r="F44" s="157" t="s">
        <v>522</v>
      </c>
      <c r="G44" s="158">
        <v>47</v>
      </c>
      <c r="H44" s="158">
        <v>43.63</v>
      </c>
      <c r="I44" s="159">
        <v>7.7240430896172274E-2</v>
      </c>
      <c r="J44" s="160">
        <v>29.117467652428729</v>
      </c>
      <c r="K44" s="160">
        <v>25.24893406563876</v>
      </c>
      <c r="L44" s="160">
        <v>19.971825390017099</v>
      </c>
      <c r="M44" s="160">
        <v>16.860581730033779</v>
      </c>
      <c r="N44" s="160">
        <v>-8.971510414520624E-2</v>
      </c>
      <c r="O44" s="160">
        <v>-0.1034595285529782</v>
      </c>
      <c r="P44" s="160">
        <v>3.97768168317655</v>
      </c>
      <c r="Q44" s="160">
        <v>3.470805071904286</v>
      </c>
      <c r="R44" s="161">
        <v>0.13660809142668581</v>
      </c>
      <c r="S44" s="161">
        <v>0.137463429659302</v>
      </c>
      <c r="T44" s="161">
        <v>1.8847813431144361E-2</v>
      </c>
      <c r="U44" s="161">
        <v>2.1248865399913639E-2</v>
      </c>
    </row>
    <row r="45" spans="1:21" ht="20.100000000000001" customHeight="1" x14ac:dyDescent="0.3">
      <c r="A45" s="125" t="str">
        <f t="shared" si="1"/>
        <v>CURY3 BZ Equity</v>
      </c>
      <c r="B45" s="14" t="s">
        <v>187</v>
      </c>
      <c r="C45" s="14" t="s">
        <v>188</v>
      </c>
      <c r="D45" s="14" t="s">
        <v>546</v>
      </c>
      <c r="E45" s="14" t="s">
        <v>321</v>
      </c>
      <c r="F45" s="14" t="s">
        <v>520</v>
      </c>
      <c r="G45" s="15">
        <v>49</v>
      </c>
      <c r="H45" s="15">
        <v>30.67</v>
      </c>
      <c r="I45" s="49">
        <v>0.59765242908379523</v>
      </c>
      <c r="J45" s="20">
        <v>7.4929577562631424</v>
      </c>
      <c r="K45" s="20">
        <v>6.1360162335864894</v>
      </c>
      <c r="L45" s="20">
        <v>5.4070867482489984</v>
      </c>
      <c r="M45" s="20">
        <v>4.2006404810523037</v>
      </c>
      <c r="N45" s="20">
        <v>-0.42879892582293488</v>
      </c>
      <c r="O45" s="20">
        <v>-0.57349852252835321</v>
      </c>
      <c r="P45" s="20">
        <v>4.8659760090803994</v>
      </c>
      <c r="Q45" s="20">
        <v>4.2549179192805093</v>
      </c>
      <c r="R45" s="31">
        <v>0.6494065717924371</v>
      </c>
      <c r="S45" s="31">
        <v>0.69343328917393021</v>
      </c>
      <c r="T45" s="31">
        <v>0.1015553849090413</v>
      </c>
      <c r="U45" s="31">
        <v>0.13345864644227171</v>
      </c>
    </row>
    <row r="46" spans="1:21" ht="20.100000000000001" customHeight="1" x14ac:dyDescent="0.3">
      <c r="A46" s="125" t="str">
        <f t="shared" si="1"/>
        <v>CYRE3 BZ Equity</v>
      </c>
      <c r="B46" s="157" t="s">
        <v>141</v>
      </c>
      <c r="C46" s="157" t="s">
        <v>142</v>
      </c>
      <c r="D46" s="157" t="s">
        <v>546</v>
      </c>
      <c r="E46" s="157" t="s">
        <v>321</v>
      </c>
      <c r="F46" s="157" t="s">
        <v>520</v>
      </c>
      <c r="G46" s="158">
        <v>42</v>
      </c>
      <c r="H46" s="158">
        <v>21.63</v>
      </c>
      <c r="I46" s="159">
        <v>0.94174757281553401</v>
      </c>
      <c r="J46" s="160">
        <v>4.7560472307466837</v>
      </c>
      <c r="K46" s="160">
        <v>3.7646467975215989</v>
      </c>
      <c r="L46" s="160">
        <v>4.6699138428684996</v>
      </c>
      <c r="M46" s="160">
        <v>3.8581006276031689</v>
      </c>
      <c r="N46" s="160">
        <v>0.91647525127215101</v>
      </c>
      <c r="O46" s="160">
        <v>1.0163405778644681</v>
      </c>
      <c r="P46" s="160">
        <v>0.81460269446263045</v>
      </c>
      <c r="Q46" s="160">
        <v>0.69412783737623596</v>
      </c>
      <c r="R46" s="161">
        <v>0.17127725082215819</v>
      </c>
      <c r="S46" s="161">
        <v>0.18438060054749489</v>
      </c>
      <c r="T46" s="161">
        <v>4.9949841924140349E-2</v>
      </c>
      <c r="U46" s="161">
        <v>5.256465881663476E-2</v>
      </c>
    </row>
    <row r="47" spans="1:21" ht="20.100000000000001" customHeight="1" x14ac:dyDescent="0.3">
      <c r="A47" s="125"/>
      <c r="B47" s="14" t="s">
        <v>189</v>
      </c>
      <c r="C47" s="14" t="s">
        <v>190</v>
      </c>
      <c r="D47" s="14" t="s">
        <v>546</v>
      </c>
      <c r="E47" s="14" t="s">
        <v>321</v>
      </c>
      <c r="F47" s="14" t="s">
        <v>520</v>
      </c>
      <c r="G47" s="15">
        <v>23</v>
      </c>
      <c r="H47" s="15">
        <v>12.04</v>
      </c>
      <c r="I47" s="49">
        <v>0.91029900332225933</v>
      </c>
      <c r="J47" s="20">
        <v>6.6952844038033019</v>
      </c>
      <c r="K47" s="20">
        <v>5.6227095895179833</v>
      </c>
      <c r="L47" s="20">
        <v>5.0422698535521153</v>
      </c>
      <c r="M47" s="20">
        <v>4.5569440912530998</v>
      </c>
      <c r="N47" s="20">
        <v>0.57737861099748256</v>
      </c>
      <c r="O47" s="20">
        <v>0.5514354609608344</v>
      </c>
      <c r="P47" s="20">
        <v>2.7092010548449168</v>
      </c>
      <c r="Q47" s="20">
        <v>2.4710727050668679</v>
      </c>
      <c r="R47" s="31">
        <v>0.40464316247804749</v>
      </c>
      <c r="S47" s="31">
        <v>0.43948076380709977</v>
      </c>
      <c r="T47" s="31">
        <v>7.4679426570135182E-2</v>
      </c>
      <c r="U47" s="31">
        <v>0.14228015643763339</v>
      </c>
    </row>
    <row r="48" spans="1:21" ht="19.95" customHeight="1" x14ac:dyDescent="0.3">
      <c r="A48" s="125" t="str">
        <f t="shared" si="1"/>
        <v>EZTC3 BZ Equity</v>
      </c>
      <c r="B48" s="157" t="s">
        <v>76</v>
      </c>
      <c r="C48" s="157" t="s">
        <v>55</v>
      </c>
      <c r="D48" s="157" t="s">
        <v>546</v>
      </c>
      <c r="E48" s="157" t="s">
        <v>321</v>
      </c>
      <c r="F48" s="157" t="s">
        <v>522</v>
      </c>
      <c r="G48" s="158">
        <v>19</v>
      </c>
      <c r="H48" s="158">
        <v>12.01</v>
      </c>
      <c r="I48" s="159">
        <v>0.58201498751040792</v>
      </c>
      <c r="J48" s="160">
        <v>5.0310539628358288</v>
      </c>
      <c r="K48" s="160">
        <v>4.124457641951242</v>
      </c>
      <c r="L48" s="160">
        <v>6.299872851903455</v>
      </c>
      <c r="M48" s="160">
        <v>5.4708583310527574</v>
      </c>
      <c r="N48" s="160">
        <v>0.83769777369101772</v>
      </c>
      <c r="O48" s="160">
        <v>1.455069038558789</v>
      </c>
      <c r="P48" s="160">
        <v>0.58220520394878505</v>
      </c>
      <c r="Q48" s="160">
        <v>0.52646831347253076</v>
      </c>
      <c r="R48" s="161">
        <v>0.1157223135051838</v>
      </c>
      <c r="S48" s="161">
        <v>0.12764546497402349</v>
      </c>
      <c r="T48" s="161">
        <v>4.9691377164057242E-2</v>
      </c>
      <c r="U48" s="161">
        <v>6.0614030183548537E-2</v>
      </c>
    </row>
    <row r="49" spans="1:21" ht="20.100000000000001" customHeight="1" x14ac:dyDescent="0.3">
      <c r="A49" s="125" t="str">
        <f t="shared" si="1"/>
        <v>EVEN3 BZ Equity</v>
      </c>
      <c r="B49" s="14" t="s">
        <v>143</v>
      </c>
      <c r="C49" s="14" t="s">
        <v>144</v>
      </c>
      <c r="D49" s="14" t="s">
        <v>546</v>
      </c>
      <c r="E49" s="14" t="s">
        <v>321</v>
      </c>
      <c r="F49" s="14" t="s">
        <v>520</v>
      </c>
      <c r="G49" s="15">
        <v>10</v>
      </c>
      <c r="H49" s="15">
        <v>4.99</v>
      </c>
      <c r="I49" s="49">
        <v>1.0040080160320639</v>
      </c>
      <c r="J49" s="20">
        <v>3.66673278596343</v>
      </c>
      <c r="K49" s="20">
        <v>2.462567526423487</v>
      </c>
      <c r="L49" s="20">
        <v>3.134088925930441</v>
      </c>
      <c r="M49" s="20">
        <v>2.8294916670504011</v>
      </c>
      <c r="N49" s="20">
        <v>0.68346803746123519</v>
      </c>
      <c r="O49" s="20">
        <v>1.177399736724368</v>
      </c>
      <c r="P49" s="20">
        <v>0.44161853249668098</v>
      </c>
      <c r="Q49" s="20">
        <v>0.38427583690919781</v>
      </c>
      <c r="R49" s="31">
        <v>0.12043924612866121</v>
      </c>
      <c r="S49" s="31">
        <v>0.15604682218290319</v>
      </c>
      <c r="T49" s="31">
        <v>6.6748994116537383E-2</v>
      </c>
      <c r="U49" s="31">
        <v>6.8180588712933102E-2</v>
      </c>
    </row>
    <row r="50" spans="1:21" ht="20.100000000000001" customHeight="1" x14ac:dyDescent="0.3">
      <c r="A50" s="125" t="str">
        <f t="shared" si="1"/>
        <v>LAVV3 BZ Equity</v>
      </c>
      <c r="B50" s="157" t="s">
        <v>147</v>
      </c>
      <c r="C50" s="157" t="s">
        <v>148</v>
      </c>
      <c r="D50" s="157" t="s">
        <v>546</v>
      </c>
      <c r="E50" s="157" t="s">
        <v>321</v>
      </c>
      <c r="F50" s="157" t="s">
        <v>520</v>
      </c>
      <c r="G50" s="158">
        <v>26</v>
      </c>
      <c r="H50" s="158">
        <v>11.06</v>
      </c>
      <c r="I50" s="159">
        <v>1.350813743218807</v>
      </c>
      <c r="J50" s="160">
        <v>4.229538723255434</v>
      </c>
      <c r="K50" s="160">
        <v>3.6153484184851838</v>
      </c>
      <c r="L50" s="160">
        <v>4.1957210398029252</v>
      </c>
      <c r="M50" s="160">
        <v>3.5840024552498742</v>
      </c>
      <c r="N50" s="160">
        <v>0.83172041655685236</v>
      </c>
      <c r="O50" s="160">
        <v>0.65213562424355875</v>
      </c>
      <c r="P50" s="160">
        <v>1.068020963373518</v>
      </c>
      <c r="Q50" s="160">
        <v>0.86670011560608107</v>
      </c>
      <c r="R50" s="161">
        <v>0.25251476183470722</v>
      </c>
      <c r="S50" s="161">
        <v>0.23972796402544919</v>
      </c>
      <c r="T50" s="161">
        <v>4.9819411337786272E-2</v>
      </c>
      <c r="U50" s="161">
        <v>5.9108100518246942E-2</v>
      </c>
    </row>
    <row r="51" spans="1:21" ht="20.100000000000001" customHeight="1" x14ac:dyDescent="0.3">
      <c r="A51" s="125" t="str">
        <f t="shared" si="1"/>
        <v>MRVE3 BZ Equity</v>
      </c>
      <c r="B51" s="14" t="s">
        <v>74</v>
      </c>
      <c r="C51" s="14" t="s">
        <v>53</v>
      </c>
      <c r="D51" s="14" t="s">
        <v>546</v>
      </c>
      <c r="E51" s="14" t="s">
        <v>321</v>
      </c>
      <c r="F51" s="14" t="s">
        <v>520</v>
      </c>
      <c r="G51" s="15">
        <v>12</v>
      </c>
      <c r="H51" s="15">
        <v>4.68</v>
      </c>
      <c r="I51" s="49">
        <v>1.5641025641025641</v>
      </c>
      <c r="J51" s="20">
        <v>2.9502105795640809</v>
      </c>
      <c r="K51" s="20">
        <v>1.896248044545781</v>
      </c>
      <c r="L51" s="20">
        <v>2.8186574908257569</v>
      </c>
      <c r="M51" s="20">
        <v>2.6728308253839228</v>
      </c>
      <c r="N51" s="20">
        <v>1.6536252216388081</v>
      </c>
      <c r="O51" s="20">
        <v>1.6629868995342949</v>
      </c>
      <c r="P51" s="20">
        <v>0.42726552334203272</v>
      </c>
      <c r="Q51" s="20">
        <v>0.35956827830582588</v>
      </c>
      <c r="R51" s="31">
        <v>0.1448254325646019</v>
      </c>
      <c r="S51" s="31">
        <v>0.18962090921599631</v>
      </c>
      <c r="T51" s="31">
        <v>3.4447926333787467E-2</v>
      </c>
      <c r="U51" s="31">
        <v>8.7851160534351797E-2</v>
      </c>
    </row>
    <row r="52" spans="1:21" ht="20.100000000000001" customHeight="1" x14ac:dyDescent="0.3">
      <c r="A52" s="125" t="str">
        <f t="shared" si="1"/>
        <v>MELK3 BZ Equity</v>
      </c>
      <c r="B52" s="157" t="s">
        <v>149</v>
      </c>
      <c r="C52" s="157" t="s">
        <v>150</v>
      </c>
      <c r="D52" s="157" t="s">
        <v>546</v>
      </c>
      <c r="E52" s="157" t="s">
        <v>321</v>
      </c>
      <c r="F52" s="157" t="s">
        <v>520</v>
      </c>
      <c r="G52" s="158">
        <v>5</v>
      </c>
      <c r="H52" s="158">
        <v>2.99</v>
      </c>
      <c r="I52" s="159">
        <v>0.67224080267558506</v>
      </c>
      <c r="J52" s="160">
        <v>4.2624877746163046</v>
      </c>
      <c r="K52" s="160">
        <v>3.976297262480835</v>
      </c>
      <c r="L52" s="160">
        <v>4.0375325931160013</v>
      </c>
      <c r="M52" s="160">
        <v>3.6541687155807958</v>
      </c>
      <c r="N52" s="160">
        <v>0.39697434579537638</v>
      </c>
      <c r="O52" s="160">
        <v>0.25966803479185668</v>
      </c>
      <c r="P52" s="160">
        <v>0.4897853356740024</v>
      </c>
      <c r="Q52" s="160">
        <v>0.44751742972424963</v>
      </c>
      <c r="R52" s="161">
        <v>0.1149059801627446</v>
      </c>
      <c r="S52" s="161">
        <v>0.1125462711117933</v>
      </c>
      <c r="T52" s="161">
        <v>4.0765232338662943E-2</v>
      </c>
      <c r="U52" s="161">
        <v>5.8651194611931579E-2</v>
      </c>
    </row>
    <row r="53" spans="1:21" ht="20.100000000000001" customHeight="1" x14ac:dyDescent="0.3">
      <c r="A53" s="125" t="str">
        <f t="shared" si="1"/>
        <v>MDNE3 BZ Equity</v>
      </c>
      <c r="B53" s="14" t="s">
        <v>547</v>
      </c>
      <c r="C53" s="14" t="s">
        <v>548</v>
      </c>
      <c r="D53" s="14" t="s">
        <v>546</v>
      </c>
      <c r="E53" s="14" t="s">
        <v>321</v>
      </c>
      <c r="F53" s="14" t="s">
        <v>520</v>
      </c>
      <c r="G53" s="15">
        <v>38</v>
      </c>
      <c r="H53" s="15">
        <v>24.74</v>
      </c>
      <c r="I53" s="49">
        <v>0.53597413096200497</v>
      </c>
      <c r="J53" s="20">
        <v>4.8126495321908029</v>
      </c>
      <c r="K53" s="20">
        <v>4.2134346594438714</v>
      </c>
      <c r="L53" s="20">
        <v>4.7597675609434731</v>
      </c>
      <c r="M53" s="20">
        <v>4.7325343294518891</v>
      </c>
      <c r="N53" s="20">
        <v>0.42024608717734468</v>
      </c>
      <c r="O53" s="20">
        <v>0.7050243546670858</v>
      </c>
      <c r="P53" s="20">
        <v>0.93960337762535628</v>
      </c>
      <c r="Q53" s="20">
        <v>0.86265402829651139</v>
      </c>
      <c r="R53" s="31">
        <v>0.19523619398016551</v>
      </c>
      <c r="S53" s="31">
        <v>0.2047389120804291</v>
      </c>
      <c r="T53" s="31">
        <v>5.194643788786249E-2</v>
      </c>
      <c r="U53" s="31">
        <v>0.1424016386857162</v>
      </c>
    </row>
    <row r="54" spans="1:21" ht="20.100000000000001" customHeight="1" x14ac:dyDescent="0.3">
      <c r="A54" s="125" t="str">
        <f t="shared" si="1"/>
        <v>PLPL3 BZ Equity</v>
      </c>
      <c r="B54" s="157" t="s">
        <v>191</v>
      </c>
      <c r="C54" s="157" t="s">
        <v>192</v>
      </c>
      <c r="D54" s="157" t="s">
        <v>546</v>
      </c>
      <c r="E54" s="157" t="s">
        <v>321</v>
      </c>
      <c r="F54" s="157" t="s">
        <v>520</v>
      </c>
      <c r="G54" s="158">
        <v>26</v>
      </c>
      <c r="H54" s="158">
        <v>7.58</v>
      </c>
      <c r="I54" s="159">
        <v>2.4300791556728232</v>
      </c>
      <c r="J54" s="160">
        <v>3.0635429080035692</v>
      </c>
      <c r="K54" s="160">
        <v>2.321738379773099</v>
      </c>
      <c r="L54" s="160">
        <v>2.722085241407616</v>
      </c>
      <c r="M54" s="160">
        <v>2.354622380883455</v>
      </c>
      <c r="N54" s="160">
        <v>0.80815410946048405</v>
      </c>
      <c r="O54" s="160">
        <v>0.81781582669718877</v>
      </c>
      <c r="P54" s="160">
        <v>1.00574044698059</v>
      </c>
      <c r="Q54" s="160">
        <v>0.74438037248039823</v>
      </c>
      <c r="R54" s="161">
        <v>0.32829324647390179</v>
      </c>
      <c r="S54" s="161">
        <v>0.32061337270616408</v>
      </c>
      <c r="T54" s="161">
        <v>5.7706915311845679E-2</v>
      </c>
      <c r="U54" s="161">
        <v>8.1604863227758243E-2</v>
      </c>
    </row>
    <row r="55" spans="1:21" ht="20.100000000000001" customHeight="1" x14ac:dyDescent="0.3">
      <c r="A55" s="125" t="str">
        <f t="shared" si="1"/>
        <v>TEND3 BZ Equity</v>
      </c>
      <c r="B55" s="14" t="s">
        <v>75</v>
      </c>
      <c r="C55" s="14" t="s">
        <v>54</v>
      </c>
      <c r="D55" s="14" t="s">
        <v>546</v>
      </c>
      <c r="E55" s="14" t="s">
        <v>321</v>
      </c>
      <c r="F55" s="14" t="s">
        <v>520</v>
      </c>
      <c r="G55" s="15">
        <v>40</v>
      </c>
      <c r="H55" s="15">
        <v>31.67</v>
      </c>
      <c r="I55" s="49">
        <v>0.2630249447426587</v>
      </c>
      <c r="J55" s="20">
        <v>6.9463915964189322</v>
      </c>
      <c r="K55" s="20">
        <v>5.2148454429444886</v>
      </c>
      <c r="L55" s="20">
        <v>5.2564302769885876</v>
      </c>
      <c r="M55" s="20">
        <v>4.4797094150830556</v>
      </c>
      <c r="N55" s="20">
        <v>0.67571145395003507</v>
      </c>
      <c r="O55" s="20">
        <v>0.74337060477794037</v>
      </c>
      <c r="P55" s="20">
        <v>2.2273803878080578</v>
      </c>
      <c r="Q55" s="20">
        <v>1.653635416104493</v>
      </c>
      <c r="R55" s="31">
        <v>0.32065286802378629</v>
      </c>
      <c r="S55" s="31">
        <v>0.31710151991979102</v>
      </c>
      <c r="T55" s="31">
        <v>3.071981311008963E-2</v>
      </c>
      <c r="U55" s="31">
        <v>3.5989908793636442E-2</v>
      </c>
    </row>
    <row r="56" spans="1:21" ht="20.100000000000001" customHeight="1" x14ac:dyDescent="0.3">
      <c r="A56" s="125" t="str">
        <f t="shared" si="1"/>
        <v>TRIS3 BZ Equity</v>
      </c>
      <c r="B56" s="157" t="s">
        <v>145</v>
      </c>
      <c r="C56" s="157" t="s">
        <v>146</v>
      </c>
      <c r="D56" s="157" t="s">
        <v>546</v>
      </c>
      <c r="E56" s="157" t="s">
        <v>321</v>
      </c>
      <c r="F56" s="157" t="s">
        <v>522</v>
      </c>
      <c r="G56" s="158">
        <v>8</v>
      </c>
      <c r="H56" s="158">
        <v>4.08</v>
      </c>
      <c r="I56" s="159">
        <v>0.96078431372549011</v>
      </c>
      <c r="J56" s="160">
        <v>4.0834598322565716</v>
      </c>
      <c r="K56" s="160">
        <v>3.2527101372649589</v>
      </c>
      <c r="L56" s="160">
        <v>4.6190898720709068</v>
      </c>
      <c r="M56" s="160">
        <v>3.92600314581781</v>
      </c>
      <c r="N56" s="160">
        <v>1.6691140683469881</v>
      </c>
      <c r="O56" s="160">
        <v>1.696657068294412</v>
      </c>
      <c r="P56" s="160">
        <v>0.53371015786286402</v>
      </c>
      <c r="Q56" s="160">
        <v>0.47172269866340633</v>
      </c>
      <c r="R56" s="161">
        <v>0.13070047944317079</v>
      </c>
      <c r="S56" s="161">
        <v>0.1450245114863061</v>
      </c>
      <c r="T56" s="161">
        <v>5.566449187633106E-2</v>
      </c>
      <c r="U56" s="161">
        <v>5.566449187633106E-2</v>
      </c>
    </row>
    <row r="57" spans="1:21" ht="20.100000000000001" customHeight="1" x14ac:dyDescent="0.3">
      <c r="A57" s="125" t="str">
        <f t="shared" si="1"/>
        <v>ANIM3 BZ Equity</v>
      </c>
      <c r="B57" s="14" t="s">
        <v>322</v>
      </c>
      <c r="C57" s="14" t="s">
        <v>79</v>
      </c>
      <c r="D57" s="14" t="s">
        <v>549</v>
      </c>
      <c r="E57" s="14" t="s">
        <v>84</v>
      </c>
      <c r="F57" s="14" t="s">
        <v>521</v>
      </c>
      <c r="G57" s="15" t="s">
        <v>84</v>
      </c>
      <c r="H57" s="15" t="s">
        <v>84</v>
      </c>
      <c r="I57" s="49" t="s">
        <v>84</v>
      </c>
      <c r="J57" s="20" t="s">
        <v>84</v>
      </c>
      <c r="K57" s="20" t="s">
        <v>84</v>
      </c>
      <c r="L57" s="20" t="s">
        <v>84</v>
      </c>
      <c r="M57" s="20" t="s">
        <v>84</v>
      </c>
      <c r="N57" s="20" t="s">
        <v>84</v>
      </c>
      <c r="O57" s="20" t="s">
        <v>84</v>
      </c>
      <c r="P57" s="20" t="s">
        <v>84</v>
      </c>
      <c r="Q57" s="20" t="s">
        <v>84</v>
      </c>
      <c r="R57" s="31" t="s">
        <v>84</v>
      </c>
      <c r="S57" s="31" t="s">
        <v>84</v>
      </c>
      <c r="T57" s="31" t="s">
        <v>84</v>
      </c>
      <c r="U57" s="31" t="s">
        <v>84</v>
      </c>
    </row>
    <row r="58" spans="1:21" ht="20.100000000000001" customHeight="1" x14ac:dyDescent="0.3">
      <c r="A58" s="125" t="str">
        <f t="shared" si="1"/>
        <v>COGN3 BZ Equity</v>
      </c>
      <c r="B58" s="157" t="s">
        <v>81</v>
      </c>
      <c r="C58" s="157" t="s">
        <v>82</v>
      </c>
      <c r="D58" s="157" t="s">
        <v>549</v>
      </c>
      <c r="E58" s="157" t="s">
        <v>84</v>
      </c>
      <c r="F58" s="157" t="s">
        <v>521</v>
      </c>
      <c r="G58" s="158" t="s">
        <v>84</v>
      </c>
      <c r="H58" s="158" t="s">
        <v>84</v>
      </c>
      <c r="I58" s="159" t="s">
        <v>84</v>
      </c>
      <c r="J58" s="160" t="s">
        <v>84</v>
      </c>
      <c r="K58" s="160" t="s">
        <v>84</v>
      </c>
      <c r="L58" s="160" t="s">
        <v>84</v>
      </c>
      <c r="M58" s="160" t="s">
        <v>84</v>
      </c>
      <c r="N58" s="160" t="s">
        <v>84</v>
      </c>
      <c r="O58" s="160" t="s">
        <v>84</v>
      </c>
      <c r="P58" s="160" t="s">
        <v>84</v>
      </c>
      <c r="Q58" s="160" t="s">
        <v>84</v>
      </c>
      <c r="R58" s="161" t="s">
        <v>84</v>
      </c>
      <c r="S58" s="161" t="s">
        <v>84</v>
      </c>
      <c r="T58" s="161" t="s">
        <v>84</v>
      </c>
      <c r="U58" s="161" t="s">
        <v>84</v>
      </c>
    </row>
    <row r="59" spans="1:21" ht="20.100000000000001" customHeight="1" x14ac:dyDescent="0.3">
      <c r="A59" s="125" t="str">
        <f t="shared" si="1"/>
        <v>CSED3 BZ Equity</v>
      </c>
      <c r="B59" s="14" t="s">
        <v>211</v>
      </c>
      <c r="C59" s="14" t="s">
        <v>212</v>
      </c>
      <c r="D59" s="14" t="s">
        <v>549</v>
      </c>
      <c r="E59" s="14" t="s">
        <v>84</v>
      </c>
      <c r="F59" s="14" t="s">
        <v>521</v>
      </c>
      <c r="G59" s="15" t="s">
        <v>84</v>
      </c>
      <c r="H59" s="15" t="s">
        <v>84</v>
      </c>
      <c r="I59" s="49" t="s">
        <v>84</v>
      </c>
      <c r="J59" s="20" t="s">
        <v>84</v>
      </c>
      <c r="K59" s="20" t="s">
        <v>84</v>
      </c>
      <c r="L59" s="20" t="s">
        <v>84</v>
      </c>
      <c r="M59" s="20" t="s">
        <v>84</v>
      </c>
      <c r="N59" s="20" t="s">
        <v>84</v>
      </c>
      <c r="O59" s="20" t="s">
        <v>84</v>
      </c>
      <c r="P59" s="20" t="s">
        <v>84</v>
      </c>
      <c r="Q59" s="20" t="s">
        <v>84</v>
      </c>
      <c r="R59" s="31" t="s">
        <v>84</v>
      </c>
      <c r="S59" s="31" t="s">
        <v>84</v>
      </c>
      <c r="T59" s="31" t="s">
        <v>84</v>
      </c>
      <c r="U59" s="31" t="s">
        <v>84</v>
      </c>
    </row>
    <row r="60" spans="1:21" ht="20.100000000000001" customHeight="1" x14ac:dyDescent="0.3">
      <c r="A60" s="125"/>
      <c r="B60" s="157" t="s">
        <v>324</v>
      </c>
      <c r="C60" s="157" t="s">
        <v>83</v>
      </c>
      <c r="D60" s="157" t="s">
        <v>549</v>
      </c>
      <c r="E60" s="157" t="s">
        <v>84</v>
      </c>
      <c r="F60" s="157" t="s">
        <v>521</v>
      </c>
      <c r="G60" s="158" t="s">
        <v>84</v>
      </c>
      <c r="H60" s="158" t="s">
        <v>84</v>
      </c>
      <c r="I60" s="159" t="s">
        <v>84</v>
      </c>
      <c r="J60" s="160" t="s">
        <v>84</v>
      </c>
      <c r="K60" s="160" t="s">
        <v>84</v>
      </c>
      <c r="L60" s="160" t="s">
        <v>84</v>
      </c>
      <c r="M60" s="160" t="s">
        <v>84</v>
      </c>
      <c r="N60" s="160" t="s">
        <v>84</v>
      </c>
      <c r="O60" s="160" t="s">
        <v>84</v>
      </c>
      <c r="P60" s="160" t="s">
        <v>84</v>
      </c>
      <c r="Q60" s="160" t="s">
        <v>84</v>
      </c>
      <c r="R60" s="161" t="s">
        <v>84</v>
      </c>
      <c r="S60" s="161" t="s">
        <v>84</v>
      </c>
      <c r="T60" s="161" t="s">
        <v>84</v>
      </c>
      <c r="U60" s="161" t="s">
        <v>84</v>
      </c>
    </row>
    <row r="61" spans="1:21" ht="20.100000000000001" customHeight="1" x14ac:dyDescent="0.3">
      <c r="A61" s="125" t="str">
        <f t="shared" si="1"/>
        <v>YDUQ3 BZ Equity</v>
      </c>
      <c r="B61" s="14" t="s">
        <v>323</v>
      </c>
      <c r="C61" s="14" t="s">
        <v>80</v>
      </c>
      <c r="D61" s="14" t="s">
        <v>549</v>
      </c>
      <c r="E61" s="14" t="s">
        <v>84</v>
      </c>
      <c r="F61" s="14" t="s">
        <v>521</v>
      </c>
      <c r="G61" s="15" t="s">
        <v>84</v>
      </c>
      <c r="H61" s="15" t="s">
        <v>84</v>
      </c>
      <c r="I61" s="49" t="s">
        <v>84</v>
      </c>
      <c r="J61" s="20" t="s">
        <v>84</v>
      </c>
      <c r="K61" s="20" t="s">
        <v>84</v>
      </c>
      <c r="L61" s="20" t="s">
        <v>84</v>
      </c>
      <c r="M61" s="20" t="s">
        <v>84</v>
      </c>
      <c r="N61" s="20" t="s">
        <v>84</v>
      </c>
      <c r="O61" s="20" t="s">
        <v>84</v>
      </c>
      <c r="P61" s="20" t="s">
        <v>84</v>
      </c>
      <c r="Q61" s="20" t="s">
        <v>84</v>
      </c>
      <c r="R61" s="31" t="s">
        <v>84</v>
      </c>
      <c r="S61" s="31" t="s">
        <v>84</v>
      </c>
      <c r="T61" s="31" t="s">
        <v>84</v>
      </c>
      <c r="U61" s="31" t="s">
        <v>84</v>
      </c>
    </row>
    <row r="62" spans="1:21" ht="20.100000000000001" customHeight="1" x14ac:dyDescent="0.3">
      <c r="A62" s="125" t="str">
        <f t="shared" si="1"/>
        <v>ALUP11 BZ Equity</v>
      </c>
      <c r="B62" s="157" t="s">
        <v>101</v>
      </c>
      <c r="C62" s="157" t="s">
        <v>102</v>
      </c>
      <c r="D62" s="157" t="s">
        <v>550</v>
      </c>
      <c r="E62" s="157" t="s">
        <v>551</v>
      </c>
      <c r="F62" s="157" t="s">
        <v>520</v>
      </c>
      <c r="G62" s="158">
        <v>36.220618484419447</v>
      </c>
      <c r="H62" s="158">
        <v>33.28</v>
      </c>
      <c r="I62" s="159">
        <v>8.8359930421257671E-2</v>
      </c>
      <c r="J62" s="160">
        <v>12.36494281593564</v>
      </c>
      <c r="K62" s="160">
        <v>10.290808889375301</v>
      </c>
      <c r="L62" s="160">
        <v>7.7403703639904089</v>
      </c>
      <c r="M62" s="160">
        <v>7.5822090133317364</v>
      </c>
      <c r="N62" s="160">
        <v>4.2030582422646541</v>
      </c>
      <c r="O62" s="160">
        <v>4.2949881419857814</v>
      </c>
      <c r="P62" s="160">
        <v>2.1752833373327332</v>
      </c>
      <c r="Q62" s="160">
        <v>1.9878190946872121</v>
      </c>
      <c r="R62" s="161">
        <v>0.1759234449939614</v>
      </c>
      <c r="S62" s="161">
        <v>0.19316451369916379</v>
      </c>
      <c r="T62" s="161">
        <v>4.478935814158256E-2</v>
      </c>
      <c r="U62" s="161">
        <v>5.3820432738523168E-2</v>
      </c>
    </row>
    <row r="63" spans="1:21" ht="20.100000000000001" customHeight="1" x14ac:dyDescent="0.3">
      <c r="A63" s="125" t="str">
        <f t="shared" si="1"/>
        <v>AURE3 BZ Equity</v>
      </c>
      <c r="B63" s="14" t="s">
        <v>331</v>
      </c>
      <c r="C63" s="14" t="s">
        <v>268</v>
      </c>
      <c r="D63" s="14" t="s">
        <v>550</v>
      </c>
      <c r="E63" s="14" t="s">
        <v>551</v>
      </c>
      <c r="F63" s="14" t="s">
        <v>522</v>
      </c>
      <c r="G63" s="15">
        <v>13.76131036202016</v>
      </c>
      <c r="H63" s="15">
        <v>11.59</v>
      </c>
      <c r="I63" s="49">
        <v>0.1873434307178741</v>
      </c>
      <c r="J63" s="20">
        <v>-11.93062688656787</v>
      </c>
      <c r="K63" s="20">
        <v>-21.880568997375111</v>
      </c>
      <c r="L63" s="20">
        <v>10.665269460818489</v>
      </c>
      <c r="M63" s="20">
        <v>8.4325716943609059</v>
      </c>
      <c r="N63" s="20">
        <v>6.6916898730172552</v>
      </c>
      <c r="O63" s="20">
        <v>5.1210853842948421</v>
      </c>
      <c r="P63" s="20">
        <v>0.93922223086157297</v>
      </c>
      <c r="Q63" s="20">
        <v>0.98134647476909365</v>
      </c>
      <c r="R63" s="31">
        <v>-7.8723627835432408E-2</v>
      </c>
      <c r="S63" s="31">
        <v>-4.4850135062155863E-2</v>
      </c>
      <c r="T63" s="31">
        <v>0</v>
      </c>
      <c r="U63" s="31">
        <v>0</v>
      </c>
    </row>
    <row r="64" spans="1:21" ht="20.100000000000001" customHeight="1" x14ac:dyDescent="0.3">
      <c r="A64" s="125" t="str">
        <f t="shared" si="1"/>
        <v>AXIA3 BZ Equity</v>
      </c>
      <c r="B64" s="157" t="s">
        <v>552</v>
      </c>
      <c r="C64" s="157" t="s">
        <v>553</v>
      </c>
      <c r="D64" s="157" t="s">
        <v>550</v>
      </c>
      <c r="E64" s="157" t="s">
        <v>551</v>
      </c>
      <c r="F64" s="157" t="s">
        <v>520</v>
      </c>
      <c r="G64" s="158">
        <v>63.320325336104169</v>
      </c>
      <c r="H64" s="158">
        <v>50.2</v>
      </c>
      <c r="I64" s="159">
        <v>0.26136106247219448</v>
      </c>
      <c r="J64" s="160">
        <v>7.378607569546797</v>
      </c>
      <c r="K64" s="160">
        <v>7.912719172450295</v>
      </c>
      <c r="L64" s="160">
        <v>4.9270901300921972</v>
      </c>
      <c r="M64" s="160">
        <v>4.7817644054765971</v>
      </c>
      <c r="N64" s="160">
        <v>0.71968369528575749</v>
      </c>
      <c r="O64" s="160">
        <v>0.82475750730236341</v>
      </c>
      <c r="P64" s="160">
        <v>1.232605332330061</v>
      </c>
      <c r="Q64" s="160">
        <v>1.2602855602765</v>
      </c>
      <c r="R64" s="161">
        <v>0.1670512113176077</v>
      </c>
      <c r="S64" s="161">
        <v>0.15927338413126491</v>
      </c>
      <c r="T64" s="161">
        <v>0.12522675344808701</v>
      </c>
      <c r="U64" s="161">
        <v>0.13914083716454109</v>
      </c>
    </row>
    <row r="65" spans="1:21" ht="20.100000000000001" customHeight="1" x14ac:dyDescent="0.3">
      <c r="A65" s="125" t="str">
        <f t="shared" si="1"/>
        <v>AXIA7 BZ Equity</v>
      </c>
      <c r="B65" s="14" t="s">
        <v>552</v>
      </c>
      <c r="C65" s="14" t="s">
        <v>554</v>
      </c>
      <c r="D65" s="14" t="s">
        <v>550</v>
      </c>
      <c r="E65" s="14" t="s">
        <v>551</v>
      </c>
      <c r="F65" s="14" t="s">
        <v>520</v>
      </c>
      <c r="G65" s="15">
        <v>63.3</v>
      </c>
      <c r="H65" s="15">
        <v>49.18</v>
      </c>
      <c r="I65" s="49">
        <v>0.28710858072387141</v>
      </c>
      <c r="J65" s="20">
        <v>7.378607569546797</v>
      </c>
      <c r="K65" s="20">
        <v>7.912719172450295</v>
      </c>
      <c r="L65" s="20">
        <v>4.9270901300921972</v>
      </c>
      <c r="M65" s="20">
        <v>4.7817644054765971</v>
      </c>
      <c r="N65" s="20">
        <v>0.71968369528575749</v>
      </c>
      <c r="O65" s="20">
        <v>0.82475750730236341</v>
      </c>
      <c r="P65" s="20">
        <v>1.232605332330061</v>
      </c>
      <c r="Q65" s="20">
        <v>1.2602855602765</v>
      </c>
      <c r="R65" s="31">
        <v>0.1670512113176077</v>
      </c>
      <c r="S65" s="31">
        <v>0.15927338413126491</v>
      </c>
      <c r="T65" s="31">
        <v>0.12522675344808701</v>
      </c>
      <c r="U65" s="31">
        <v>0.13914083716454109</v>
      </c>
    </row>
    <row r="66" spans="1:21" ht="20.100000000000001" customHeight="1" x14ac:dyDescent="0.3">
      <c r="A66" s="125" t="str">
        <f t="shared" si="1"/>
        <v>CPFE3 BZ Equity</v>
      </c>
      <c r="B66" s="157" t="s">
        <v>555</v>
      </c>
      <c r="C66" s="157" t="s">
        <v>556</v>
      </c>
      <c r="D66" s="157" t="s">
        <v>550</v>
      </c>
      <c r="E66" s="157" t="s">
        <v>551</v>
      </c>
      <c r="F66" s="157" t="s">
        <v>524</v>
      </c>
      <c r="G66" s="158">
        <v>51.249943424500422</v>
      </c>
      <c r="H66" s="158">
        <v>46.87</v>
      </c>
      <c r="I66" s="159">
        <v>9.3448760923840801E-2</v>
      </c>
      <c r="J66" s="160">
        <v>10.9791328813779</v>
      </c>
      <c r="K66" s="160">
        <v>10.4007228636594</v>
      </c>
      <c r="L66" s="160">
        <v>6.7935205895476711</v>
      </c>
      <c r="M66" s="160">
        <v>6.7787625054838303</v>
      </c>
      <c r="N66" s="160">
        <v>2.430817461379136</v>
      </c>
      <c r="O66" s="160">
        <v>2.6501127669602438</v>
      </c>
      <c r="P66" s="160">
        <v>2.6626760388281809</v>
      </c>
      <c r="Q66" s="160">
        <v>2.457763039974028</v>
      </c>
      <c r="R66" s="161">
        <v>0.2425215240216686</v>
      </c>
      <c r="S66" s="161">
        <v>0.2363069444491751</v>
      </c>
      <c r="T66" s="161">
        <v>9.6511748291345956E-2</v>
      </c>
      <c r="U66" s="161">
        <v>6.4835137256305631E-2</v>
      </c>
    </row>
    <row r="67" spans="1:21" ht="20.100000000000001" customHeight="1" x14ac:dyDescent="0.3">
      <c r="A67" s="125" t="str">
        <f t="shared" si="1"/>
        <v>CMIG4 BZ Equity</v>
      </c>
      <c r="B67" s="14" t="s">
        <v>33</v>
      </c>
      <c r="C67" s="14" t="s">
        <v>35</v>
      </c>
      <c r="D67" s="14" t="s">
        <v>550</v>
      </c>
      <c r="E67" s="14" t="s">
        <v>551</v>
      </c>
      <c r="F67" s="14" t="s">
        <v>522</v>
      </c>
      <c r="G67" s="15">
        <v>14.59000061658899</v>
      </c>
      <c r="H67" s="15">
        <v>11.12</v>
      </c>
      <c r="I67" s="49">
        <v>0.31205041516088072</v>
      </c>
      <c r="J67" s="20">
        <v>14.13570964965619</v>
      </c>
      <c r="K67" s="20">
        <v>13.9318103732003</v>
      </c>
      <c r="L67" s="20">
        <v>8.349921606795693</v>
      </c>
      <c r="M67" s="20">
        <v>8.557154460937122</v>
      </c>
      <c r="N67" s="20">
        <v>2.8035782049680011</v>
      </c>
      <c r="O67" s="20">
        <v>3.2028490902531299</v>
      </c>
      <c r="P67" s="20">
        <v>1.2719717591054751</v>
      </c>
      <c r="Q67" s="20">
        <v>1.239068932479811</v>
      </c>
      <c r="R67" s="31">
        <v>8.998287250024356E-2</v>
      </c>
      <c r="S67" s="31">
        <v>8.8938113517775599E-2</v>
      </c>
      <c r="T67" s="31">
        <v>5.2762897051136327E-2</v>
      </c>
      <c r="U67" s="31">
        <v>5.0901556393980217E-2</v>
      </c>
    </row>
    <row r="68" spans="1:21" ht="20.100000000000001" customHeight="1" x14ac:dyDescent="0.3">
      <c r="A68" s="125" t="str">
        <f t="shared" si="1"/>
        <v>PASS3 BZ Equity</v>
      </c>
      <c r="B68" s="157" t="s">
        <v>557</v>
      </c>
      <c r="C68" s="157" t="s">
        <v>558</v>
      </c>
      <c r="D68" s="157" t="s">
        <v>550</v>
      </c>
      <c r="E68" s="157" t="s">
        <v>551</v>
      </c>
      <c r="F68" s="157" t="s">
        <v>520</v>
      </c>
      <c r="G68" s="158">
        <v>36.746141789957591</v>
      </c>
      <c r="H68" s="158">
        <v>24.88</v>
      </c>
      <c r="I68" s="159">
        <v>0.47693495940344022</v>
      </c>
      <c r="J68" s="160">
        <v>12.40467229178698</v>
      </c>
      <c r="K68" s="160">
        <v>11.03626909386959</v>
      </c>
      <c r="L68" s="160">
        <v>5.684355020948539</v>
      </c>
      <c r="M68" s="160">
        <v>5.206545364449747</v>
      </c>
      <c r="N68" s="160">
        <v>2.3263518085149979</v>
      </c>
      <c r="O68" s="160">
        <v>2.2369472782818711</v>
      </c>
      <c r="P68" s="160">
        <v>2.101314654116885</v>
      </c>
      <c r="Q68" s="160">
        <v>1.8564327741230839</v>
      </c>
      <c r="R68" s="161">
        <v>0.1693970307871934</v>
      </c>
      <c r="S68" s="161">
        <v>0.1682119888825738</v>
      </c>
      <c r="T68" s="161">
        <v>5.6847091183487672E-2</v>
      </c>
      <c r="U68" s="161">
        <v>7.8094990353732657E-2</v>
      </c>
    </row>
    <row r="69" spans="1:21" ht="20.100000000000001" customHeight="1" x14ac:dyDescent="0.3">
      <c r="A69" s="125" t="str">
        <f t="shared" si="1"/>
        <v>CPLE3 BZ Equity</v>
      </c>
      <c r="B69" s="14" t="s">
        <v>68</v>
      </c>
      <c r="C69" s="14" t="s">
        <v>559</v>
      </c>
      <c r="D69" s="14" t="s">
        <v>550</v>
      </c>
      <c r="E69" s="14" t="s">
        <v>551</v>
      </c>
      <c r="F69" s="14" t="s">
        <v>520</v>
      </c>
      <c r="G69" s="15">
        <v>19.868809053917779</v>
      </c>
      <c r="H69" s="15">
        <v>14.8</v>
      </c>
      <c r="I69" s="49">
        <v>0.34248709823768769</v>
      </c>
      <c r="J69" s="20">
        <v>14.52103555099618</v>
      </c>
      <c r="K69" s="20">
        <v>11.7674722746416</v>
      </c>
      <c r="L69" s="20">
        <v>8.4965992141799269</v>
      </c>
      <c r="M69" s="20">
        <v>7.501004920313755</v>
      </c>
      <c r="N69" s="20">
        <v>2.5005396036981611</v>
      </c>
      <c r="O69" s="20">
        <v>2.5127070563935039</v>
      </c>
      <c r="P69" s="20">
        <v>2.175279001921016</v>
      </c>
      <c r="Q69" s="20">
        <v>2.2341356511243209</v>
      </c>
      <c r="R69" s="31">
        <v>0.14980191972409199</v>
      </c>
      <c r="S69" s="31">
        <v>0.18985688676223081</v>
      </c>
      <c r="T69" s="31">
        <v>0.1344820512221907</v>
      </c>
      <c r="U69" s="31">
        <v>9.7090767174823039E-2</v>
      </c>
    </row>
    <row r="70" spans="1:21" ht="20.100000000000001" customHeight="1" x14ac:dyDescent="0.3">
      <c r="A70" s="125" t="str">
        <f t="shared" si="1"/>
        <v>ENGI11 BZ Equity</v>
      </c>
      <c r="B70" s="157" t="s">
        <v>560</v>
      </c>
      <c r="C70" s="157" t="s">
        <v>561</v>
      </c>
      <c r="D70" s="157" t="s">
        <v>550</v>
      </c>
      <c r="E70" s="157" t="s">
        <v>551</v>
      </c>
      <c r="F70" s="157" t="s">
        <v>520</v>
      </c>
      <c r="G70" s="158">
        <v>88.27077732474396</v>
      </c>
      <c r="H70" s="158">
        <v>49.25</v>
      </c>
      <c r="I70" s="159">
        <v>0.79230004720292313</v>
      </c>
      <c r="J70" s="160">
        <v>12.30178554783139</v>
      </c>
      <c r="K70" s="160">
        <v>10.203614935577599</v>
      </c>
      <c r="L70" s="160">
        <v>6.9233652964709442</v>
      </c>
      <c r="M70" s="160">
        <v>6.465559982641909</v>
      </c>
      <c r="N70" s="160">
        <v>3.8478039325646538</v>
      </c>
      <c r="O70" s="160">
        <v>3.685966939477284</v>
      </c>
      <c r="P70" s="160">
        <v>1.164538842064357</v>
      </c>
      <c r="Q70" s="160">
        <v>1.101671919434803</v>
      </c>
      <c r="R70" s="161">
        <v>9.4664212567877729E-2</v>
      </c>
      <c r="S70" s="161">
        <v>0.10796878619885319</v>
      </c>
      <c r="T70" s="161">
        <v>4.0644506283735622E-2</v>
      </c>
      <c r="U70" s="161">
        <v>4.9002241181859668E-2</v>
      </c>
    </row>
    <row r="71" spans="1:21" ht="20.100000000000001" customHeight="1" x14ac:dyDescent="0.3">
      <c r="A71" s="125" t="str">
        <f t="shared" si="1"/>
        <v>ENEV3 BZ Equity</v>
      </c>
      <c r="B71" s="14" t="s">
        <v>562</v>
      </c>
      <c r="C71" s="14" t="s">
        <v>563</v>
      </c>
      <c r="D71" s="14" t="s">
        <v>550</v>
      </c>
      <c r="E71" s="14" t="s">
        <v>551</v>
      </c>
      <c r="F71" s="14" t="s">
        <v>520</v>
      </c>
      <c r="G71" s="15">
        <v>30.345896609827811</v>
      </c>
      <c r="H71" s="15">
        <v>25.68</v>
      </c>
      <c r="I71" s="49">
        <v>0.18169379321759371</v>
      </c>
      <c r="J71" s="20">
        <v>45.204868048206329</v>
      </c>
      <c r="K71" s="20">
        <v>23.826276404055381</v>
      </c>
      <c r="L71" s="20">
        <v>11.50413549213817</v>
      </c>
      <c r="M71" s="20">
        <v>9.2487499429694626</v>
      </c>
      <c r="N71" s="20">
        <v>3.3463747947908429</v>
      </c>
      <c r="O71" s="20">
        <v>2.6602855659120932</v>
      </c>
      <c r="P71" s="20">
        <v>2.1599056581523808</v>
      </c>
      <c r="Q71" s="20">
        <v>2.0310087712187581</v>
      </c>
      <c r="R71" s="31">
        <v>4.7780377455124173E-2</v>
      </c>
      <c r="S71" s="31">
        <v>8.5242391080171773E-2</v>
      </c>
      <c r="T71" s="31">
        <v>0</v>
      </c>
      <c r="U71" s="31">
        <v>9.823825475033467E-3</v>
      </c>
    </row>
    <row r="72" spans="1:21" ht="20.100000000000001" customHeight="1" x14ac:dyDescent="0.3">
      <c r="A72" s="125" t="str">
        <f t="shared" si="1"/>
        <v>EGIE3 BZ Equity</v>
      </c>
      <c r="B72" s="157" t="s">
        <v>67</v>
      </c>
      <c r="C72" s="157" t="s">
        <v>34</v>
      </c>
      <c r="D72" s="157" t="s">
        <v>550</v>
      </c>
      <c r="E72" s="157" t="s">
        <v>551</v>
      </c>
      <c r="F72" s="157" t="s">
        <v>522</v>
      </c>
      <c r="G72" s="158">
        <v>31.484329977192061</v>
      </c>
      <c r="H72" s="158">
        <v>29.97</v>
      </c>
      <c r="I72" s="159">
        <v>5.0528194100502688E-2</v>
      </c>
      <c r="J72" s="160">
        <v>8.6363784270890633</v>
      </c>
      <c r="K72" s="160">
        <v>8.7627383206914544</v>
      </c>
      <c r="L72" s="160">
        <v>8.2404990257523441</v>
      </c>
      <c r="M72" s="160">
        <v>6.8609567384586256</v>
      </c>
      <c r="N72" s="160">
        <v>3.6881178413324789</v>
      </c>
      <c r="O72" s="160">
        <v>2.814597598104188</v>
      </c>
      <c r="P72" s="160">
        <v>2.0683025526836829</v>
      </c>
      <c r="Q72" s="160">
        <v>2.0001325856102148</v>
      </c>
      <c r="R72" s="161">
        <v>0.2394872538466121</v>
      </c>
      <c r="S72" s="161">
        <v>0.2282542867778331</v>
      </c>
      <c r="T72" s="161">
        <v>2.3383880377881139E-2</v>
      </c>
      <c r="U72" s="161">
        <v>9.7640981150815528E-2</v>
      </c>
    </row>
    <row r="73" spans="1:21" ht="20.100000000000001" customHeight="1" x14ac:dyDescent="0.3">
      <c r="A73" s="125" t="str">
        <f t="shared" si="1"/>
        <v>EQTL3 BZ Equity</v>
      </c>
      <c r="B73" s="14" t="s">
        <v>329</v>
      </c>
      <c r="C73" s="14" t="s">
        <v>36</v>
      </c>
      <c r="D73" s="14" t="s">
        <v>550</v>
      </c>
      <c r="E73" s="14" t="s">
        <v>551</v>
      </c>
      <c r="F73" s="14" t="s">
        <v>520</v>
      </c>
      <c r="G73" s="15">
        <v>61.727870799561799</v>
      </c>
      <c r="H73" s="15">
        <v>39.5</v>
      </c>
      <c r="I73" s="49">
        <v>0.56273090631802014</v>
      </c>
      <c r="J73" s="20">
        <v>15.50078313905731</v>
      </c>
      <c r="K73" s="20">
        <v>10.4714710122448</v>
      </c>
      <c r="L73" s="20">
        <v>9.5384415006298529</v>
      </c>
      <c r="M73" s="20">
        <v>8.5245042085678691</v>
      </c>
      <c r="N73" s="20">
        <v>4.8670094613852486</v>
      </c>
      <c r="O73" s="20">
        <v>4.4383573984733076</v>
      </c>
      <c r="P73" s="20">
        <v>1.606076332754127</v>
      </c>
      <c r="Q73" s="20">
        <v>1.432484808571852</v>
      </c>
      <c r="R73" s="31">
        <v>0.1036125928829555</v>
      </c>
      <c r="S73" s="31">
        <v>0.13679881335647859</v>
      </c>
      <c r="T73" s="31">
        <v>1.2065789862878391E-2</v>
      </c>
      <c r="U73" s="31">
        <v>1.9807741041969709E-2</v>
      </c>
    </row>
    <row r="74" spans="1:21" ht="20.100000000000001" customHeight="1" x14ac:dyDescent="0.3">
      <c r="A74" s="125" t="str">
        <f t="shared" si="1"/>
        <v>ISAE4 BZ Equity</v>
      </c>
      <c r="B74" s="157" t="s">
        <v>564</v>
      </c>
      <c r="C74" s="157" t="s">
        <v>565</v>
      </c>
      <c r="D74" s="157" t="s">
        <v>550</v>
      </c>
      <c r="E74" s="157" t="s">
        <v>551</v>
      </c>
      <c r="F74" s="157" t="s">
        <v>522</v>
      </c>
      <c r="G74" s="158">
        <v>25.866757113165189</v>
      </c>
      <c r="H74" s="158">
        <v>28.01</v>
      </c>
      <c r="I74" s="159">
        <v>-7.6517061293638444E-2</v>
      </c>
      <c r="J74" s="160">
        <v>11.95107058787519</v>
      </c>
      <c r="K74" s="160">
        <v>9.8096556532756782</v>
      </c>
      <c r="L74" s="160">
        <v>8.857464641256291</v>
      </c>
      <c r="M74" s="160">
        <v>8.0217733063087984</v>
      </c>
      <c r="N74" s="160">
        <v>4.1349848633684321</v>
      </c>
      <c r="O74" s="160">
        <v>3.98624135952846</v>
      </c>
      <c r="P74" s="160">
        <v>1.795824849488961</v>
      </c>
      <c r="Q74" s="160">
        <v>1.6452310420742731</v>
      </c>
      <c r="R74" s="161">
        <v>0.15026476802094141</v>
      </c>
      <c r="S74" s="161">
        <v>0.16771547342998641</v>
      </c>
      <c r="T74" s="161">
        <v>6.3431208599231306E-2</v>
      </c>
      <c r="U74" s="161">
        <v>5.0970188727576589E-2</v>
      </c>
    </row>
    <row r="75" spans="1:21" ht="20.100000000000001" customHeight="1" x14ac:dyDescent="0.3">
      <c r="A75" s="125" t="str">
        <f t="shared" si="1"/>
        <v>LIGT3 BZ Equity</v>
      </c>
      <c r="B75" s="14" t="s">
        <v>566</v>
      </c>
      <c r="C75" s="14" t="s">
        <v>567</v>
      </c>
      <c r="D75" s="14" t="s">
        <v>550</v>
      </c>
      <c r="E75" s="14" t="s">
        <v>551</v>
      </c>
      <c r="F75" s="14" t="s">
        <v>520</v>
      </c>
      <c r="G75" s="15">
        <v>5.5162938145802531</v>
      </c>
      <c r="H75" s="15">
        <v>3.23</v>
      </c>
      <c r="I75" s="49">
        <v>0.70783090234682766</v>
      </c>
      <c r="J75" s="20">
        <v>0.39095427189421622</v>
      </c>
      <c r="K75" s="20">
        <v>0.89804407047728829</v>
      </c>
      <c r="L75" s="20">
        <v>3.917395686773339</v>
      </c>
      <c r="M75" s="20">
        <v>1.8453850590423071</v>
      </c>
      <c r="N75" s="20">
        <v>3.2556154732538252</v>
      </c>
      <c r="O75" s="20">
        <v>1.456055054631435</v>
      </c>
      <c r="P75" s="20">
        <v>0.10538156780635451</v>
      </c>
      <c r="Q75" s="20">
        <v>9.4533688733716675E-2</v>
      </c>
      <c r="R75" s="31">
        <v>0.26954960050895299</v>
      </c>
      <c r="S75" s="31">
        <v>0.10526620222933419</v>
      </c>
      <c r="T75" s="31">
        <v>0</v>
      </c>
      <c r="U75" s="31">
        <v>0</v>
      </c>
    </row>
    <row r="76" spans="1:21" ht="20.100000000000001" customHeight="1" x14ac:dyDescent="0.3">
      <c r="A76" s="125" t="str">
        <f t="shared" si="1"/>
        <v>TAEE11 BZ Equity</v>
      </c>
      <c r="B76" s="157" t="s">
        <v>327</v>
      </c>
      <c r="C76" s="157" t="s">
        <v>38</v>
      </c>
      <c r="D76" s="157" t="s">
        <v>550</v>
      </c>
      <c r="E76" s="157" t="s">
        <v>551</v>
      </c>
      <c r="F76" s="157" t="s">
        <v>522</v>
      </c>
      <c r="G76" s="158">
        <v>32.65189585295164</v>
      </c>
      <c r="H76" s="158">
        <v>40.89</v>
      </c>
      <c r="I76" s="159">
        <v>-0.20146989843600779</v>
      </c>
      <c r="J76" s="160">
        <v>12.657785725981411</v>
      </c>
      <c r="K76" s="160">
        <v>9.9390169986476398</v>
      </c>
      <c r="L76" s="160">
        <v>10.10120547509279</v>
      </c>
      <c r="M76" s="160">
        <v>9.2043787030449238</v>
      </c>
      <c r="N76" s="160">
        <v>4.0998718750078984</v>
      </c>
      <c r="O76" s="160">
        <v>3.6423397162404472</v>
      </c>
      <c r="P76" s="160">
        <v>22.749643136873789</v>
      </c>
      <c r="Q76" s="160">
        <v>30.9131317539218</v>
      </c>
      <c r="R76" s="161">
        <v>1.7972845827353361</v>
      </c>
      <c r="S76" s="161">
        <v>3.1102805999957561</v>
      </c>
      <c r="T76" s="161">
        <v>8.3904855222084823E-2</v>
      </c>
      <c r="U76" s="161">
        <v>0.1122215931070986</v>
      </c>
    </row>
    <row r="77" spans="1:21" ht="20.100000000000001" customHeight="1" x14ac:dyDescent="0.3">
      <c r="A77" s="125"/>
      <c r="B77" s="14" t="s">
        <v>374</v>
      </c>
      <c r="C77" s="14" t="s">
        <v>286</v>
      </c>
      <c r="D77" s="14" t="s">
        <v>568</v>
      </c>
      <c r="E77" s="14" t="s">
        <v>170</v>
      </c>
      <c r="F77" s="14" t="s">
        <v>522</v>
      </c>
      <c r="G77" s="15">
        <v>16</v>
      </c>
      <c r="H77" s="15">
        <v>15.2</v>
      </c>
      <c r="I77" s="49">
        <v>5.2631578947368363E-2</v>
      </c>
      <c r="J77" s="20">
        <v>13.95338090910032</v>
      </c>
      <c r="K77" s="20">
        <v>11.903434395362209</v>
      </c>
      <c r="L77" s="20">
        <v>10.392666402599319</v>
      </c>
      <c r="M77" s="20">
        <v>8.8092533302339735</v>
      </c>
      <c r="N77" s="20">
        <v>0.1882324317963579</v>
      </c>
      <c r="O77" s="20">
        <v>0.1324197761473449</v>
      </c>
      <c r="P77" s="20">
        <v>3.8736408056036629</v>
      </c>
      <c r="Q77" s="20">
        <v>3.8736408056036629</v>
      </c>
      <c r="R77" s="31">
        <v>0.2776130624426153</v>
      </c>
      <c r="S77" s="31">
        <v>0.32542211574777968</v>
      </c>
      <c r="T77" s="31">
        <v>7.1667218612788339E-2</v>
      </c>
      <c r="U77" s="31">
        <v>8.400936795095186E-2</v>
      </c>
    </row>
    <row r="78" spans="1:21" ht="20.100000000000001" customHeight="1" x14ac:dyDescent="0.3">
      <c r="A78" s="125"/>
      <c r="B78" s="157" t="s">
        <v>569</v>
      </c>
      <c r="C78" s="157" t="s">
        <v>570</v>
      </c>
      <c r="D78" s="157" t="s">
        <v>568</v>
      </c>
      <c r="E78" s="157" t="s">
        <v>170</v>
      </c>
      <c r="F78" s="157" t="s">
        <v>520</v>
      </c>
      <c r="G78" s="158">
        <v>20</v>
      </c>
      <c r="H78" s="158">
        <v>22.06</v>
      </c>
      <c r="I78" s="159">
        <v>-9.3381686310063383E-2</v>
      </c>
      <c r="J78" s="160">
        <v>14.495553447087779</v>
      </c>
      <c r="K78" s="160">
        <v>13.496004801757859</v>
      </c>
      <c r="L78" s="160" t="s">
        <v>84</v>
      </c>
      <c r="M78" s="160" t="s">
        <v>84</v>
      </c>
      <c r="N78" s="160" t="s">
        <v>84</v>
      </c>
      <c r="O78" s="160" t="s">
        <v>84</v>
      </c>
      <c r="P78" s="160">
        <v>5.3510960240444261</v>
      </c>
      <c r="Q78" s="160">
        <v>5.1899145487409539</v>
      </c>
      <c r="R78" s="161">
        <v>0.36915430953203671</v>
      </c>
      <c r="S78" s="161">
        <v>0.38455191925131538</v>
      </c>
      <c r="T78" s="161">
        <v>6.3583080023250374E-2</v>
      </c>
      <c r="U78" s="161">
        <v>6.829220560794684E-2</v>
      </c>
    </row>
    <row r="79" spans="1:21" ht="20.100000000000001" customHeight="1" x14ac:dyDescent="0.3">
      <c r="A79" s="125"/>
      <c r="B79" s="14" t="s">
        <v>571</v>
      </c>
      <c r="C79" s="14" t="s">
        <v>160</v>
      </c>
      <c r="D79" s="14" t="s">
        <v>568</v>
      </c>
      <c r="E79" s="14" t="s">
        <v>170</v>
      </c>
      <c r="F79" s="14" t="s">
        <v>521</v>
      </c>
      <c r="G79" s="15" t="s">
        <v>84</v>
      </c>
      <c r="H79" s="15" t="s">
        <v>84</v>
      </c>
      <c r="I79" s="49" t="s">
        <v>84</v>
      </c>
      <c r="J79" s="20" t="s">
        <v>84</v>
      </c>
      <c r="K79" s="20" t="s">
        <v>84</v>
      </c>
      <c r="L79" s="20" t="s">
        <v>84</v>
      </c>
      <c r="M79" s="20" t="s">
        <v>84</v>
      </c>
      <c r="N79" s="20" t="s">
        <v>84</v>
      </c>
      <c r="O79" s="20" t="s">
        <v>84</v>
      </c>
      <c r="P79" s="20" t="s">
        <v>84</v>
      </c>
      <c r="Q79" s="20" t="s">
        <v>84</v>
      </c>
      <c r="R79" s="31" t="s">
        <v>84</v>
      </c>
      <c r="S79" s="31" t="s">
        <v>84</v>
      </c>
      <c r="T79" s="31" t="s">
        <v>84</v>
      </c>
      <c r="U79" s="31" t="s">
        <v>84</v>
      </c>
    </row>
    <row r="80" spans="1:21" ht="20.100000000000001" customHeight="1" x14ac:dyDescent="0.3">
      <c r="A80" s="125"/>
      <c r="B80" s="157" t="s">
        <v>572</v>
      </c>
      <c r="C80" s="157" t="s">
        <v>573</v>
      </c>
      <c r="D80" s="157" t="s">
        <v>568</v>
      </c>
      <c r="E80" s="157" t="s">
        <v>170</v>
      </c>
      <c r="F80" s="157" t="s">
        <v>520</v>
      </c>
      <c r="G80" s="158">
        <v>11.4</v>
      </c>
      <c r="H80" s="158">
        <v>8.77</v>
      </c>
      <c r="I80" s="159">
        <v>0.29988597491448132</v>
      </c>
      <c r="J80" s="160">
        <v>5.5148671314358069</v>
      </c>
      <c r="K80" s="160">
        <v>4.6649923689276767</v>
      </c>
      <c r="L80" s="160" t="s">
        <v>84</v>
      </c>
      <c r="M80" s="160" t="s">
        <v>84</v>
      </c>
      <c r="N80" s="160" t="s">
        <v>84</v>
      </c>
      <c r="O80" s="160" t="s">
        <v>84</v>
      </c>
      <c r="P80" s="160">
        <v>0.82336236701072918</v>
      </c>
      <c r="Q80" s="160">
        <v>0.7952889660795589</v>
      </c>
      <c r="R80" s="161">
        <v>0.1492986770827904</v>
      </c>
      <c r="S80" s="161">
        <v>0.17048022873022811</v>
      </c>
      <c r="T80" s="161">
        <v>0.163195228198668</v>
      </c>
      <c r="U80" s="161">
        <v>0.17149009831797279</v>
      </c>
    </row>
    <row r="81" spans="1:21" ht="20.100000000000001" customHeight="1" x14ac:dyDescent="0.3">
      <c r="A81" s="125"/>
      <c r="B81" s="14" t="s">
        <v>572</v>
      </c>
      <c r="C81" s="14" t="s">
        <v>574</v>
      </c>
      <c r="D81" s="14" t="s">
        <v>568</v>
      </c>
      <c r="E81" s="14" t="s">
        <v>170</v>
      </c>
      <c r="F81" s="14" t="s">
        <v>520</v>
      </c>
      <c r="G81" s="15">
        <v>12.3</v>
      </c>
      <c r="H81" s="15">
        <v>9.3699999999999992</v>
      </c>
      <c r="I81" s="49">
        <v>0.31270010672358622</v>
      </c>
      <c r="J81" s="20">
        <v>1.0835986818555841</v>
      </c>
      <c r="K81" s="20">
        <v>0.91660949599710706</v>
      </c>
      <c r="L81" s="20" t="s">
        <v>84</v>
      </c>
      <c r="M81" s="20" t="s">
        <v>84</v>
      </c>
      <c r="N81" s="20" t="s">
        <v>84</v>
      </c>
      <c r="O81" s="20" t="s">
        <v>84</v>
      </c>
      <c r="P81" s="20">
        <v>0.16177984968969411</v>
      </c>
      <c r="Q81" s="20">
        <v>0.15626379653388589</v>
      </c>
      <c r="R81" s="31">
        <v>0.1492986770827904</v>
      </c>
      <c r="S81" s="31">
        <v>0.17048022873022811</v>
      </c>
      <c r="T81" s="31">
        <v>0.83056579439430078</v>
      </c>
      <c r="U81" s="31">
        <v>0.87278170637949071</v>
      </c>
    </row>
    <row r="82" spans="1:21" ht="20.100000000000001" customHeight="1" x14ac:dyDescent="0.3">
      <c r="A82" s="125" t="str">
        <f t="shared" si="1"/>
        <v>STNE BZ Equity</v>
      </c>
      <c r="B82" s="157" t="s">
        <v>575</v>
      </c>
      <c r="C82" s="157" t="s">
        <v>576</v>
      </c>
      <c r="D82" s="157" t="s">
        <v>568</v>
      </c>
      <c r="E82" s="157" t="s">
        <v>170</v>
      </c>
      <c r="F82" s="157" t="s">
        <v>520</v>
      </c>
      <c r="G82" s="158">
        <v>23.2</v>
      </c>
      <c r="H82" s="158">
        <v>10.52</v>
      </c>
      <c r="I82" s="159">
        <v>1.20532319391635</v>
      </c>
      <c r="J82" s="160">
        <v>4.273901251207433</v>
      </c>
      <c r="K82" s="160">
        <v>3.069520379976995</v>
      </c>
      <c r="L82" s="160" t="s">
        <v>84</v>
      </c>
      <c r="M82" s="160" t="s">
        <v>84</v>
      </c>
      <c r="N82" s="160" t="s">
        <v>84</v>
      </c>
      <c r="O82" s="160" t="s">
        <v>84</v>
      </c>
      <c r="P82" s="160">
        <v>0.90093993962876429</v>
      </c>
      <c r="Q82" s="160">
        <v>0.7660357051242308</v>
      </c>
      <c r="R82" s="161">
        <v>0.21080036404075481</v>
      </c>
      <c r="S82" s="161">
        <v>0.2495620195654058</v>
      </c>
      <c r="T82" s="161">
        <v>8.1892392787765153E-2</v>
      </c>
      <c r="U82" s="161">
        <v>0.13031351823212139</v>
      </c>
    </row>
    <row r="83" spans="1:21" ht="20.100000000000001" customHeight="1" x14ac:dyDescent="0.3">
      <c r="A83" s="125" t="str">
        <f t="shared" ref="A83:A146" si="2">_xlfn.CONCAT(C83," BZ Equity")</f>
        <v>STOC34 BZ Equity</v>
      </c>
      <c r="B83" s="14" t="s">
        <v>575</v>
      </c>
      <c r="C83" s="14" t="s">
        <v>577</v>
      </c>
      <c r="D83" s="14" t="s">
        <v>568</v>
      </c>
      <c r="E83" s="14" t="s">
        <v>170</v>
      </c>
      <c r="F83" s="14" t="s">
        <v>520</v>
      </c>
      <c r="G83" s="15">
        <v>124.8</v>
      </c>
      <c r="H83" s="15">
        <v>56.68</v>
      </c>
      <c r="I83" s="49">
        <v>1.201834862385321</v>
      </c>
      <c r="J83" s="20">
        <v>0.8397652476141455</v>
      </c>
      <c r="K83" s="20">
        <v>0.60312028529433626</v>
      </c>
      <c r="L83" s="20" t="s">
        <v>84</v>
      </c>
      <c r="M83" s="20" t="s">
        <v>84</v>
      </c>
      <c r="N83" s="20" t="s">
        <v>84</v>
      </c>
      <c r="O83" s="20" t="s">
        <v>84</v>
      </c>
      <c r="P83" s="20">
        <v>0.17702281990583649</v>
      </c>
      <c r="Q83" s="20">
        <v>0.15051591643891829</v>
      </c>
      <c r="R83" s="31">
        <v>0.21080036404075481</v>
      </c>
      <c r="S83" s="31">
        <v>0.2495620195654058</v>
      </c>
      <c r="T83" s="31">
        <v>0.41678314385405202</v>
      </c>
      <c r="U83" s="31">
        <v>0.66321761969055859</v>
      </c>
    </row>
    <row r="84" spans="1:21" ht="20.100000000000001" customHeight="1" x14ac:dyDescent="0.3">
      <c r="A84" s="125" t="str">
        <f t="shared" si="2"/>
        <v>AURA33 BZ Equity</v>
      </c>
      <c r="B84" s="157" t="s">
        <v>72</v>
      </c>
      <c r="C84" s="157" t="s">
        <v>50</v>
      </c>
      <c r="D84" s="157" t="s">
        <v>578</v>
      </c>
      <c r="E84" s="157" t="s">
        <v>61</v>
      </c>
      <c r="F84" s="157" t="s">
        <v>520</v>
      </c>
      <c r="G84" s="158">
        <v>145</v>
      </c>
      <c r="H84" s="158">
        <v>85.41</v>
      </c>
      <c r="I84" s="159">
        <v>0.69769347851539631</v>
      </c>
      <c r="J84" s="160">
        <v>37.2678405604196</v>
      </c>
      <c r="K84" s="160">
        <v>25.201011577362561</v>
      </c>
      <c r="L84" s="160">
        <v>22.108379353738769</v>
      </c>
      <c r="M84" s="160">
        <v>16.298735941213909</v>
      </c>
      <c r="N84" s="160">
        <v>0.13359865455147649</v>
      </c>
      <c r="O84" s="160">
        <v>4.280796451186851E-2</v>
      </c>
      <c r="P84" s="160">
        <v>32.560202866796537</v>
      </c>
      <c r="Q84" s="160">
        <v>19.792374076725789</v>
      </c>
      <c r="R84" s="161">
        <v>0.8736809639938512</v>
      </c>
      <c r="S84" s="161">
        <v>0.78538014301397241</v>
      </c>
      <c r="T84" s="161">
        <v>8.3541139410692623E-3</v>
      </c>
      <c r="U84" s="161">
        <v>1.9868776268480961E-2</v>
      </c>
    </row>
    <row r="85" spans="1:21" ht="20.100000000000001" customHeight="1" x14ac:dyDescent="0.3">
      <c r="A85" s="125"/>
      <c r="B85" s="14" t="s">
        <v>579</v>
      </c>
      <c r="C85" s="14" t="s">
        <v>580</v>
      </c>
      <c r="D85" s="14" t="s">
        <v>578</v>
      </c>
      <c r="E85" s="14" t="s">
        <v>61</v>
      </c>
      <c r="F85" s="14" t="s">
        <v>522</v>
      </c>
      <c r="G85" s="15">
        <v>20.8</v>
      </c>
      <c r="H85" s="15">
        <v>21.19</v>
      </c>
      <c r="I85" s="49">
        <v>-1.8404907975460131E-2</v>
      </c>
      <c r="J85" s="20" t="s">
        <v>84</v>
      </c>
      <c r="K85" s="20" t="s">
        <v>84</v>
      </c>
      <c r="L85" s="20" t="s">
        <v>84</v>
      </c>
      <c r="M85" s="20" t="s">
        <v>84</v>
      </c>
      <c r="N85" s="20" t="s">
        <v>84</v>
      </c>
      <c r="O85" s="20" t="s">
        <v>84</v>
      </c>
      <c r="P85" s="20" t="s">
        <v>84</v>
      </c>
      <c r="Q85" s="20" t="s">
        <v>84</v>
      </c>
      <c r="R85" s="31" t="s">
        <v>84</v>
      </c>
      <c r="S85" s="31" t="s">
        <v>84</v>
      </c>
      <c r="T85" s="31" t="s">
        <v>84</v>
      </c>
      <c r="U85" s="31" t="s">
        <v>84</v>
      </c>
    </row>
    <row r="86" spans="1:21" ht="20.100000000000001" customHeight="1" x14ac:dyDescent="0.3">
      <c r="A86" s="125"/>
      <c r="B86" s="157" t="s">
        <v>229</v>
      </c>
      <c r="C86" s="157" t="s">
        <v>230</v>
      </c>
      <c r="D86" s="157" t="s">
        <v>578</v>
      </c>
      <c r="E86" s="157" t="s">
        <v>61</v>
      </c>
      <c r="F86" s="157" t="s">
        <v>520</v>
      </c>
      <c r="G86" s="158">
        <v>9.5</v>
      </c>
      <c r="H86" s="158">
        <v>10.83</v>
      </c>
      <c r="I86" s="159">
        <v>-0.1228070175438597</v>
      </c>
      <c r="J86" s="160">
        <v>15.99709603238232</v>
      </c>
      <c r="K86" s="160">
        <v>13.30406273128272</v>
      </c>
      <c r="L86" s="160">
        <v>5.538295271909476</v>
      </c>
      <c r="M86" s="160">
        <v>5.2712259882889256</v>
      </c>
      <c r="N86" s="160">
        <v>1.636403962956396</v>
      </c>
      <c r="O86" s="160">
        <v>1.5255536203960871</v>
      </c>
      <c r="P86" s="160">
        <v>1.4012276415377809</v>
      </c>
      <c r="Q86" s="160">
        <v>1.331903297082178</v>
      </c>
      <c r="R86" s="161">
        <v>8.7592625480357733E-2</v>
      </c>
      <c r="S86" s="161">
        <v>0.1001125238195387</v>
      </c>
      <c r="T86" s="161">
        <v>1.562783642068126E-2</v>
      </c>
      <c r="U86" s="161">
        <v>2.1923127736075059E-2</v>
      </c>
    </row>
    <row r="87" spans="1:21" ht="20.100000000000001" customHeight="1" x14ac:dyDescent="0.3">
      <c r="A87" s="125" t="str">
        <f t="shared" si="2"/>
        <v>CSNA3 BZ Equity</v>
      </c>
      <c r="B87" s="14" t="s">
        <v>581</v>
      </c>
      <c r="C87" s="14" t="s">
        <v>582</v>
      </c>
      <c r="D87" s="14" t="s">
        <v>578</v>
      </c>
      <c r="E87" s="14" t="s">
        <v>61</v>
      </c>
      <c r="F87" s="14" t="s">
        <v>522</v>
      </c>
      <c r="G87" s="15">
        <v>11</v>
      </c>
      <c r="H87" s="15">
        <v>5.05</v>
      </c>
      <c r="I87" s="49">
        <v>1.1782178217821779</v>
      </c>
      <c r="J87" s="20">
        <v>16.267606414269739</v>
      </c>
      <c r="K87" s="20">
        <v>25.74441758100458</v>
      </c>
      <c r="L87" s="20">
        <v>4.0234271521517284</v>
      </c>
      <c r="M87" s="20">
        <v>4.3875964160938192</v>
      </c>
      <c r="N87" s="20">
        <v>3.4634597423038231</v>
      </c>
      <c r="O87" s="20">
        <v>3.8460613784736948</v>
      </c>
      <c r="P87" s="20">
        <v>0.54270706531384905</v>
      </c>
      <c r="Q87" s="20">
        <v>0.55894839059857993</v>
      </c>
      <c r="R87" s="31">
        <v>3.3361211938210719E-2</v>
      </c>
      <c r="S87" s="31">
        <v>2.17114405031636E-2</v>
      </c>
      <c r="T87" s="31">
        <v>0</v>
      </c>
      <c r="U87" s="31">
        <v>0</v>
      </c>
    </row>
    <row r="88" spans="1:21" ht="20.100000000000001" customHeight="1" x14ac:dyDescent="0.3">
      <c r="A88" s="125"/>
      <c r="B88" s="157" t="s">
        <v>224</v>
      </c>
      <c r="C88" s="157" t="s">
        <v>225</v>
      </c>
      <c r="D88" s="157" t="s">
        <v>578</v>
      </c>
      <c r="E88" s="157" t="s">
        <v>61</v>
      </c>
      <c r="F88" s="157" t="s">
        <v>522</v>
      </c>
      <c r="G88" s="158">
        <v>6</v>
      </c>
      <c r="H88" s="158">
        <v>5.33</v>
      </c>
      <c r="I88" s="159">
        <v>0.12570356472795499</v>
      </c>
      <c r="J88" s="160">
        <v>27.997902855930018</v>
      </c>
      <c r="K88" s="160">
        <v>21.72678634071443</v>
      </c>
      <c r="L88" s="160">
        <v>9.3960042066825036</v>
      </c>
      <c r="M88" s="160">
        <v>7.9961538452111967</v>
      </c>
      <c r="N88" s="160">
        <v>2.747292376398339</v>
      </c>
      <c r="O88" s="160">
        <v>2.6149445558055029</v>
      </c>
      <c r="P88" s="160">
        <v>2.441463054085462</v>
      </c>
      <c r="Q88" s="160">
        <v>2.3877991273673138</v>
      </c>
      <c r="R88" s="161">
        <v>8.7201640303154179E-2</v>
      </c>
      <c r="S88" s="161">
        <v>0.1099011648534855</v>
      </c>
      <c r="T88" s="161">
        <v>2.8573568674646579E-2</v>
      </c>
      <c r="U88" s="161">
        <v>3.6820907954567481E-2</v>
      </c>
    </row>
    <row r="89" spans="1:21" ht="20.100000000000001" customHeight="1" x14ac:dyDescent="0.3">
      <c r="A89" s="125" t="str">
        <f t="shared" si="2"/>
        <v>GGBR4 BZ Equity</v>
      </c>
      <c r="B89" s="14" t="s">
        <v>42</v>
      </c>
      <c r="C89" s="14" t="s">
        <v>48</v>
      </c>
      <c r="D89" s="14" t="s">
        <v>578</v>
      </c>
      <c r="E89" s="14" t="s">
        <v>61</v>
      </c>
      <c r="F89" s="14" t="s">
        <v>520</v>
      </c>
      <c r="G89" s="15">
        <v>28</v>
      </c>
      <c r="H89" s="15">
        <v>24.04</v>
      </c>
      <c r="I89" s="49">
        <v>0.16472545757071549</v>
      </c>
      <c r="J89" s="20">
        <v>8.4321538478895874</v>
      </c>
      <c r="K89" s="20">
        <v>8.1584220835631687</v>
      </c>
      <c r="L89" s="20">
        <v>4.2295898586016332</v>
      </c>
      <c r="M89" s="20">
        <v>4.1459265260565088</v>
      </c>
      <c r="N89" s="20">
        <v>0.67297657713396364</v>
      </c>
      <c r="O89" s="20">
        <v>0.59906263474669308</v>
      </c>
      <c r="P89" s="20">
        <v>0.80831496861536989</v>
      </c>
      <c r="Q89" s="20">
        <v>0.7689795053639441</v>
      </c>
      <c r="R89" s="31">
        <v>9.5861031854592674E-2</v>
      </c>
      <c r="S89" s="31">
        <v>9.4255910945477153E-2</v>
      </c>
      <c r="T89" s="31">
        <v>4.056021401578893E-2</v>
      </c>
      <c r="U89" s="31">
        <v>5.9289456044468579E-2</v>
      </c>
    </row>
    <row r="90" spans="1:21" ht="20.100000000000001" customHeight="1" x14ac:dyDescent="0.3">
      <c r="A90" s="125"/>
      <c r="B90" s="157" t="s">
        <v>583</v>
      </c>
      <c r="C90" s="157" t="s">
        <v>584</v>
      </c>
      <c r="D90" s="157" t="s">
        <v>578</v>
      </c>
      <c r="E90" s="157" t="s">
        <v>61</v>
      </c>
      <c r="F90" s="157" t="s">
        <v>520</v>
      </c>
      <c r="G90" s="158">
        <v>12.5</v>
      </c>
      <c r="H90" s="158">
        <v>10.48</v>
      </c>
      <c r="I90" s="159">
        <v>0.19274809160305331</v>
      </c>
      <c r="J90" s="160" t="s">
        <v>84</v>
      </c>
      <c r="K90" s="160" t="s">
        <v>84</v>
      </c>
      <c r="L90" s="160" t="s">
        <v>84</v>
      </c>
      <c r="M90" s="160" t="s">
        <v>84</v>
      </c>
      <c r="N90" s="160" t="s">
        <v>84</v>
      </c>
      <c r="O90" s="160" t="s">
        <v>84</v>
      </c>
      <c r="P90" s="160" t="s">
        <v>84</v>
      </c>
      <c r="Q90" s="160" t="s">
        <v>84</v>
      </c>
      <c r="R90" s="161" t="s">
        <v>84</v>
      </c>
      <c r="S90" s="161" t="s">
        <v>84</v>
      </c>
      <c r="T90" s="161" t="s">
        <v>84</v>
      </c>
      <c r="U90" s="161" t="s">
        <v>84</v>
      </c>
    </row>
    <row r="91" spans="1:21" ht="20.100000000000001" customHeight="1" x14ac:dyDescent="0.3">
      <c r="A91" s="125" t="str">
        <f t="shared" si="2"/>
        <v>USIM5 BZ Equity</v>
      </c>
      <c r="B91" s="14" t="s">
        <v>43</v>
      </c>
      <c r="C91" s="14" t="s">
        <v>49</v>
      </c>
      <c r="D91" s="14" t="s">
        <v>578</v>
      </c>
      <c r="E91" s="14" t="s">
        <v>61</v>
      </c>
      <c r="F91" s="14" t="s">
        <v>522</v>
      </c>
      <c r="G91" s="15">
        <v>9.5</v>
      </c>
      <c r="H91" s="15">
        <v>8.23</v>
      </c>
      <c r="I91" s="49">
        <v>0.15431348724179819</v>
      </c>
      <c r="J91" s="20">
        <v>5.5198986598776427</v>
      </c>
      <c r="K91" s="20">
        <v>5.7347422367604084</v>
      </c>
      <c r="L91" s="20">
        <v>3.115213895329084</v>
      </c>
      <c r="M91" s="20">
        <v>2.4250469902773268</v>
      </c>
      <c r="N91" s="20">
        <v>-0.22770737747669201</v>
      </c>
      <c r="O91" s="20">
        <v>-9.0439968904697687E-2</v>
      </c>
      <c r="P91" s="20">
        <v>0.44918107454152079</v>
      </c>
      <c r="Q91" s="20">
        <v>0.42228923495427823</v>
      </c>
      <c r="R91" s="31">
        <v>8.137487700752058E-2</v>
      </c>
      <c r="S91" s="31">
        <v>7.3637003638516108E-2</v>
      </c>
      <c r="T91" s="31">
        <v>2.7048025859945431E-2</v>
      </c>
      <c r="U91" s="31">
        <v>3.2604215421216699E-2</v>
      </c>
    </row>
    <row r="92" spans="1:21" ht="20.100000000000001" customHeight="1" x14ac:dyDescent="0.3">
      <c r="A92" s="125" t="str">
        <f t="shared" si="2"/>
        <v>VALE BZ Equity</v>
      </c>
      <c r="B92" s="157" t="s">
        <v>332</v>
      </c>
      <c r="C92" s="157" t="s">
        <v>585</v>
      </c>
      <c r="D92" s="157" t="s">
        <v>578</v>
      </c>
      <c r="E92" s="157" t="s">
        <v>61</v>
      </c>
      <c r="F92" s="157" t="s">
        <v>522</v>
      </c>
      <c r="G92" s="158">
        <v>16.5</v>
      </c>
      <c r="H92" s="158">
        <v>14.05</v>
      </c>
      <c r="I92" s="159">
        <v>0.17437722419928819</v>
      </c>
      <c r="J92" s="160">
        <v>7.6474179819657184</v>
      </c>
      <c r="K92" s="160">
        <v>7.8596848441044216</v>
      </c>
      <c r="L92" s="160">
        <v>4.4902313809285586</v>
      </c>
      <c r="M92" s="160">
        <v>4.5685407179842681</v>
      </c>
      <c r="N92" s="160">
        <v>0.78082057192498577</v>
      </c>
      <c r="O92" s="160">
        <v>0.84244664383833001</v>
      </c>
      <c r="P92" s="160">
        <v>1.7386465053352731</v>
      </c>
      <c r="Q92" s="160">
        <v>1.5940248929316809</v>
      </c>
      <c r="R92" s="161">
        <v>0.22735078812683979</v>
      </c>
      <c r="S92" s="161">
        <v>0.20281028114344371</v>
      </c>
      <c r="T92" s="161">
        <v>7.425642276605858E-2</v>
      </c>
      <c r="U92" s="161">
        <v>6.3163866342247299E-2</v>
      </c>
    </row>
    <row r="93" spans="1:21" ht="20.100000000000001" customHeight="1" x14ac:dyDescent="0.3">
      <c r="A93" s="125" t="str">
        <f t="shared" si="2"/>
        <v>VALE3 BZ Equity</v>
      </c>
      <c r="B93" s="14" t="s">
        <v>332</v>
      </c>
      <c r="C93" s="14" t="s">
        <v>47</v>
      </c>
      <c r="D93" s="14" t="s">
        <v>578</v>
      </c>
      <c r="E93" s="14" t="s">
        <v>61</v>
      </c>
      <c r="F93" s="14" t="s">
        <v>522</v>
      </c>
      <c r="G93" s="15">
        <v>85</v>
      </c>
      <c r="H93" s="15">
        <v>72.94</v>
      </c>
      <c r="I93" s="49">
        <v>0.16534137647381411</v>
      </c>
      <c r="J93" s="20">
        <v>7.3867543219403231</v>
      </c>
      <c r="K93" s="20">
        <v>7.5917860287210148</v>
      </c>
      <c r="L93" s="20">
        <v>4.3637954256436764</v>
      </c>
      <c r="M93" s="20">
        <v>4.4415361105133213</v>
      </c>
      <c r="N93" s="20">
        <v>0.78082057192498577</v>
      </c>
      <c r="O93" s="20">
        <v>0.84244664383833001</v>
      </c>
      <c r="P93" s="20">
        <v>1.679384416792473</v>
      </c>
      <c r="Q93" s="20">
        <v>1.5396922588657771</v>
      </c>
      <c r="R93" s="31">
        <v>0.22735078812683979</v>
      </c>
      <c r="S93" s="31">
        <v>0.20281028114344371</v>
      </c>
      <c r="T93" s="31">
        <v>7.6876782141095917E-2</v>
      </c>
      <c r="U93" s="31">
        <v>6.5392791776144793E-2</v>
      </c>
    </row>
    <row r="94" spans="1:21" ht="20.100000000000001" customHeight="1" x14ac:dyDescent="0.3">
      <c r="A94" s="125" t="str">
        <f t="shared" si="2"/>
        <v>RANI3 BZ Equity</v>
      </c>
      <c r="B94" s="157" t="s">
        <v>73</v>
      </c>
      <c r="C94" s="157" t="s">
        <v>52</v>
      </c>
      <c r="D94" s="157" t="s">
        <v>586</v>
      </c>
      <c r="E94" s="157" t="s">
        <v>61</v>
      </c>
      <c r="F94" s="157" t="s">
        <v>520</v>
      </c>
      <c r="G94" s="158">
        <v>12</v>
      </c>
      <c r="H94" s="158">
        <v>7.95</v>
      </c>
      <c r="I94" s="159">
        <v>0.50943396226415083</v>
      </c>
      <c r="J94" s="160">
        <v>7.4255807219762922</v>
      </c>
      <c r="K94" s="160">
        <v>6.7094197914451694</v>
      </c>
      <c r="L94" s="160">
        <v>4.9428318251241734</v>
      </c>
      <c r="M94" s="160">
        <v>4.5133367310351984</v>
      </c>
      <c r="N94" s="160">
        <v>1.951889258202284</v>
      </c>
      <c r="O94" s="160">
        <v>1.7726852260096371</v>
      </c>
      <c r="P94" s="160">
        <v>1.168295683601986</v>
      </c>
      <c r="Q94" s="160">
        <v>1.074725919601899</v>
      </c>
      <c r="R94" s="161">
        <v>0.15733391465860311</v>
      </c>
      <c r="S94" s="161">
        <v>0.16018164804238749</v>
      </c>
      <c r="T94" s="161">
        <v>6.7334800969873071E-2</v>
      </c>
      <c r="U94" s="161">
        <v>7.4522092154305788E-2</v>
      </c>
    </row>
    <row r="95" spans="1:21" ht="20.100000000000001" customHeight="1" x14ac:dyDescent="0.3">
      <c r="A95" s="125" t="str">
        <f t="shared" si="2"/>
        <v>KLBN11 BZ Equity</v>
      </c>
      <c r="B95" s="14" t="s">
        <v>41</v>
      </c>
      <c r="C95" s="14" t="s">
        <v>51</v>
      </c>
      <c r="D95" s="14" t="s">
        <v>586</v>
      </c>
      <c r="E95" s="14" t="s">
        <v>61</v>
      </c>
      <c r="F95" s="14" t="s">
        <v>520</v>
      </c>
      <c r="G95" s="15">
        <v>25</v>
      </c>
      <c r="H95" s="15">
        <v>17.579999999999998</v>
      </c>
      <c r="I95" s="49">
        <v>0.42207053469852118</v>
      </c>
      <c r="J95" s="20">
        <v>17.10845576355959</v>
      </c>
      <c r="K95" s="20">
        <v>13.90794869589034</v>
      </c>
      <c r="L95" s="20">
        <v>6.2232483787999984</v>
      </c>
      <c r="M95" s="20">
        <v>6.0111453261824028</v>
      </c>
      <c r="N95" s="20">
        <v>3.4415229772362919</v>
      </c>
      <c r="O95" s="20">
        <v>3.3368746907119871</v>
      </c>
      <c r="P95" s="20">
        <v>2.1476148467947209</v>
      </c>
      <c r="Q95" s="20">
        <v>2.2341391967422699</v>
      </c>
      <c r="R95" s="31">
        <v>0.12552943856973139</v>
      </c>
      <c r="S95" s="31">
        <v>0.16063757823628119</v>
      </c>
      <c r="T95" s="31">
        <v>5.3923367100030692E-2</v>
      </c>
      <c r="U95" s="31">
        <v>7.4786746467348147E-2</v>
      </c>
    </row>
    <row r="96" spans="1:21" ht="20.100000000000001" customHeight="1" x14ac:dyDescent="0.3">
      <c r="A96" s="125"/>
      <c r="B96" s="157" t="s">
        <v>336</v>
      </c>
      <c r="C96" s="157" t="s">
        <v>261</v>
      </c>
      <c r="D96" s="157" t="s">
        <v>586</v>
      </c>
      <c r="E96" s="157" t="s">
        <v>61</v>
      </c>
      <c r="F96" s="157" t="s">
        <v>520</v>
      </c>
      <c r="G96" s="158">
        <v>66</v>
      </c>
      <c r="H96" s="158">
        <v>41.93</v>
      </c>
      <c r="I96" s="159">
        <v>0.57405199141426189</v>
      </c>
      <c r="J96" s="160">
        <v>6.2249754103448121</v>
      </c>
      <c r="K96" s="160">
        <v>6.0228507630461978</v>
      </c>
      <c r="L96" s="160">
        <v>5.0630767232550484</v>
      </c>
      <c r="M96" s="160">
        <v>4.5221334632097747</v>
      </c>
      <c r="N96" s="160">
        <v>3.2360319113341012</v>
      </c>
      <c r="O96" s="160">
        <v>2.845417359850785</v>
      </c>
      <c r="P96" s="160">
        <v>0.83799782061244621</v>
      </c>
      <c r="Q96" s="160">
        <v>0.75831670742825941</v>
      </c>
      <c r="R96" s="161">
        <v>0.1346186555564286</v>
      </c>
      <c r="S96" s="161">
        <v>0.125906607562151</v>
      </c>
      <c r="T96" s="161">
        <v>3.3450211254314688E-2</v>
      </c>
      <c r="U96" s="161">
        <v>4.6619755758517789E-2</v>
      </c>
    </row>
    <row r="97" spans="1:21" ht="20.100000000000001" customHeight="1" x14ac:dyDescent="0.3">
      <c r="A97" s="125" t="str">
        <f t="shared" si="2"/>
        <v>ALOS3 BZ Equity</v>
      </c>
      <c r="B97" s="14" t="s">
        <v>587</v>
      </c>
      <c r="C97" s="14" t="s">
        <v>588</v>
      </c>
      <c r="D97" s="14" t="s">
        <v>589</v>
      </c>
      <c r="E97" s="14" t="s">
        <v>321</v>
      </c>
      <c r="F97" s="14" t="s">
        <v>520</v>
      </c>
      <c r="G97" s="15">
        <v>32</v>
      </c>
      <c r="H97" s="15">
        <v>27.32</v>
      </c>
      <c r="I97" s="49">
        <v>0.17130307467057099</v>
      </c>
      <c r="J97" s="20">
        <v>15.30729161636563</v>
      </c>
      <c r="K97" s="20">
        <v>13.06872812997654</v>
      </c>
      <c r="L97" s="20">
        <v>7.7286911091041306</v>
      </c>
      <c r="M97" s="20">
        <v>7.3498880707207119</v>
      </c>
      <c r="N97" s="20">
        <v>1.5145925557197979</v>
      </c>
      <c r="O97" s="20">
        <v>1.4689546135880001</v>
      </c>
      <c r="P97" s="20">
        <v>1.035642003588306</v>
      </c>
      <c r="Q97" s="20">
        <v>1.0562909596329291</v>
      </c>
      <c r="R97" s="31">
        <v>6.7656776230816729E-2</v>
      </c>
      <c r="S97" s="31">
        <v>8.08258423564608E-2</v>
      </c>
      <c r="T97" s="31">
        <v>7.9997456889626811E-2</v>
      </c>
      <c r="U97" s="31">
        <v>9.2579994317664532E-2</v>
      </c>
    </row>
    <row r="98" spans="1:21" ht="20.100000000000001" customHeight="1" x14ac:dyDescent="0.3">
      <c r="A98" s="125" t="str">
        <f t="shared" si="2"/>
        <v>IGTI11 BZ Equity</v>
      </c>
      <c r="B98" s="157" t="s">
        <v>339</v>
      </c>
      <c r="C98" s="157" t="s">
        <v>262</v>
      </c>
      <c r="D98" s="157" t="s">
        <v>589</v>
      </c>
      <c r="E98" s="157" t="s">
        <v>321</v>
      </c>
      <c r="F98" s="157" t="s">
        <v>520</v>
      </c>
      <c r="G98" s="158">
        <v>32</v>
      </c>
      <c r="H98" s="158">
        <v>25.22</v>
      </c>
      <c r="I98" s="159">
        <v>0.26883425852498027</v>
      </c>
      <c r="J98" s="160">
        <v>6.5252834856461552</v>
      </c>
      <c r="K98" s="160">
        <v>5.5829138347484824</v>
      </c>
      <c r="L98" s="160">
        <v>5.2437277610466806</v>
      </c>
      <c r="M98" s="160">
        <v>4.7734984605509716</v>
      </c>
      <c r="N98" s="160">
        <v>1.753164027926712</v>
      </c>
      <c r="O98" s="160">
        <v>1.540239507883383</v>
      </c>
      <c r="P98" s="160">
        <v>0.81674171730443001</v>
      </c>
      <c r="Q98" s="160">
        <v>0.77289480395547583</v>
      </c>
      <c r="R98" s="161">
        <v>0.1251657064556719</v>
      </c>
      <c r="S98" s="161">
        <v>0.13843932162178821</v>
      </c>
      <c r="T98" s="161">
        <v>5.9618680935137912E-2</v>
      </c>
      <c r="U98" s="161">
        <v>0.1096580761168226</v>
      </c>
    </row>
    <row r="99" spans="1:21" ht="20.100000000000001" customHeight="1" x14ac:dyDescent="0.3">
      <c r="A99" s="125" t="str">
        <f t="shared" si="2"/>
        <v>JHSF3 BZ Equity</v>
      </c>
      <c r="B99" s="14" t="s">
        <v>56</v>
      </c>
      <c r="C99" s="14" t="s">
        <v>57</v>
      </c>
      <c r="D99" s="14" t="s">
        <v>589</v>
      </c>
      <c r="E99" s="14" t="s">
        <v>321</v>
      </c>
      <c r="F99" s="14" t="s">
        <v>520</v>
      </c>
      <c r="G99" s="15">
        <v>6.5</v>
      </c>
      <c r="H99" s="15">
        <v>10.93</v>
      </c>
      <c r="I99" s="49">
        <v>-0.40530649588289108</v>
      </c>
      <c r="J99" s="20">
        <v>10.30999079958803</v>
      </c>
      <c r="K99" s="20">
        <v>8.7980061234058642</v>
      </c>
      <c r="L99" s="20">
        <v>9.5185045089845026</v>
      </c>
      <c r="M99" s="20">
        <v>8.2134033724352218</v>
      </c>
      <c r="N99" s="20">
        <v>1.645914881977143</v>
      </c>
      <c r="O99" s="20">
        <v>1.0516836240281191</v>
      </c>
      <c r="P99" s="20">
        <v>1.232759867756118</v>
      </c>
      <c r="Q99" s="20">
        <v>1.1520484500224939</v>
      </c>
      <c r="R99" s="31">
        <v>0.119569444019812</v>
      </c>
      <c r="S99" s="31">
        <v>0.13094426553735061</v>
      </c>
      <c r="T99" s="31">
        <v>2.4886051193053791E-2</v>
      </c>
      <c r="U99" s="31">
        <v>4.849664851495105E-2</v>
      </c>
    </row>
    <row r="100" spans="1:21" s="53" customFormat="1" ht="20.100000000000001" customHeight="1" x14ac:dyDescent="0.3">
      <c r="A100" s="125" t="str">
        <f t="shared" si="2"/>
        <v>LOGG3 BZ Equity</v>
      </c>
      <c r="B100" s="157" t="s">
        <v>340</v>
      </c>
      <c r="C100" s="157" t="s">
        <v>58</v>
      </c>
      <c r="D100" s="157" t="s">
        <v>589</v>
      </c>
      <c r="E100" s="157" t="s">
        <v>321</v>
      </c>
      <c r="F100" s="157" t="s">
        <v>522</v>
      </c>
      <c r="G100" s="158">
        <v>26.5</v>
      </c>
      <c r="H100" s="158">
        <v>26.35</v>
      </c>
      <c r="I100" s="159">
        <v>5.6925996204932883E-3</v>
      </c>
      <c r="J100" s="160">
        <v>14.099192302299199</v>
      </c>
      <c r="K100" s="160">
        <v>11.25949367263051</v>
      </c>
      <c r="L100" s="160">
        <v>11.93190723066949</v>
      </c>
      <c r="M100" s="160">
        <v>10.153006290801679</v>
      </c>
      <c r="N100" s="160">
        <v>2.6879013488243282</v>
      </c>
      <c r="O100" s="160">
        <v>2.449552499858453</v>
      </c>
      <c r="P100" s="160">
        <v>0.60580818984243057</v>
      </c>
      <c r="Q100" s="160">
        <v>0.59935858649598073</v>
      </c>
      <c r="R100" s="161">
        <v>4.2967581181486518E-2</v>
      </c>
      <c r="S100" s="161">
        <v>5.3231397780603318E-2</v>
      </c>
      <c r="T100" s="161">
        <v>4.042588617597706E-2</v>
      </c>
      <c r="U100" s="161">
        <v>5.6740838967742992E-2</v>
      </c>
    </row>
    <row r="101" spans="1:21" ht="20.100000000000001" customHeight="1" x14ac:dyDescent="0.3">
      <c r="A101" s="125" t="str">
        <f t="shared" si="2"/>
        <v>MULT3 BZ Equity</v>
      </c>
      <c r="B101" s="14" t="s">
        <v>77</v>
      </c>
      <c r="C101" s="14" t="s">
        <v>32</v>
      </c>
      <c r="D101" s="14" t="s">
        <v>589</v>
      </c>
      <c r="E101" s="14" t="s">
        <v>321</v>
      </c>
      <c r="F101" s="14" t="s">
        <v>520</v>
      </c>
      <c r="G101" s="15">
        <v>37</v>
      </c>
      <c r="H101" s="15">
        <v>28.53</v>
      </c>
      <c r="I101" s="49">
        <v>0.2968804766912021</v>
      </c>
      <c r="J101" s="20">
        <v>12.94056215358138</v>
      </c>
      <c r="K101" s="20">
        <v>10.448515316430679</v>
      </c>
      <c r="L101" s="20">
        <v>9.170112269276089</v>
      </c>
      <c r="M101" s="20">
        <v>8.3699215986941766</v>
      </c>
      <c r="N101" s="20">
        <v>2.1523872370659278</v>
      </c>
      <c r="O101" s="20">
        <v>1.8313418127655741</v>
      </c>
      <c r="P101" s="20">
        <v>2.1111671512522698</v>
      </c>
      <c r="Q101" s="20">
        <v>1.9788719349821791</v>
      </c>
      <c r="R101" s="31">
        <v>0.16314338791441069</v>
      </c>
      <c r="S101" s="31">
        <v>0.18939264336152409</v>
      </c>
      <c r="T101" s="31">
        <v>4.4088668460140673E-2</v>
      </c>
      <c r="U101" s="31">
        <v>6.4040602878614253E-2</v>
      </c>
    </row>
    <row r="102" spans="1:21" ht="20.100000000000001" customHeight="1" x14ac:dyDescent="0.3">
      <c r="A102" s="125" t="str">
        <f t="shared" si="2"/>
        <v>AMBP3 BZ Equity</v>
      </c>
      <c r="B102" s="157" t="s">
        <v>341</v>
      </c>
      <c r="C102" s="157" t="s">
        <v>253</v>
      </c>
      <c r="D102" s="157" t="s">
        <v>590</v>
      </c>
      <c r="E102" s="157" t="s">
        <v>551</v>
      </c>
      <c r="F102" s="157" t="s">
        <v>521</v>
      </c>
      <c r="G102" s="158" t="s">
        <v>84</v>
      </c>
      <c r="H102" s="158" t="s">
        <v>84</v>
      </c>
      <c r="I102" s="159" t="s">
        <v>84</v>
      </c>
      <c r="J102" s="160" t="s">
        <v>84</v>
      </c>
      <c r="K102" s="160" t="s">
        <v>84</v>
      </c>
      <c r="L102" s="160" t="s">
        <v>84</v>
      </c>
      <c r="M102" s="160" t="s">
        <v>84</v>
      </c>
      <c r="N102" s="160" t="s">
        <v>84</v>
      </c>
      <c r="O102" s="160" t="s">
        <v>84</v>
      </c>
      <c r="P102" s="160" t="s">
        <v>84</v>
      </c>
      <c r="Q102" s="160" t="s">
        <v>84</v>
      </c>
      <c r="R102" s="161" t="s">
        <v>84</v>
      </c>
      <c r="S102" s="161" t="s">
        <v>84</v>
      </c>
      <c r="T102" s="161" t="s">
        <v>84</v>
      </c>
      <c r="U102" s="161" t="s">
        <v>84</v>
      </c>
    </row>
    <row r="103" spans="1:21" ht="20.100000000000001" customHeight="1" x14ac:dyDescent="0.3">
      <c r="A103" s="125"/>
      <c r="B103" s="14" t="s">
        <v>71</v>
      </c>
      <c r="C103" s="14" t="s">
        <v>46</v>
      </c>
      <c r="D103" s="14" t="s">
        <v>590</v>
      </c>
      <c r="E103" s="14" t="s">
        <v>551</v>
      </c>
      <c r="F103" s="14" t="s">
        <v>520</v>
      </c>
      <c r="G103" s="15">
        <v>88.322034410580343</v>
      </c>
      <c r="H103" s="15">
        <v>63.56</v>
      </c>
      <c r="I103" s="49">
        <v>0.3895851858178152</v>
      </c>
      <c r="J103" s="20">
        <v>17.17908748224497</v>
      </c>
      <c r="K103" s="20">
        <v>10.77971906599239</v>
      </c>
      <c r="L103" s="20">
        <v>9.4850559938644263</v>
      </c>
      <c r="M103" s="20">
        <v>7.054536624109371</v>
      </c>
      <c r="N103" s="20">
        <v>2.4811243738902609</v>
      </c>
      <c r="O103" s="20">
        <v>2.358880032550664</v>
      </c>
      <c r="P103" s="20">
        <v>1.798667322416609</v>
      </c>
      <c r="Q103" s="20">
        <v>1.462562435456163</v>
      </c>
      <c r="R103" s="31">
        <v>0.10470098160193771</v>
      </c>
      <c r="S103" s="31">
        <v>0.1356772311506913</v>
      </c>
      <c r="T103" s="31">
        <v>9.1404305049498966E-2</v>
      </c>
      <c r="U103" s="31">
        <v>0.12596079155034429</v>
      </c>
    </row>
    <row r="104" spans="1:21" ht="20.100000000000001" customHeight="1" x14ac:dyDescent="0.3">
      <c r="A104" s="125"/>
      <c r="B104" s="157" t="s">
        <v>162</v>
      </c>
      <c r="C104" s="157" t="s">
        <v>163</v>
      </c>
      <c r="D104" s="157" t="s">
        <v>590</v>
      </c>
      <c r="E104" s="157" t="s">
        <v>551</v>
      </c>
      <c r="F104" s="157" t="s">
        <v>520</v>
      </c>
      <c r="G104" s="158">
        <v>97.479706126795804</v>
      </c>
      <c r="H104" s="158">
        <v>73.62</v>
      </c>
      <c r="I104" s="159">
        <v>0.32409272109203752</v>
      </c>
      <c r="J104" s="160">
        <v>23.928512854734571</v>
      </c>
      <c r="K104" s="160">
        <v>11.34832011544707</v>
      </c>
      <c r="L104" s="160">
        <v>8.7645546851182807</v>
      </c>
      <c r="M104" s="160">
        <v>5.0311917374798334</v>
      </c>
      <c r="N104" s="160">
        <v>1.405483337301237</v>
      </c>
      <c r="O104" s="160">
        <v>0.26428143457675879</v>
      </c>
      <c r="P104" s="160">
        <v>3.3939897705218871</v>
      </c>
      <c r="Q104" s="160">
        <v>1.8354127758411041</v>
      </c>
      <c r="R104" s="161">
        <v>0.14183872567117531</v>
      </c>
      <c r="S104" s="161">
        <v>0.1617343146095061</v>
      </c>
      <c r="T104" s="161">
        <v>0</v>
      </c>
      <c r="U104" s="161">
        <v>0</v>
      </c>
    </row>
    <row r="105" spans="1:21" s="53" customFormat="1" ht="20.100000000000001" customHeight="1" x14ac:dyDescent="0.3">
      <c r="A105" s="125" t="str">
        <f t="shared" si="2"/>
        <v>SBSP3 BZ Equity</v>
      </c>
      <c r="B105" s="14" t="s">
        <v>70</v>
      </c>
      <c r="C105" s="14" t="s">
        <v>45</v>
      </c>
      <c r="D105" s="14" t="s">
        <v>590</v>
      </c>
      <c r="E105" s="14" t="s">
        <v>551</v>
      </c>
      <c r="F105" s="14" t="s">
        <v>520</v>
      </c>
      <c r="G105" s="15">
        <v>38.250970368579303</v>
      </c>
      <c r="H105" s="15">
        <v>29.22</v>
      </c>
      <c r="I105" s="49">
        <v>0.30906811665226891</v>
      </c>
      <c r="J105" s="20">
        <v>17.923379278923409</v>
      </c>
      <c r="K105" s="20">
        <v>11.78790540775098</v>
      </c>
      <c r="L105" s="20">
        <v>9.0400553785186784</v>
      </c>
      <c r="M105" s="20">
        <v>7.124059728080141</v>
      </c>
      <c r="N105" s="20">
        <v>2.576827196097538</v>
      </c>
      <c r="O105" s="20">
        <v>2.286991962164822</v>
      </c>
      <c r="P105" s="20">
        <v>2.2735029110604912</v>
      </c>
      <c r="Q105" s="20">
        <v>2.0735434250456222</v>
      </c>
      <c r="R105" s="31">
        <v>0.12684566206407091</v>
      </c>
      <c r="S105" s="31">
        <v>0.17590431491604869</v>
      </c>
      <c r="T105" s="31">
        <v>2.7896525103832611E-2</v>
      </c>
      <c r="U105" s="31">
        <v>4.2416356655800083E-2</v>
      </c>
    </row>
    <row r="106" spans="1:21" ht="20.100000000000001" customHeight="1" x14ac:dyDescent="0.3">
      <c r="A106" s="125" t="str">
        <f t="shared" si="2"/>
        <v>SAPR11 BZ Equity</v>
      </c>
      <c r="B106" s="157" t="s">
        <v>69</v>
      </c>
      <c r="C106" s="157" t="s">
        <v>44</v>
      </c>
      <c r="D106" s="157" t="s">
        <v>590</v>
      </c>
      <c r="E106" s="157" t="s">
        <v>551</v>
      </c>
      <c r="F106" s="157" t="s">
        <v>520</v>
      </c>
      <c r="G106" s="158">
        <v>45.883169862699127</v>
      </c>
      <c r="H106" s="158">
        <v>37.14</v>
      </c>
      <c r="I106" s="159">
        <v>0.23541114331446231</v>
      </c>
      <c r="J106" s="160">
        <v>8.6940384254031766</v>
      </c>
      <c r="K106" s="160">
        <v>8.0142486539281226</v>
      </c>
      <c r="L106" s="160">
        <v>5.9898445689408959</v>
      </c>
      <c r="M106" s="160">
        <v>5.4841871452467066</v>
      </c>
      <c r="N106" s="160">
        <v>2.201296391887603</v>
      </c>
      <c r="O106" s="160">
        <v>2.1225745057365679</v>
      </c>
      <c r="P106" s="160">
        <v>1.0307942158925729</v>
      </c>
      <c r="Q106" s="160">
        <v>0.96605045176835447</v>
      </c>
      <c r="R106" s="161">
        <v>0.11856333793978729</v>
      </c>
      <c r="S106" s="161">
        <v>0.12054161200686631</v>
      </c>
      <c r="T106" s="161">
        <v>0.14755414214898191</v>
      </c>
      <c r="U106" s="161">
        <v>6.5016885891860735E-2</v>
      </c>
    </row>
    <row r="107" spans="1:21" ht="20.100000000000001" customHeight="1" x14ac:dyDescent="0.3">
      <c r="A107" s="125" t="str">
        <f t="shared" si="2"/>
        <v>BLAU3 BZ Equity</v>
      </c>
      <c r="B107" s="14" t="s">
        <v>178</v>
      </c>
      <c r="C107" s="14" t="s">
        <v>179</v>
      </c>
      <c r="D107" s="14" t="s">
        <v>591</v>
      </c>
      <c r="E107" s="14" t="s">
        <v>84</v>
      </c>
      <c r="F107" s="14" t="s">
        <v>520</v>
      </c>
      <c r="G107" s="15">
        <v>13</v>
      </c>
      <c r="H107" s="15">
        <v>9.11</v>
      </c>
      <c r="I107" s="49">
        <v>0.42700329308452267</v>
      </c>
      <c r="J107" s="20">
        <v>8.5425009911227399</v>
      </c>
      <c r="K107" s="20">
        <v>6.4570100646144821</v>
      </c>
      <c r="L107" s="20">
        <v>4.626716365605974</v>
      </c>
      <c r="M107" s="20">
        <v>4.2935947121275806</v>
      </c>
      <c r="N107" s="20">
        <v>0.20951848173439649</v>
      </c>
      <c r="O107" s="20">
        <v>0.62585539372103838</v>
      </c>
      <c r="P107" s="20">
        <v>0.85084223402096715</v>
      </c>
      <c r="Q107" s="20">
        <v>0.75679634553544084</v>
      </c>
      <c r="R107" s="31">
        <v>9.9601069394683314E-2</v>
      </c>
      <c r="S107" s="31">
        <v>0.1172053842199835</v>
      </c>
      <c r="T107" s="31">
        <v>7.1379734757938936E-3</v>
      </c>
      <c r="U107" s="31">
        <v>8.8170157461357427E-3</v>
      </c>
    </row>
    <row r="108" spans="1:21" ht="20.100000000000001" customHeight="1" x14ac:dyDescent="0.3">
      <c r="A108" s="125" t="str">
        <f t="shared" si="2"/>
        <v>SAUD3 BZ Equity</v>
      </c>
      <c r="B108" s="157" t="s">
        <v>592</v>
      </c>
      <c r="C108" s="157" t="s">
        <v>593</v>
      </c>
      <c r="D108" s="157" t="s">
        <v>591</v>
      </c>
      <c r="E108" s="157" t="s">
        <v>84</v>
      </c>
      <c r="F108" s="157" t="s">
        <v>520</v>
      </c>
      <c r="G108" s="158">
        <v>18</v>
      </c>
      <c r="H108" s="158">
        <v>15.2</v>
      </c>
      <c r="I108" s="159">
        <v>0.1842105263157896</v>
      </c>
      <c r="J108" s="160">
        <v>10.55170124141374</v>
      </c>
      <c r="K108" s="160">
        <v>10.112477485091929</v>
      </c>
      <c r="L108" s="160">
        <v>9.4447837805585149</v>
      </c>
      <c r="M108" s="160">
        <v>8.4145002528048387</v>
      </c>
      <c r="N108" s="160">
        <v>-2.6106603097248549</v>
      </c>
      <c r="O108" s="160">
        <v>-2.627037611923114</v>
      </c>
      <c r="P108" s="160">
        <v>2.484637065175817</v>
      </c>
      <c r="Q108" s="160">
        <v>2.262298270596764</v>
      </c>
      <c r="R108" s="161">
        <v>0.23547265112321539</v>
      </c>
      <c r="S108" s="161">
        <v>0.22371355327434839</v>
      </c>
      <c r="T108" s="161">
        <v>3.9163703194247293E-2</v>
      </c>
      <c r="U108" s="161">
        <v>5.9332641371467619E-2</v>
      </c>
    </row>
    <row r="109" spans="1:21" ht="20.100000000000001" customHeight="1" x14ac:dyDescent="0.3">
      <c r="A109" s="125"/>
      <c r="B109" s="14" t="s">
        <v>200</v>
      </c>
      <c r="C109" s="14" t="s">
        <v>201</v>
      </c>
      <c r="D109" s="14" t="s">
        <v>591</v>
      </c>
      <c r="E109" s="14" t="s">
        <v>84</v>
      </c>
      <c r="F109" s="14" t="s">
        <v>520</v>
      </c>
      <c r="G109" s="15">
        <v>4</v>
      </c>
      <c r="H109" s="15">
        <v>2.8</v>
      </c>
      <c r="I109" s="49">
        <v>0.4285714285714286</v>
      </c>
      <c r="J109" s="20">
        <v>-154.14759071228451</v>
      </c>
      <c r="K109" s="20">
        <v>9.3057276811864167</v>
      </c>
      <c r="L109" s="20">
        <v>4.1073858812781818</v>
      </c>
      <c r="M109" s="20">
        <v>3.363572288789431</v>
      </c>
      <c r="N109" s="20">
        <v>2.495457452973068</v>
      </c>
      <c r="O109" s="20">
        <v>1.919760994139424</v>
      </c>
      <c r="P109" s="20">
        <v>0.5071109981174311</v>
      </c>
      <c r="Q109" s="20">
        <v>0.47038248944021782</v>
      </c>
      <c r="R109" s="31">
        <v>-3.2897756998612479E-3</v>
      </c>
      <c r="S109" s="31">
        <v>5.0547631045683807E-2</v>
      </c>
      <c r="T109" s="31">
        <v>2.5432741017927091E-4</v>
      </c>
      <c r="U109" s="31">
        <v>4.3973673481857359E-4</v>
      </c>
    </row>
    <row r="110" spans="1:21" ht="20.100000000000001" customHeight="1" x14ac:dyDescent="0.3">
      <c r="A110" s="125" t="str">
        <f t="shared" si="2"/>
        <v>FLRY3 BZ Equity</v>
      </c>
      <c r="B110" s="157" t="s">
        <v>164</v>
      </c>
      <c r="C110" s="157" t="s">
        <v>165</v>
      </c>
      <c r="D110" s="157" t="s">
        <v>591</v>
      </c>
      <c r="E110" s="157" t="s">
        <v>84</v>
      </c>
      <c r="F110" s="157" t="s">
        <v>522</v>
      </c>
      <c r="G110" s="158">
        <v>18</v>
      </c>
      <c r="H110" s="158">
        <v>16.59</v>
      </c>
      <c r="I110" s="159">
        <v>8.4990958408679873E-2</v>
      </c>
      <c r="J110" s="160">
        <v>12.663127026550359</v>
      </c>
      <c r="K110" s="160">
        <v>11.21022776811739</v>
      </c>
      <c r="L110" s="160">
        <v>4.6648867190328804</v>
      </c>
      <c r="M110" s="160">
        <v>4.1635186913692817</v>
      </c>
      <c r="N110" s="160">
        <v>0.75692771135562675</v>
      </c>
      <c r="O110" s="160">
        <v>0.45191812420443872</v>
      </c>
      <c r="P110" s="160">
        <v>1.6923601932157259</v>
      </c>
      <c r="Q110" s="160">
        <v>1.667191318152011</v>
      </c>
      <c r="R110" s="161">
        <v>0.133644730062915</v>
      </c>
      <c r="S110" s="161">
        <v>0.14872055703396239</v>
      </c>
      <c r="T110" s="161">
        <v>7.1072492450956426E-2</v>
      </c>
      <c r="U110" s="161">
        <v>8.0283828180517311E-2</v>
      </c>
    </row>
    <row r="111" spans="1:21" ht="20.100000000000001" customHeight="1" x14ac:dyDescent="0.3">
      <c r="A111" s="125" t="str">
        <f t="shared" si="2"/>
        <v>HYPE3 BZ Equity</v>
      </c>
      <c r="B111" s="14" t="s">
        <v>92</v>
      </c>
      <c r="C111" s="14" t="s">
        <v>93</v>
      </c>
      <c r="D111" s="14" t="s">
        <v>591</v>
      </c>
      <c r="E111" s="14" t="s">
        <v>84</v>
      </c>
      <c r="F111" s="14" t="s">
        <v>520</v>
      </c>
      <c r="G111" s="15">
        <v>27</v>
      </c>
      <c r="H111" s="15">
        <v>21.19</v>
      </c>
      <c r="I111" s="49">
        <v>0.27418593676262382</v>
      </c>
      <c r="J111" s="20">
        <v>7.8558836052438101</v>
      </c>
      <c r="K111" s="20">
        <v>6.6306893128593689</v>
      </c>
      <c r="L111" s="20">
        <v>6.7172834022671504</v>
      </c>
      <c r="M111" s="20">
        <v>6.0439870254218633</v>
      </c>
      <c r="N111" s="20">
        <v>1.755193680090759</v>
      </c>
      <c r="O111" s="20">
        <v>1.5888324234859501</v>
      </c>
      <c r="P111" s="20">
        <v>0.98780892544173471</v>
      </c>
      <c r="Q111" s="20">
        <v>0.89708079270277208</v>
      </c>
      <c r="R111" s="31">
        <v>0.12574128832336201</v>
      </c>
      <c r="S111" s="31">
        <v>0.1352922374093142</v>
      </c>
      <c r="T111" s="31">
        <v>3.9063153230678209E-2</v>
      </c>
      <c r="U111" s="31">
        <v>4.8428615296823387E-2</v>
      </c>
    </row>
    <row r="112" spans="1:21" ht="20.100000000000001" customHeight="1" x14ac:dyDescent="0.3">
      <c r="A112" s="125" t="str">
        <f t="shared" si="2"/>
        <v>MATD3 BZ Equity</v>
      </c>
      <c r="B112" s="157" t="s">
        <v>342</v>
      </c>
      <c r="C112" s="157" t="s">
        <v>202</v>
      </c>
      <c r="D112" s="157" t="s">
        <v>591</v>
      </c>
      <c r="E112" s="157" t="s">
        <v>84</v>
      </c>
      <c r="F112" s="157" t="s">
        <v>520</v>
      </c>
      <c r="G112" s="158">
        <v>6.5</v>
      </c>
      <c r="H112" s="158">
        <v>4.8</v>
      </c>
      <c r="I112" s="159">
        <v>0.35416666666666669</v>
      </c>
      <c r="J112" s="160">
        <v>10.474674904007889</v>
      </c>
      <c r="K112" s="160">
        <v>6.6681839465858204</v>
      </c>
      <c r="L112" s="160">
        <v>4.4910557674635294</v>
      </c>
      <c r="M112" s="160">
        <v>3.5275365810661099</v>
      </c>
      <c r="N112" s="160">
        <v>1.4496113857468551</v>
      </c>
      <c r="O112" s="160">
        <v>0.9201533173734856</v>
      </c>
      <c r="P112" s="160">
        <v>0.976605775087795</v>
      </c>
      <c r="Q112" s="160">
        <v>0.85184644557597755</v>
      </c>
      <c r="R112" s="161">
        <v>9.3234948486479452E-2</v>
      </c>
      <c r="S112" s="161">
        <v>0.12774789243960971</v>
      </c>
      <c r="T112" s="161">
        <v>2.7808123994654712E-4</v>
      </c>
      <c r="U112" s="161">
        <v>0</v>
      </c>
    </row>
    <row r="113" spans="1:21" ht="20.100000000000001" customHeight="1" x14ac:dyDescent="0.3">
      <c r="A113" s="125" t="str">
        <f t="shared" si="2"/>
        <v>QUAL3 BZ Equity</v>
      </c>
      <c r="B113" s="14" t="s">
        <v>594</v>
      </c>
      <c r="C113" s="14" t="s">
        <v>595</v>
      </c>
      <c r="D113" s="14" t="s">
        <v>591</v>
      </c>
      <c r="E113" s="14" t="s">
        <v>84</v>
      </c>
      <c r="F113" s="14" t="s">
        <v>522</v>
      </c>
      <c r="G113" s="15">
        <v>2</v>
      </c>
      <c r="H113" s="15">
        <v>1.59</v>
      </c>
      <c r="I113" s="49">
        <v>0.25786163522012567</v>
      </c>
      <c r="J113" s="20">
        <v>4.4425756684995523</v>
      </c>
      <c r="K113" s="20">
        <v>3.114962791127871</v>
      </c>
      <c r="L113" s="20">
        <v>1.4677316297483809</v>
      </c>
      <c r="M113" s="20">
        <v>1.230642873312491</v>
      </c>
      <c r="N113" s="20">
        <v>0.69097205323651745</v>
      </c>
      <c r="O113" s="20">
        <v>0.46144961771355991</v>
      </c>
      <c r="P113" s="20">
        <v>0.3178222940834366</v>
      </c>
      <c r="Q113" s="20">
        <v>0.28839691261938238</v>
      </c>
      <c r="R113" s="31">
        <v>7.1540096961540053E-2</v>
      </c>
      <c r="S113" s="31">
        <v>9.2584384455828186E-2</v>
      </c>
      <c r="T113" s="31">
        <v>7.7006026974729223E-3</v>
      </c>
      <c r="U113" s="31">
        <v>0</v>
      </c>
    </row>
    <row r="114" spans="1:21" ht="20.100000000000001" customHeight="1" x14ac:dyDescent="0.3">
      <c r="A114" s="125"/>
      <c r="B114" s="157" t="s">
        <v>198</v>
      </c>
      <c r="C114" s="157" t="s">
        <v>199</v>
      </c>
      <c r="D114" s="157" t="s">
        <v>591</v>
      </c>
      <c r="E114" s="157" t="s">
        <v>84</v>
      </c>
      <c r="F114" s="157" t="s">
        <v>520</v>
      </c>
      <c r="G114" s="158">
        <v>45</v>
      </c>
      <c r="H114" s="158">
        <v>35.78</v>
      </c>
      <c r="I114" s="159">
        <v>0.25768585802124089</v>
      </c>
      <c r="J114" s="160">
        <v>15.67987266553231</v>
      </c>
      <c r="K114" s="160">
        <v>12.39502823999257</v>
      </c>
      <c r="L114" s="160">
        <v>8.6301842695801323</v>
      </c>
      <c r="M114" s="160">
        <v>7.4850035930686518</v>
      </c>
      <c r="N114" s="160">
        <v>1.61806186253678</v>
      </c>
      <c r="O114" s="160">
        <v>1.346961321857898</v>
      </c>
      <c r="P114" s="160">
        <v>3.4874073802454881</v>
      </c>
      <c r="Q114" s="160">
        <v>2.9097967327847378</v>
      </c>
      <c r="R114" s="161">
        <v>0.2224129911406455</v>
      </c>
      <c r="S114" s="161">
        <v>0.23475515153699081</v>
      </c>
      <c r="T114" s="161">
        <v>5.3805865989235681E-2</v>
      </c>
      <c r="U114" s="161">
        <v>2.0333521636324511E-2</v>
      </c>
    </row>
    <row r="115" spans="1:21" s="53" customFormat="1" ht="20.100000000000001" customHeight="1" x14ac:dyDescent="0.3">
      <c r="A115" s="125" t="str">
        <f t="shared" si="2"/>
        <v>ALLD3 BZ Equity</v>
      </c>
      <c r="B115" s="14" t="s">
        <v>239</v>
      </c>
      <c r="C115" s="14" t="s">
        <v>240</v>
      </c>
      <c r="D115" s="14" t="s">
        <v>203</v>
      </c>
      <c r="E115" s="14" t="s">
        <v>170</v>
      </c>
      <c r="F115" s="14" t="s">
        <v>521</v>
      </c>
      <c r="G115" s="15" t="s">
        <v>84</v>
      </c>
      <c r="H115" s="15" t="s">
        <v>84</v>
      </c>
      <c r="I115" s="49" t="s">
        <v>84</v>
      </c>
      <c r="J115" s="20" t="s">
        <v>84</v>
      </c>
      <c r="K115" s="20" t="s">
        <v>84</v>
      </c>
      <c r="L115" s="20" t="s">
        <v>84</v>
      </c>
      <c r="M115" s="20" t="s">
        <v>84</v>
      </c>
      <c r="N115" s="20" t="s">
        <v>84</v>
      </c>
      <c r="O115" s="20" t="s">
        <v>84</v>
      </c>
      <c r="P115" s="20" t="s">
        <v>84</v>
      </c>
      <c r="Q115" s="20" t="s">
        <v>84</v>
      </c>
      <c r="R115" s="31" t="s">
        <v>84</v>
      </c>
      <c r="S115" s="31" t="s">
        <v>84</v>
      </c>
      <c r="T115" s="31" t="s">
        <v>84</v>
      </c>
      <c r="U115" s="31" t="s">
        <v>84</v>
      </c>
    </row>
    <row r="116" spans="1:21" ht="20.100000000000001" customHeight="1" x14ac:dyDescent="0.3">
      <c r="A116" s="125" t="str">
        <f t="shared" si="2"/>
        <v>BMOB3 BZ Equity</v>
      </c>
      <c r="B116" s="157" t="s">
        <v>171</v>
      </c>
      <c r="C116" s="157" t="s">
        <v>172</v>
      </c>
      <c r="D116" s="157" t="s">
        <v>203</v>
      </c>
      <c r="E116" s="157" t="s">
        <v>170</v>
      </c>
      <c r="F116" s="157" t="s">
        <v>520</v>
      </c>
      <c r="G116" s="158">
        <v>31</v>
      </c>
      <c r="H116" s="158">
        <v>24.03</v>
      </c>
      <c r="I116" s="159">
        <v>0.29005409904286311</v>
      </c>
      <c r="J116" s="160">
        <v>10.702441413812281</v>
      </c>
      <c r="K116" s="160">
        <v>9.7501892413273517</v>
      </c>
      <c r="L116" s="160">
        <v>6.3724846341236514</v>
      </c>
      <c r="M116" s="160">
        <v>5.2707268686450943</v>
      </c>
      <c r="N116" s="160">
        <v>-0.47235802796863657</v>
      </c>
      <c r="O116" s="160">
        <v>-0.63834109384020288</v>
      </c>
      <c r="P116" s="160">
        <v>2.1130697663012241</v>
      </c>
      <c r="Q116" s="160">
        <v>1.9312351124744711</v>
      </c>
      <c r="R116" s="161">
        <v>0.19743810637208009</v>
      </c>
      <c r="S116" s="161">
        <v>0.19807155170780669</v>
      </c>
      <c r="T116" s="161" t="s">
        <v>84</v>
      </c>
      <c r="U116" s="161" t="s">
        <v>84</v>
      </c>
    </row>
    <row r="117" spans="1:21" ht="20.100000000000001" customHeight="1" x14ac:dyDescent="0.3">
      <c r="A117" s="125" t="str">
        <f t="shared" si="2"/>
        <v>BRST3 BZ Equity</v>
      </c>
      <c r="B117" s="14" t="s">
        <v>231</v>
      </c>
      <c r="C117" s="14" t="s">
        <v>596</v>
      </c>
      <c r="D117" s="14" t="s">
        <v>203</v>
      </c>
      <c r="E117" s="14" t="s">
        <v>170</v>
      </c>
      <c r="F117" s="14" t="s">
        <v>522</v>
      </c>
      <c r="G117" s="15">
        <v>4.2</v>
      </c>
      <c r="H117" s="15">
        <v>2.82</v>
      </c>
      <c r="I117" s="49">
        <v>0.48936170212765973</v>
      </c>
      <c r="J117" s="20">
        <v>27.275333896033569</v>
      </c>
      <c r="K117" s="20">
        <v>14.26479663442478</v>
      </c>
      <c r="L117" s="20">
        <v>3.6732252654753328</v>
      </c>
      <c r="M117" s="20">
        <v>3.3392293809178279</v>
      </c>
      <c r="N117" s="20">
        <v>2.2638464556334532</v>
      </c>
      <c r="O117" s="20">
        <v>2.1439499345638251</v>
      </c>
      <c r="P117" s="20">
        <v>0.7494819881093524</v>
      </c>
      <c r="Q117" s="20">
        <v>0.74305859833344245</v>
      </c>
      <c r="R117" s="31">
        <v>2.7478379951870861E-2</v>
      </c>
      <c r="S117" s="31">
        <v>5.2090374463540763E-2</v>
      </c>
      <c r="T117" s="31">
        <v>0</v>
      </c>
      <c r="U117" s="31">
        <v>5.8568645067045649E-2</v>
      </c>
    </row>
    <row r="118" spans="1:21" ht="20.100000000000001" customHeight="1" x14ac:dyDescent="0.3">
      <c r="A118" s="125" t="str">
        <f t="shared" si="2"/>
        <v>DESK3 BZ Equity</v>
      </c>
      <c r="B118" s="157" t="s">
        <v>346</v>
      </c>
      <c r="C118" s="157" t="s">
        <v>248</v>
      </c>
      <c r="D118" s="157" t="s">
        <v>203</v>
      </c>
      <c r="E118" s="157" t="s">
        <v>170</v>
      </c>
      <c r="F118" s="157" t="s">
        <v>520</v>
      </c>
      <c r="G118" s="158">
        <v>21.6</v>
      </c>
      <c r="H118" s="158">
        <v>17.89</v>
      </c>
      <c r="I118" s="159">
        <v>0.20737842370039131</v>
      </c>
      <c r="J118" s="160">
        <v>11.07291959169484</v>
      </c>
      <c r="K118" s="160">
        <v>8.7780086528553074</v>
      </c>
      <c r="L118" s="160">
        <v>4.9776249599890514</v>
      </c>
      <c r="M118" s="160">
        <v>4.6275833947099381</v>
      </c>
      <c r="N118" s="160">
        <v>2.13030858628131</v>
      </c>
      <c r="O118" s="160">
        <v>2.0442965263853941</v>
      </c>
      <c r="P118" s="160">
        <v>1.204524276710375</v>
      </c>
      <c r="Q118" s="160">
        <v>1.1001199131925361</v>
      </c>
      <c r="R118" s="161">
        <v>0.10878109126827031</v>
      </c>
      <c r="S118" s="161">
        <v>0.12532682031871659</v>
      </c>
      <c r="T118" s="161" t="s">
        <v>84</v>
      </c>
      <c r="U118" s="161" t="s">
        <v>84</v>
      </c>
    </row>
    <row r="119" spans="1:21" ht="20.100000000000001" customHeight="1" x14ac:dyDescent="0.3">
      <c r="A119" s="125" t="str">
        <f t="shared" si="2"/>
        <v>G2DI33 BZ Equity</v>
      </c>
      <c r="B119" s="14" t="s">
        <v>214</v>
      </c>
      <c r="C119" s="14" t="s">
        <v>215</v>
      </c>
      <c r="D119" s="14" t="s">
        <v>203</v>
      </c>
      <c r="E119" s="14" t="s">
        <v>170</v>
      </c>
      <c r="F119" s="14" t="s">
        <v>521</v>
      </c>
      <c r="G119" s="15" t="s">
        <v>84</v>
      </c>
      <c r="H119" s="15" t="s">
        <v>84</v>
      </c>
      <c r="I119" s="49" t="s">
        <v>84</v>
      </c>
      <c r="J119" s="20" t="s">
        <v>84</v>
      </c>
      <c r="K119" s="20" t="s">
        <v>84</v>
      </c>
      <c r="L119" s="20" t="s">
        <v>84</v>
      </c>
      <c r="M119" s="20" t="s">
        <v>84</v>
      </c>
      <c r="N119" s="20" t="s">
        <v>84</v>
      </c>
      <c r="O119" s="20" t="s">
        <v>84</v>
      </c>
      <c r="P119" s="20" t="s">
        <v>84</v>
      </c>
      <c r="Q119" s="20" t="s">
        <v>84</v>
      </c>
      <c r="R119" s="31" t="s">
        <v>84</v>
      </c>
      <c r="S119" s="31" t="s">
        <v>84</v>
      </c>
      <c r="T119" s="31" t="s">
        <v>84</v>
      </c>
      <c r="U119" s="31" t="s">
        <v>84</v>
      </c>
    </row>
    <row r="120" spans="1:21" ht="20.100000000000001" customHeight="1" x14ac:dyDescent="0.3">
      <c r="A120" s="125" t="str">
        <f t="shared" si="2"/>
        <v>INTB3 BZ Equity</v>
      </c>
      <c r="B120" s="157" t="s">
        <v>347</v>
      </c>
      <c r="C120" s="157" t="s">
        <v>254</v>
      </c>
      <c r="D120" s="157" t="s">
        <v>203</v>
      </c>
      <c r="E120" s="157" t="s">
        <v>170</v>
      </c>
      <c r="F120" s="157" t="s">
        <v>520</v>
      </c>
      <c r="G120" s="158">
        <v>17</v>
      </c>
      <c r="H120" s="158">
        <v>13.35</v>
      </c>
      <c r="I120" s="159">
        <v>0.27340823970037448</v>
      </c>
      <c r="J120" s="160">
        <v>7.4772097034336484</v>
      </c>
      <c r="K120" s="160">
        <v>6.9408785263404473</v>
      </c>
      <c r="L120" s="160">
        <v>6.1070332452751703</v>
      </c>
      <c r="M120" s="160">
        <v>5.2205276469338528</v>
      </c>
      <c r="N120" s="160">
        <v>-1.250424718383615</v>
      </c>
      <c r="O120" s="160">
        <v>-1.4936025103834929</v>
      </c>
      <c r="P120" s="160">
        <v>1.287090901546021</v>
      </c>
      <c r="Q120" s="160">
        <v>1.177880037685993</v>
      </c>
      <c r="R120" s="161">
        <v>0.1721351884721074</v>
      </c>
      <c r="S120" s="161">
        <v>0.16970186601248949</v>
      </c>
      <c r="T120" s="161">
        <v>4.6808905177458747E-2</v>
      </c>
      <c r="U120" s="161">
        <v>7.2036990433201414E-2</v>
      </c>
    </row>
    <row r="121" spans="1:21" ht="20.100000000000001" customHeight="1" x14ac:dyDescent="0.3">
      <c r="A121" s="125" t="str">
        <f t="shared" si="2"/>
        <v>LWSA3 BZ Equity</v>
      </c>
      <c r="B121" s="14" t="s">
        <v>597</v>
      </c>
      <c r="C121" s="14" t="s">
        <v>154</v>
      </c>
      <c r="D121" s="14" t="s">
        <v>203</v>
      </c>
      <c r="E121" s="14" t="s">
        <v>170</v>
      </c>
      <c r="F121" s="14" t="s">
        <v>520</v>
      </c>
      <c r="G121" s="15">
        <v>5</v>
      </c>
      <c r="H121" s="15">
        <v>3.92</v>
      </c>
      <c r="I121" s="49">
        <v>0.27551020408163263</v>
      </c>
      <c r="J121" s="20">
        <v>18.21724124161215</v>
      </c>
      <c r="K121" s="20">
        <v>14.54934666588723</v>
      </c>
      <c r="L121" s="20">
        <v>5.4896940996627208</v>
      </c>
      <c r="M121" s="20">
        <v>4.5657491578628102</v>
      </c>
      <c r="N121" s="20">
        <v>-0.25556290375266782</v>
      </c>
      <c r="O121" s="20">
        <v>-0.24521012253978761</v>
      </c>
      <c r="P121" s="20">
        <v>0.9175808143888563</v>
      </c>
      <c r="Q121" s="20">
        <v>0.9137464710835006</v>
      </c>
      <c r="R121" s="31">
        <v>5.0368812830611349E-2</v>
      </c>
      <c r="S121" s="31">
        <v>6.2803264783421117E-2</v>
      </c>
      <c r="T121" s="31" t="s">
        <v>84</v>
      </c>
      <c r="U121" s="31" t="s">
        <v>84</v>
      </c>
    </row>
    <row r="122" spans="1:21" ht="20.100000000000001" customHeight="1" x14ac:dyDescent="0.3">
      <c r="A122" s="125" t="str">
        <f t="shared" si="2"/>
        <v>POSI3 BZ Equity</v>
      </c>
      <c r="B122" s="157" t="s">
        <v>64</v>
      </c>
      <c r="C122" s="157" t="s">
        <v>24</v>
      </c>
      <c r="D122" s="157" t="s">
        <v>203</v>
      </c>
      <c r="E122" s="157" t="s">
        <v>170</v>
      </c>
      <c r="F122" s="157" t="s">
        <v>520</v>
      </c>
      <c r="G122" s="158">
        <v>6</v>
      </c>
      <c r="H122" s="158">
        <v>3.8</v>
      </c>
      <c r="I122" s="159">
        <v>0.57894736842105265</v>
      </c>
      <c r="J122" s="160">
        <v>10.441637014032411</v>
      </c>
      <c r="K122" s="160">
        <v>4.408560832105735</v>
      </c>
      <c r="L122" s="160">
        <v>4.1587127314379453</v>
      </c>
      <c r="M122" s="160">
        <v>3.7651042107028672</v>
      </c>
      <c r="N122" s="160">
        <v>2.3717441536634292</v>
      </c>
      <c r="O122" s="160">
        <v>2.1727886153069549</v>
      </c>
      <c r="P122" s="160">
        <v>0.32308253545724591</v>
      </c>
      <c r="Q122" s="160">
        <v>0.30624983587145149</v>
      </c>
      <c r="R122" s="161">
        <v>3.094175128124628E-2</v>
      </c>
      <c r="S122" s="161">
        <v>6.9467077246878395E-2</v>
      </c>
      <c r="T122" s="161">
        <v>2.394260590212316E-2</v>
      </c>
      <c r="U122" s="161">
        <v>5.6707848552151732E-2</v>
      </c>
    </row>
    <row r="123" spans="1:21" ht="20.100000000000001" customHeight="1" x14ac:dyDescent="0.3">
      <c r="A123" s="125" t="str">
        <f t="shared" si="2"/>
        <v>TOTS3 BZ Equity</v>
      </c>
      <c r="B123" s="14" t="s">
        <v>348</v>
      </c>
      <c r="C123" s="14" t="s">
        <v>124</v>
      </c>
      <c r="D123" s="14" t="s">
        <v>203</v>
      </c>
      <c r="E123" s="14" t="s">
        <v>170</v>
      </c>
      <c r="F123" s="14" t="s">
        <v>520</v>
      </c>
      <c r="G123" s="15">
        <v>50.5</v>
      </c>
      <c r="H123" s="15">
        <v>29.19</v>
      </c>
      <c r="I123" s="49">
        <v>0.73004453579993145</v>
      </c>
      <c r="J123" s="20">
        <v>15.25696929338444</v>
      </c>
      <c r="K123" s="20">
        <v>12.67155622356665</v>
      </c>
      <c r="L123" s="20">
        <v>8.508747331710385</v>
      </c>
      <c r="M123" s="20">
        <v>6.872750467353705</v>
      </c>
      <c r="N123" s="20">
        <v>-0.95374069959521712</v>
      </c>
      <c r="O123" s="20">
        <v>-1.2375024984045779</v>
      </c>
      <c r="P123" s="20">
        <v>2.7123941348265559</v>
      </c>
      <c r="Q123" s="20">
        <v>2.36844728237172</v>
      </c>
      <c r="R123" s="31">
        <v>0.17778066421112049</v>
      </c>
      <c r="S123" s="31">
        <v>0.18691052942391281</v>
      </c>
      <c r="T123" s="31">
        <v>2.229464172316711E-2</v>
      </c>
      <c r="U123" s="31">
        <v>2.537734231529639E-2</v>
      </c>
    </row>
    <row r="124" spans="1:21" ht="20.100000000000001" customHeight="1" x14ac:dyDescent="0.3">
      <c r="A124" s="125" t="str">
        <f t="shared" si="2"/>
        <v>VIVT3 BZ Equity</v>
      </c>
      <c r="B124" s="157" t="s">
        <v>349</v>
      </c>
      <c r="C124" s="157" t="s">
        <v>129</v>
      </c>
      <c r="D124" s="157" t="s">
        <v>203</v>
      </c>
      <c r="E124" s="157" t="s">
        <v>170</v>
      </c>
      <c r="F124" s="157" t="s">
        <v>520</v>
      </c>
      <c r="G124" s="158">
        <v>43</v>
      </c>
      <c r="H124" s="158">
        <v>35.520000000000003</v>
      </c>
      <c r="I124" s="159">
        <v>0.21058558558558541</v>
      </c>
      <c r="J124" s="160">
        <v>13.410589268081511</v>
      </c>
      <c r="K124" s="160">
        <v>10.668399514311361</v>
      </c>
      <c r="L124" s="160">
        <v>4.6154590674240694</v>
      </c>
      <c r="M124" s="160">
        <v>4.1718351841410346</v>
      </c>
      <c r="N124" s="160">
        <v>0.41122533366910702</v>
      </c>
      <c r="O124" s="160">
        <v>0.31823215981089559</v>
      </c>
      <c r="P124" s="160">
        <v>1.75764665680495</v>
      </c>
      <c r="Q124" s="160">
        <v>1.7722457624875521</v>
      </c>
      <c r="R124" s="161">
        <v>0.1310640883610027</v>
      </c>
      <c r="S124" s="161">
        <v>0.16612105312611641</v>
      </c>
      <c r="T124" s="161">
        <v>2.7306460367348542E-2</v>
      </c>
      <c r="U124" s="161">
        <v>7.9813270981042489E-2</v>
      </c>
    </row>
    <row r="125" spans="1:21" ht="20.100000000000001" customHeight="1" x14ac:dyDescent="0.3">
      <c r="A125" s="125"/>
      <c r="B125" s="14" t="s">
        <v>127</v>
      </c>
      <c r="C125" s="14" t="s">
        <v>128</v>
      </c>
      <c r="D125" s="14" t="s">
        <v>203</v>
      </c>
      <c r="E125" s="14" t="s">
        <v>170</v>
      </c>
      <c r="F125" s="14" t="s">
        <v>522</v>
      </c>
      <c r="G125" s="15">
        <v>26</v>
      </c>
      <c r="H125" s="15">
        <v>22.6</v>
      </c>
      <c r="I125" s="49">
        <v>0.15044247787610621</v>
      </c>
      <c r="J125" s="20">
        <v>11.36573196130831</v>
      </c>
      <c r="K125" s="20">
        <v>10.45485951143689</v>
      </c>
      <c r="L125" s="20">
        <v>4.3506987760263858</v>
      </c>
      <c r="M125" s="20">
        <v>4.1114387921446287</v>
      </c>
      <c r="N125" s="20">
        <v>0.61333377999257788</v>
      </c>
      <c r="O125" s="20">
        <v>0.55230935672437675</v>
      </c>
      <c r="P125" s="20">
        <v>2.312649327454912</v>
      </c>
      <c r="Q125" s="20">
        <v>2.364963089220514</v>
      </c>
      <c r="R125" s="31">
        <v>0.20347561734939079</v>
      </c>
      <c r="S125" s="31">
        <v>0.2262070653970441</v>
      </c>
      <c r="T125" s="31">
        <v>5.421025366610014E-2</v>
      </c>
      <c r="U125" s="31">
        <v>9.3430628115813708E-2</v>
      </c>
    </row>
    <row r="126" spans="1:21" ht="20.100000000000001" customHeight="1" x14ac:dyDescent="0.3">
      <c r="A126" s="125" t="str">
        <f t="shared" si="2"/>
        <v>FIQE3 BZ Equity</v>
      </c>
      <c r="B126" s="157" t="s">
        <v>233</v>
      </c>
      <c r="C126" s="157" t="s">
        <v>234</v>
      </c>
      <c r="D126" s="157" t="s">
        <v>203</v>
      </c>
      <c r="E126" s="157" t="s">
        <v>170</v>
      </c>
      <c r="F126" s="157" t="s">
        <v>520</v>
      </c>
      <c r="G126" s="158">
        <v>5</v>
      </c>
      <c r="H126" s="158">
        <v>5.59</v>
      </c>
      <c r="I126" s="159">
        <v>-0.1055456171735242</v>
      </c>
      <c r="J126" s="160">
        <v>11.27411524708484</v>
      </c>
      <c r="K126" s="160">
        <v>9.5238871928428921</v>
      </c>
      <c r="L126" s="160">
        <v>4.1738467238160322</v>
      </c>
      <c r="M126" s="160">
        <v>3.65715099950968</v>
      </c>
      <c r="N126" s="160">
        <v>0.62492508679623104</v>
      </c>
      <c r="O126" s="160">
        <v>0.54371649175936021</v>
      </c>
      <c r="P126" s="160">
        <v>1.385759430978434</v>
      </c>
      <c r="Q126" s="160">
        <v>1.243652386829436</v>
      </c>
      <c r="R126" s="161">
        <v>0.1229151379605377</v>
      </c>
      <c r="S126" s="161">
        <v>0.13058243568487751</v>
      </c>
      <c r="T126" s="161">
        <v>0</v>
      </c>
      <c r="U126" s="161">
        <v>2.2541911022859851E-2</v>
      </c>
    </row>
    <row r="127" spans="1:21" s="53" customFormat="1" ht="20.100000000000001" customHeight="1" x14ac:dyDescent="0.3">
      <c r="A127" s="125" t="str">
        <f t="shared" si="2"/>
        <v>ARML3 BZ Equity</v>
      </c>
      <c r="B127" s="14" t="s">
        <v>598</v>
      </c>
      <c r="C127" s="14" t="s">
        <v>599</v>
      </c>
      <c r="D127" s="14" t="s">
        <v>600</v>
      </c>
      <c r="E127" s="14" t="s">
        <v>161</v>
      </c>
      <c r="F127" s="14" t="s">
        <v>520</v>
      </c>
      <c r="G127" s="15">
        <v>7.5</v>
      </c>
      <c r="H127" s="15">
        <v>3.29</v>
      </c>
      <c r="I127" s="49">
        <v>1.279635258358663</v>
      </c>
      <c r="J127" s="20">
        <v>8.3079399135928433</v>
      </c>
      <c r="K127" s="20">
        <v>5.1491701594583352</v>
      </c>
      <c r="L127" s="20">
        <v>3.8029187501093871</v>
      </c>
      <c r="M127" s="20">
        <v>3.457995525357914</v>
      </c>
      <c r="N127" s="20">
        <v>2.4467930506175022</v>
      </c>
      <c r="O127" s="20">
        <v>2.212298301275009</v>
      </c>
      <c r="P127" s="20">
        <v>0.89893036610840238</v>
      </c>
      <c r="Q127" s="20">
        <v>0.82676315448669135</v>
      </c>
      <c r="R127" s="31">
        <v>0.10820135622762971</v>
      </c>
      <c r="S127" s="31">
        <v>0.1605624069284326</v>
      </c>
      <c r="T127" s="31">
        <v>9.2111016306934371E-2</v>
      </c>
      <c r="U127" s="31">
        <v>2.8720613101513581E-2</v>
      </c>
    </row>
    <row r="128" spans="1:21" ht="20.100000000000001" customHeight="1" x14ac:dyDescent="0.3">
      <c r="A128" s="125" t="str">
        <f t="shared" si="2"/>
        <v>AMOB3 BZ Equity</v>
      </c>
      <c r="B128" s="157" t="s">
        <v>601</v>
      </c>
      <c r="C128" s="157" t="s">
        <v>602</v>
      </c>
      <c r="D128" s="157" t="s">
        <v>600</v>
      </c>
      <c r="E128" s="157" t="s">
        <v>161</v>
      </c>
      <c r="F128" s="157" t="s">
        <v>520</v>
      </c>
      <c r="G128" s="158">
        <v>17.100000000000001</v>
      </c>
      <c r="H128" s="158">
        <v>12.77</v>
      </c>
      <c r="I128" s="159">
        <v>0.33907595927956158</v>
      </c>
      <c r="J128" s="160">
        <v>-14.381291994141829</v>
      </c>
      <c r="K128" s="160">
        <v>3.6102228741250788</v>
      </c>
      <c r="L128" s="160">
        <v>4.5265639988932653</v>
      </c>
      <c r="M128" s="160">
        <v>3.778126767111587</v>
      </c>
      <c r="N128" s="160">
        <v>3.876007006214413</v>
      </c>
      <c r="O128" s="160">
        <v>3.2652030896388888</v>
      </c>
      <c r="P128" s="160">
        <v>0.22894262814905139</v>
      </c>
      <c r="Q128" s="160">
        <v>0.21528999271232771</v>
      </c>
      <c r="R128" s="161">
        <v>-1.591947568009261E-2</v>
      </c>
      <c r="S128" s="161">
        <v>5.9633435446697247E-2</v>
      </c>
      <c r="T128" s="161">
        <v>0</v>
      </c>
      <c r="U128" s="161">
        <v>0</v>
      </c>
    </row>
    <row r="129" spans="1:21" ht="20.100000000000001" customHeight="1" x14ac:dyDescent="0.3">
      <c r="A129" s="125" t="str">
        <f t="shared" si="2"/>
        <v>AZUL3 BZ Equity</v>
      </c>
      <c r="B129" s="14" t="s">
        <v>112</v>
      </c>
      <c r="C129" s="14" t="s">
        <v>603</v>
      </c>
      <c r="D129" s="14" t="s">
        <v>600</v>
      </c>
      <c r="E129" s="14" t="s">
        <v>161</v>
      </c>
      <c r="F129" s="14" t="s">
        <v>521</v>
      </c>
      <c r="G129" s="15" t="s">
        <v>84</v>
      </c>
      <c r="H129" s="15" t="s">
        <v>84</v>
      </c>
      <c r="I129" s="49" t="s">
        <v>84</v>
      </c>
      <c r="J129" s="20" t="s">
        <v>84</v>
      </c>
      <c r="K129" s="20" t="s">
        <v>84</v>
      </c>
      <c r="L129" s="20" t="s">
        <v>84</v>
      </c>
      <c r="M129" s="20" t="s">
        <v>84</v>
      </c>
      <c r="N129" s="20" t="s">
        <v>84</v>
      </c>
      <c r="O129" s="20" t="s">
        <v>84</v>
      </c>
      <c r="P129" s="20" t="s">
        <v>84</v>
      </c>
      <c r="Q129" s="20" t="s">
        <v>84</v>
      </c>
      <c r="R129" s="31" t="s">
        <v>84</v>
      </c>
      <c r="S129" s="31" t="s">
        <v>84</v>
      </c>
      <c r="T129" s="31" t="s">
        <v>84</v>
      </c>
      <c r="U129" s="31" t="s">
        <v>84</v>
      </c>
    </row>
    <row r="130" spans="1:21" ht="20.100000000000001" customHeight="1" x14ac:dyDescent="0.3">
      <c r="A130" s="125" t="str">
        <f t="shared" si="2"/>
        <v>ECOR3 BZ Equity</v>
      </c>
      <c r="B130" s="157" t="s">
        <v>116</v>
      </c>
      <c r="C130" s="157" t="s">
        <v>117</v>
      </c>
      <c r="D130" s="157" t="s">
        <v>600</v>
      </c>
      <c r="E130" s="157" t="s">
        <v>161</v>
      </c>
      <c r="F130" s="157" t="s">
        <v>520</v>
      </c>
      <c r="G130" s="158">
        <v>13.9</v>
      </c>
      <c r="H130" s="158">
        <v>7.04</v>
      </c>
      <c r="I130" s="159">
        <v>0.97443181818181812</v>
      </c>
      <c r="J130" s="160">
        <v>8.5312154875056248</v>
      </c>
      <c r="K130" s="160">
        <v>7.7232403639338587</v>
      </c>
      <c r="L130" s="160">
        <v>5.0857244046898007</v>
      </c>
      <c r="M130" s="160">
        <v>5.1986583146944714</v>
      </c>
      <c r="N130" s="160">
        <v>4.2284602252386616</v>
      </c>
      <c r="O130" s="160">
        <v>4.4050463292451898</v>
      </c>
      <c r="P130" s="160">
        <v>1.005858294647189</v>
      </c>
      <c r="Q130" s="160">
        <v>0.91238549471994712</v>
      </c>
      <c r="R130" s="161">
        <v>0.1179032807365277</v>
      </c>
      <c r="S130" s="161">
        <v>0.11813506400508041</v>
      </c>
      <c r="T130" s="161">
        <v>3.6018891740540543E-2</v>
      </c>
      <c r="U130" s="161">
        <v>2.7627210384461962E-2</v>
      </c>
    </row>
    <row r="131" spans="1:21" ht="20.100000000000001" customHeight="1" x14ac:dyDescent="0.3">
      <c r="A131" s="125" t="str">
        <f t="shared" si="2"/>
        <v>GGPS3 BZ Equity</v>
      </c>
      <c r="B131" s="14" t="s">
        <v>604</v>
      </c>
      <c r="C131" s="14" t="s">
        <v>605</v>
      </c>
      <c r="D131" s="14" t="s">
        <v>600</v>
      </c>
      <c r="E131" s="14" t="s">
        <v>161</v>
      </c>
      <c r="F131" s="14" t="s">
        <v>520</v>
      </c>
      <c r="G131" s="15">
        <v>19.5</v>
      </c>
      <c r="H131" s="15">
        <v>12.54</v>
      </c>
      <c r="I131" s="49">
        <v>0.55502392344497609</v>
      </c>
      <c r="J131" s="20">
        <v>10.755229509839859</v>
      </c>
      <c r="K131" s="20">
        <v>8.5772059130198279</v>
      </c>
      <c r="L131" s="20">
        <v>6.3145478483192452</v>
      </c>
      <c r="M131" s="20">
        <v>5.4207116906055601</v>
      </c>
      <c r="N131" s="20">
        <v>1.407569049070851</v>
      </c>
      <c r="O131" s="20">
        <v>1.048418169362423</v>
      </c>
      <c r="P131" s="20">
        <v>2.0869473875695488</v>
      </c>
      <c r="Q131" s="20">
        <v>1.8963607145580741</v>
      </c>
      <c r="R131" s="31">
        <v>0.19404024671535089</v>
      </c>
      <c r="S131" s="31">
        <v>0.22109306151546171</v>
      </c>
      <c r="T131" s="31">
        <v>4.9380615033214073E-2</v>
      </c>
      <c r="U131" s="31">
        <v>5.2170161933965939E-2</v>
      </c>
    </row>
    <row r="132" spans="1:21" ht="20.100000000000001" customHeight="1" x14ac:dyDescent="0.3">
      <c r="A132" s="125" t="str">
        <f t="shared" si="2"/>
        <v>HBSA3 BZ Equity</v>
      </c>
      <c r="B132" s="157" t="s">
        <v>185</v>
      </c>
      <c r="C132" s="157" t="s">
        <v>186</v>
      </c>
      <c r="D132" s="157" t="s">
        <v>600</v>
      </c>
      <c r="E132" s="157" t="s">
        <v>161</v>
      </c>
      <c r="F132" s="157" t="s">
        <v>520</v>
      </c>
      <c r="G132" s="158">
        <v>4.2</v>
      </c>
      <c r="H132" s="158">
        <v>3.27</v>
      </c>
      <c r="I132" s="159">
        <v>0.28440366972477071</v>
      </c>
      <c r="J132" s="160">
        <v>21.4258210962271</v>
      </c>
      <c r="K132" s="160">
        <v>12.246403699866351</v>
      </c>
      <c r="L132" s="160">
        <v>7.3525103298585393</v>
      </c>
      <c r="M132" s="160">
        <v>5.5042133372483502</v>
      </c>
      <c r="N132" s="160">
        <v>2.5788405204878848</v>
      </c>
      <c r="O132" s="160">
        <v>1.706388934090417</v>
      </c>
      <c r="P132" s="160">
        <v>1.9036651932170761</v>
      </c>
      <c r="Q132" s="160">
        <v>1.65957366833641</v>
      </c>
      <c r="R132" s="161">
        <v>8.8849112697589661E-2</v>
      </c>
      <c r="S132" s="161">
        <v>0.1355151854380337</v>
      </c>
      <c r="T132" s="161">
        <v>1.5117707332729369E-2</v>
      </c>
      <c r="U132" s="161">
        <v>0</v>
      </c>
    </row>
    <row r="133" spans="1:21" ht="20.100000000000001" customHeight="1" x14ac:dyDescent="0.3">
      <c r="A133" s="125" t="str">
        <f t="shared" si="2"/>
        <v>JSLG3 BZ Equity</v>
      </c>
      <c r="B133" s="14" t="s">
        <v>168</v>
      </c>
      <c r="C133" s="14" t="s">
        <v>169</v>
      </c>
      <c r="D133" s="14" t="s">
        <v>600</v>
      </c>
      <c r="E133" s="14" t="s">
        <v>161</v>
      </c>
      <c r="F133" s="14" t="s">
        <v>520</v>
      </c>
      <c r="G133" s="15">
        <v>10.3</v>
      </c>
      <c r="H133" s="15">
        <v>5.53</v>
      </c>
      <c r="I133" s="49">
        <v>0.86256781193490051</v>
      </c>
      <c r="J133" s="20">
        <v>6.1772101027081154</v>
      </c>
      <c r="K133" s="20">
        <v>2.8460210540256221</v>
      </c>
      <c r="L133" s="20">
        <v>3.3042508953574412</v>
      </c>
      <c r="M133" s="20">
        <v>3.0650294415693189</v>
      </c>
      <c r="N133" s="20">
        <v>2.5972116219692181</v>
      </c>
      <c r="O133" s="20">
        <v>2.418788738415536</v>
      </c>
      <c r="P133" s="20">
        <v>0.77446358099393242</v>
      </c>
      <c r="Q133" s="20">
        <v>0.71601098156276666</v>
      </c>
      <c r="R133" s="31">
        <v>0.12537433050146771</v>
      </c>
      <c r="S133" s="31">
        <v>0.25158316399310821</v>
      </c>
      <c r="T133" s="31">
        <v>9.7131227532143913E-2</v>
      </c>
      <c r="U133" s="31">
        <v>0.24595742150602451</v>
      </c>
    </row>
    <row r="134" spans="1:21" ht="20.100000000000001" customHeight="1" x14ac:dyDescent="0.3">
      <c r="A134" s="125" t="str">
        <f t="shared" si="2"/>
        <v>RENT3 BZ Equity</v>
      </c>
      <c r="B134" s="157" t="s">
        <v>120</v>
      </c>
      <c r="C134" s="157" t="s">
        <v>121</v>
      </c>
      <c r="D134" s="157" t="s">
        <v>600</v>
      </c>
      <c r="E134" s="157" t="s">
        <v>161</v>
      </c>
      <c r="F134" s="157" t="s">
        <v>520</v>
      </c>
      <c r="G134" s="158">
        <v>65</v>
      </c>
      <c r="H134" s="158">
        <v>38.229999999999997</v>
      </c>
      <c r="I134" s="159">
        <v>0.70023541721161409</v>
      </c>
      <c r="J134" s="160">
        <v>9.9176005688567077</v>
      </c>
      <c r="K134" s="160">
        <v>7.821516323243082</v>
      </c>
      <c r="L134" s="160">
        <v>4.7591226075947697</v>
      </c>
      <c r="M134" s="160">
        <v>4.3993606308899844</v>
      </c>
      <c r="N134" s="160">
        <v>2.0627451009796558</v>
      </c>
      <c r="O134" s="160">
        <v>1.94674938085781</v>
      </c>
      <c r="P134" s="160">
        <v>1.528862516303729</v>
      </c>
      <c r="Q134" s="160">
        <v>1.398991214059552</v>
      </c>
      <c r="R134" s="161">
        <v>0.1541564923581083</v>
      </c>
      <c r="S134" s="161">
        <v>0.17886444983847841</v>
      </c>
      <c r="T134" s="161">
        <v>5.7590896282765987E-2</v>
      </c>
      <c r="U134" s="161">
        <v>6.7132724748590319E-2</v>
      </c>
    </row>
    <row r="135" spans="1:21" ht="20.100000000000001" customHeight="1" x14ac:dyDescent="0.3">
      <c r="A135" s="125"/>
      <c r="B135" s="14" t="s">
        <v>606</v>
      </c>
      <c r="C135" s="14" t="s">
        <v>607</v>
      </c>
      <c r="D135" s="14" t="s">
        <v>600</v>
      </c>
      <c r="E135" s="14" t="s">
        <v>161</v>
      </c>
      <c r="F135" s="14" t="s">
        <v>520</v>
      </c>
      <c r="G135" s="15">
        <v>20</v>
      </c>
      <c r="H135" s="15">
        <v>15.45</v>
      </c>
      <c r="I135" s="49">
        <v>0.29449838187702282</v>
      </c>
      <c r="J135" s="20">
        <v>9.6272013747185099</v>
      </c>
      <c r="K135" s="20">
        <v>8.1410536671959015</v>
      </c>
      <c r="L135" s="20">
        <v>4.7030597071079923</v>
      </c>
      <c r="M135" s="20">
        <v>4.2069533123212404</v>
      </c>
      <c r="N135" s="20">
        <v>1.3710843273830491</v>
      </c>
      <c r="O135" s="20">
        <v>1.127282240682242</v>
      </c>
      <c r="P135" s="20">
        <v>2.0326215004259658</v>
      </c>
      <c r="Q135" s="20">
        <v>1.6911274906436959</v>
      </c>
      <c r="R135" s="31">
        <v>0.21113316542476479</v>
      </c>
      <c r="S135" s="31">
        <v>0.20772833097244359</v>
      </c>
      <c r="T135" s="31">
        <v>9.2473536132780448E-2</v>
      </c>
      <c r="U135" s="31">
        <v>9.9514760443240702E-2</v>
      </c>
    </row>
    <row r="136" spans="1:21" ht="20.100000000000001" customHeight="1" x14ac:dyDescent="0.3">
      <c r="A136" s="125"/>
      <c r="B136" s="157" t="s">
        <v>608</v>
      </c>
      <c r="C136" s="157" t="s">
        <v>609</v>
      </c>
      <c r="D136" s="157" t="s">
        <v>600</v>
      </c>
      <c r="E136" s="157" t="s">
        <v>161</v>
      </c>
      <c r="F136" s="157" t="s">
        <v>520</v>
      </c>
      <c r="G136" s="158">
        <v>18</v>
      </c>
      <c r="H136" s="158">
        <v>14.61</v>
      </c>
      <c r="I136" s="159">
        <v>0.23203285420944561</v>
      </c>
      <c r="J136" s="160">
        <v>11.54325604360341</v>
      </c>
      <c r="K136" s="160">
        <v>9.4681658899599537</v>
      </c>
      <c r="L136" s="160">
        <v>5.8264488194199711</v>
      </c>
      <c r="M136" s="160">
        <v>5.7777728771313006</v>
      </c>
      <c r="N136" s="160">
        <v>3.2589074143792409</v>
      </c>
      <c r="O136" s="160">
        <v>3.4077427335242398</v>
      </c>
      <c r="P136" s="160">
        <v>1.7966720219091941</v>
      </c>
      <c r="Q136" s="160">
        <v>1.7152985805098779</v>
      </c>
      <c r="R136" s="161">
        <v>0.15564690024395711</v>
      </c>
      <c r="S136" s="161">
        <v>0.18116482119612851</v>
      </c>
      <c r="T136" s="161">
        <v>4.3315334781737817E-2</v>
      </c>
      <c r="U136" s="161">
        <v>7.921280728671011E-2</v>
      </c>
    </row>
    <row r="137" spans="1:21" ht="20.100000000000001" customHeight="1" x14ac:dyDescent="0.3">
      <c r="A137" s="125" t="str">
        <f t="shared" si="2"/>
        <v>MOVI3 BZ Equity</v>
      </c>
      <c r="B137" s="14" t="s">
        <v>122</v>
      </c>
      <c r="C137" s="14" t="s">
        <v>123</v>
      </c>
      <c r="D137" s="14" t="s">
        <v>600</v>
      </c>
      <c r="E137" s="14" t="s">
        <v>161</v>
      </c>
      <c r="F137" s="14" t="s">
        <v>520</v>
      </c>
      <c r="G137" s="15">
        <v>16</v>
      </c>
      <c r="H137" s="15">
        <v>8.67</v>
      </c>
      <c r="I137" s="49">
        <v>0.84544405997693195</v>
      </c>
      <c r="J137" s="20">
        <v>6.2355173748146999</v>
      </c>
      <c r="K137" s="20">
        <v>3.55587509593951</v>
      </c>
      <c r="L137" s="20">
        <v>3.047507844237447</v>
      </c>
      <c r="M137" s="20">
        <v>2.9072101673834889</v>
      </c>
      <c r="N137" s="20">
        <v>2.5128512097741411</v>
      </c>
      <c r="O137" s="20">
        <v>2.416220084870961</v>
      </c>
      <c r="P137" s="20">
        <v>0.90424442368337432</v>
      </c>
      <c r="Q137" s="20">
        <v>0.77598075724409543</v>
      </c>
      <c r="R137" s="31">
        <v>0.14501513977583061</v>
      </c>
      <c r="S137" s="31">
        <v>0.2182249759363584</v>
      </c>
      <c r="T137" s="31">
        <v>0.12128255215138251</v>
      </c>
      <c r="U137" s="31">
        <v>9.8428654144705086E-2</v>
      </c>
    </row>
    <row r="138" spans="1:21" ht="20.100000000000001" customHeight="1" x14ac:dyDescent="0.3">
      <c r="A138" s="125" t="str">
        <f t="shared" si="2"/>
        <v>PRNR3 BZ Equity</v>
      </c>
      <c r="B138" s="157" t="s">
        <v>610</v>
      </c>
      <c r="C138" s="157" t="s">
        <v>611</v>
      </c>
      <c r="D138" s="157" t="s">
        <v>600</v>
      </c>
      <c r="E138" s="157" t="s">
        <v>161</v>
      </c>
      <c r="F138" s="157" t="s">
        <v>520</v>
      </c>
      <c r="G138" s="158">
        <v>31</v>
      </c>
      <c r="H138" s="158">
        <v>18.57</v>
      </c>
      <c r="I138" s="159">
        <v>0.669359181475498</v>
      </c>
      <c r="J138" s="160">
        <v>13.11555146122237</v>
      </c>
      <c r="K138" s="160">
        <v>5.9043437097255111</v>
      </c>
      <c r="L138" s="160">
        <v>4.8362151828675772</v>
      </c>
      <c r="M138" s="160">
        <v>3.593481259826131</v>
      </c>
      <c r="N138" s="160">
        <v>2.0724726105992541</v>
      </c>
      <c r="O138" s="160">
        <v>1.665166465015208</v>
      </c>
      <c r="P138" s="160">
        <v>1.5744847954385921</v>
      </c>
      <c r="Q138" s="160">
        <v>1.337651443761773</v>
      </c>
      <c r="R138" s="161">
        <v>0.1200471669143106</v>
      </c>
      <c r="S138" s="161">
        <v>0.22655378980705701</v>
      </c>
      <c r="T138" s="161">
        <v>2.562252472817661E-2</v>
      </c>
      <c r="U138" s="161">
        <v>5.6916324346989261E-2</v>
      </c>
    </row>
    <row r="139" spans="1:21" ht="20.100000000000001" customHeight="1" x14ac:dyDescent="0.3">
      <c r="A139" s="125" t="str">
        <f t="shared" si="2"/>
        <v>RAIL3 BZ Equity</v>
      </c>
      <c r="B139" s="14" t="s">
        <v>104</v>
      </c>
      <c r="C139" s="14" t="s">
        <v>105</v>
      </c>
      <c r="D139" s="14" t="s">
        <v>600</v>
      </c>
      <c r="E139" s="14" t="s">
        <v>161</v>
      </c>
      <c r="F139" s="14" t="s">
        <v>520</v>
      </c>
      <c r="G139" s="15">
        <v>22</v>
      </c>
      <c r="H139" s="15">
        <v>13.7</v>
      </c>
      <c r="I139" s="49">
        <v>0.6058394160583942</v>
      </c>
      <c r="J139" s="20">
        <v>13.31109925464698</v>
      </c>
      <c r="K139" s="20">
        <v>10.76481860344779</v>
      </c>
      <c r="L139" s="20">
        <v>6.0577547240136944</v>
      </c>
      <c r="M139" s="20">
        <v>5.5735423980263086</v>
      </c>
      <c r="N139" s="20">
        <v>2.9453144304266972</v>
      </c>
      <c r="O139" s="20">
        <v>2.6927327362231961</v>
      </c>
      <c r="P139" s="20">
        <v>1.647179372772839</v>
      </c>
      <c r="Q139" s="20">
        <v>1.4679711310447869</v>
      </c>
      <c r="R139" s="31">
        <v>0.1237448043367116</v>
      </c>
      <c r="S139" s="31">
        <v>0.13636747493121909</v>
      </c>
      <c r="T139" s="31" t="s">
        <v>84</v>
      </c>
      <c r="U139" s="31" t="s">
        <v>84</v>
      </c>
    </row>
    <row r="140" spans="1:21" ht="20.100000000000001" customHeight="1" x14ac:dyDescent="0.3">
      <c r="A140" s="125" t="str">
        <f t="shared" si="2"/>
        <v>SIMH3 BZ Equity</v>
      </c>
      <c r="B140" s="157" t="s">
        <v>106</v>
      </c>
      <c r="C140" s="157" t="s">
        <v>107</v>
      </c>
      <c r="D140" s="157" t="s">
        <v>600</v>
      </c>
      <c r="E140" s="157" t="s">
        <v>161</v>
      </c>
      <c r="F140" s="157" t="s">
        <v>520</v>
      </c>
      <c r="G140" s="158">
        <v>16</v>
      </c>
      <c r="H140" s="158">
        <v>7.54</v>
      </c>
      <c r="I140" s="159">
        <v>1.122015915119364</v>
      </c>
      <c r="J140" s="160">
        <v>49.049089632237902</v>
      </c>
      <c r="K140" s="160">
        <v>3.5744549274134418</v>
      </c>
      <c r="L140" s="160">
        <v>3.9478721883314569</v>
      </c>
      <c r="M140" s="160">
        <v>3.740876346895595</v>
      </c>
      <c r="N140" s="160">
        <v>3.6257139927710829</v>
      </c>
      <c r="O140" s="160">
        <v>3.4448453795311158</v>
      </c>
      <c r="P140" s="160">
        <v>0.83304617568288419</v>
      </c>
      <c r="Q140" s="160">
        <v>0.6646060276184812</v>
      </c>
      <c r="R140" s="161">
        <v>1.6983927366010849E-2</v>
      </c>
      <c r="S140" s="161">
        <v>0.18593213262291869</v>
      </c>
      <c r="T140" s="161">
        <v>0</v>
      </c>
      <c r="U140" s="161">
        <v>4.131266863600723E-2</v>
      </c>
    </row>
    <row r="141" spans="1:21" ht="20.100000000000001" customHeight="1" x14ac:dyDescent="0.3">
      <c r="A141" s="125"/>
      <c r="B141" s="14" t="s">
        <v>243</v>
      </c>
      <c r="C141" s="14" t="s">
        <v>244</v>
      </c>
      <c r="D141" s="14" t="s">
        <v>600</v>
      </c>
      <c r="E141" s="14" t="s">
        <v>161</v>
      </c>
      <c r="F141" s="14" t="s">
        <v>520</v>
      </c>
      <c r="G141" s="15">
        <v>5.6</v>
      </c>
      <c r="H141" s="15">
        <v>3.17</v>
      </c>
      <c r="I141" s="49">
        <v>0.76656151419558349</v>
      </c>
      <c r="J141" s="20">
        <v>9.1999044319246863</v>
      </c>
      <c r="K141" s="20">
        <v>5.3549576467446842</v>
      </c>
      <c r="L141" s="20">
        <v>4.2505562649898021</v>
      </c>
      <c r="M141" s="20">
        <v>4.1680854814485659</v>
      </c>
      <c r="N141" s="20">
        <v>3.2526051027389369</v>
      </c>
      <c r="O141" s="20">
        <v>3.2232602924411302</v>
      </c>
      <c r="P141" s="20">
        <v>1.3636235666954319</v>
      </c>
      <c r="Q141" s="20">
        <v>1.2975406177061251</v>
      </c>
      <c r="R141" s="31">
        <v>0.14822149260197831</v>
      </c>
      <c r="S141" s="31">
        <v>0.24230642020015031</v>
      </c>
      <c r="T141" s="31">
        <v>7.6087746908644227E-2</v>
      </c>
      <c r="U141" s="31">
        <v>0.1493942721444913</v>
      </c>
    </row>
    <row r="142" spans="1:21" s="53" customFormat="1" ht="20.100000000000001" customHeight="1" x14ac:dyDescent="0.3">
      <c r="A142" s="125" t="str">
        <f t="shared" si="2"/>
        <v>ALPA3 BZ Equity</v>
      </c>
      <c r="B142" s="157" t="s">
        <v>359</v>
      </c>
      <c r="C142" s="157" t="s">
        <v>612</v>
      </c>
      <c r="D142" s="157" t="s">
        <v>613</v>
      </c>
      <c r="E142" s="157" t="s">
        <v>17</v>
      </c>
      <c r="F142" s="157" t="s">
        <v>522</v>
      </c>
      <c r="G142" s="158">
        <v>13</v>
      </c>
      <c r="H142" s="158">
        <v>9.4</v>
      </c>
      <c r="I142" s="159">
        <v>0.38297872340425521</v>
      </c>
      <c r="J142" s="160">
        <v>10.63184697300502</v>
      </c>
      <c r="K142" s="160">
        <v>9.2924340027141099</v>
      </c>
      <c r="L142" s="160">
        <v>7.4788408946309994</v>
      </c>
      <c r="M142" s="160">
        <v>6.3644648708785851</v>
      </c>
      <c r="N142" s="160">
        <v>0.1127759251671126</v>
      </c>
      <c r="O142" s="160">
        <v>-0.35619651853606688</v>
      </c>
      <c r="P142" s="160">
        <v>1.9588843128060749</v>
      </c>
      <c r="Q142" s="160">
        <v>1.7170352168374581</v>
      </c>
      <c r="R142" s="161">
        <v>0.1842468498446051</v>
      </c>
      <c r="S142" s="161">
        <v>0.184777768272118</v>
      </c>
      <c r="T142" s="161">
        <v>3.0438364505182149E-2</v>
      </c>
      <c r="U142" s="161">
        <v>3.5709863919818889E-2</v>
      </c>
    </row>
    <row r="143" spans="1:21" ht="20.100000000000001" customHeight="1" x14ac:dyDescent="0.3">
      <c r="A143" s="125" t="str">
        <f t="shared" si="2"/>
        <v>ALPA4 BZ Equity</v>
      </c>
      <c r="B143" s="14" t="s">
        <v>359</v>
      </c>
      <c r="C143" s="14" t="s">
        <v>245</v>
      </c>
      <c r="D143" s="14" t="s">
        <v>613</v>
      </c>
      <c r="E143" s="14" t="s">
        <v>17</v>
      </c>
      <c r="F143" s="14" t="s">
        <v>522</v>
      </c>
      <c r="G143" s="15">
        <v>15</v>
      </c>
      <c r="H143" s="15">
        <v>12.11</v>
      </c>
      <c r="I143" s="49">
        <v>0.2386457473162675</v>
      </c>
      <c r="J143" s="20">
        <v>10.63184697300502</v>
      </c>
      <c r="K143" s="20">
        <v>9.2924340027141099</v>
      </c>
      <c r="L143" s="20">
        <v>7.4788408946309994</v>
      </c>
      <c r="M143" s="20">
        <v>6.3644648708785851</v>
      </c>
      <c r="N143" s="20">
        <v>0.1127759251671126</v>
      </c>
      <c r="O143" s="20">
        <v>-0.35619651853606688</v>
      </c>
      <c r="P143" s="20">
        <v>1.9588843128060749</v>
      </c>
      <c r="Q143" s="20">
        <v>1.7170352168374581</v>
      </c>
      <c r="R143" s="31">
        <v>0.1842468498446051</v>
      </c>
      <c r="S143" s="31">
        <v>0.184777768272118</v>
      </c>
      <c r="T143" s="31">
        <v>3.0438364505182149E-2</v>
      </c>
      <c r="U143" s="31">
        <v>3.5709863919818889E-2</v>
      </c>
    </row>
    <row r="144" spans="1:21" ht="20.100000000000001" customHeight="1" x14ac:dyDescent="0.3">
      <c r="A144" s="125" t="str">
        <f t="shared" si="2"/>
        <v>AMER3 BZ Equity</v>
      </c>
      <c r="B144" s="157" t="s">
        <v>358</v>
      </c>
      <c r="C144" s="157" t="s">
        <v>213</v>
      </c>
      <c r="D144" s="157" t="s">
        <v>613</v>
      </c>
      <c r="E144" s="157" t="s">
        <v>17</v>
      </c>
      <c r="F144" s="157" t="s">
        <v>521</v>
      </c>
      <c r="G144" s="158" t="s">
        <v>84</v>
      </c>
      <c r="H144" s="158" t="s">
        <v>84</v>
      </c>
      <c r="I144" s="159" t="s">
        <v>84</v>
      </c>
      <c r="J144" s="160" t="s">
        <v>84</v>
      </c>
      <c r="K144" s="160" t="s">
        <v>84</v>
      </c>
      <c r="L144" s="160" t="s">
        <v>84</v>
      </c>
      <c r="M144" s="160" t="s">
        <v>84</v>
      </c>
      <c r="N144" s="160" t="s">
        <v>84</v>
      </c>
      <c r="O144" s="160" t="s">
        <v>84</v>
      </c>
      <c r="P144" s="160" t="s">
        <v>84</v>
      </c>
      <c r="Q144" s="160" t="s">
        <v>84</v>
      </c>
      <c r="R144" s="161" t="s">
        <v>84</v>
      </c>
      <c r="S144" s="161" t="s">
        <v>84</v>
      </c>
      <c r="T144" s="161" t="s">
        <v>84</v>
      </c>
      <c r="U144" s="161" t="s">
        <v>84</v>
      </c>
    </row>
    <row r="145" spans="1:21" ht="20.100000000000001" customHeight="1" x14ac:dyDescent="0.3">
      <c r="A145" s="125" t="str">
        <f t="shared" si="2"/>
        <v>ASAI3 BZ Equity</v>
      </c>
      <c r="B145" s="14" t="s">
        <v>356</v>
      </c>
      <c r="C145" s="14" t="s">
        <v>126</v>
      </c>
      <c r="D145" s="14" t="s">
        <v>613</v>
      </c>
      <c r="E145" s="14" t="s">
        <v>17</v>
      </c>
      <c r="F145" s="14" t="s">
        <v>520</v>
      </c>
      <c r="G145" s="15">
        <v>10.5</v>
      </c>
      <c r="H145" s="15">
        <v>8.5</v>
      </c>
      <c r="I145" s="49">
        <v>0.2352941176470589</v>
      </c>
      <c r="J145" s="20">
        <v>5.8906993942133496</v>
      </c>
      <c r="K145" s="20">
        <v>9.9023308536101364</v>
      </c>
      <c r="L145" s="20">
        <v>3.160098817189398</v>
      </c>
      <c r="M145" s="20">
        <v>2.7719723333197281</v>
      </c>
      <c r="N145" s="20">
        <v>1.329140763701909</v>
      </c>
      <c r="O145" s="20">
        <v>1.0426395004420319</v>
      </c>
      <c r="P145" s="20">
        <v>1.6080739741669019</v>
      </c>
      <c r="Q145" s="20">
        <v>1.42537535382537</v>
      </c>
      <c r="R145" s="31">
        <v>0.27298523766915889</v>
      </c>
      <c r="S145" s="31">
        <v>0.14394341846351399</v>
      </c>
      <c r="T145" s="31">
        <v>3.6021785890122643E-2</v>
      </c>
      <c r="U145" s="31">
        <v>2.127867585332292E-2</v>
      </c>
    </row>
    <row r="146" spans="1:21" ht="20.100000000000001" customHeight="1" x14ac:dyDescent="0.3">
      <c r="A146" s="125" t="str">
        <f t="shared" si="2"/>
        <v>AZZA3 BZ Equity</v>
      </c>
      <c r="B146" s="157" t="s">
        <v>614</v>
      </c>
      <c r="C146" s="157" t="s">
        <v>615</v>
      </c>
      <c r="D146" s="157" t="s">
        <v>613</v>
      </c>
      <c r="E146" s="157" t="s">
        <v>17</v>
      </c>
      <c r="F146" s="157" t="s">
        <v>520</v>
      </c>
      <c r="G146" s="158">
        <v>40</v>
      </c>
      <c r="H146" s="158">
        <v>18.59</v>
      </c>
      <c r="I146" s="159">
        <v>1.1516944593867671</v>
      </c>
      <c r="J146" s="160">
        <v>4.8732539918552176</v>
      </c>
      <c r="K146" s="160">
        <v>4.0305490966920399</v>
      </c>
      <c r="L146" s="160">
        <v>2.5519931513956431</v>
      </c>
      <c r="M146" s="160">
        <v>2.118493402633264</v>
      </c>
      <c r="N146" s="160">
        <v>0.80250921175586221</v>
      </c>
      <c r="O146" s="160">
        <v>0.51823838454880933</v>
      </c>
      <c r="P146" s="160">
        <v>0.43827006309162941</v>
      </c>
      <c r="Q146" s="160">
        <v>0.40540810154140761</v>
      </c>
      <c r="R146" s="161">
        <v>8.9933761676309149E-2</v>
      </c>
      <c r="S146" s="161">
        <v>0.1005838390293111</v>
      </c>
      <c r="T146" s="161">
        <v>4.972368529761266E-2</v>
      </c>
      <c r="U146" s="161">
        <v>6.3153058533720052E-2</v>
      </c>
    </row>
    <row r="147" spans="1:21" ht="20.100000000000001" customHeight="1" x14ac:dyDescent="0.3">
      <c r="A147" s="125" t="str">
        <f t="shared" ref="A147:A176" si="3">_xlfn.CONCAT(C147," BZ Equity")</f>
        <v>CEAB3 BZ Equity</v>
      </c>
      <c r="B147" s="14" t="s">
        <v>352</v>
      </c>
      <c r="C147" s="14" t="s">
        <v>25</v>
      </c>
      <c r="D147" s="14" t="s">
        <v>613</v>
      </c>
      <c r="E147" s="14" t="s">
        <v>17</v>
      </c>
      <c r="F147" s="14" t="s">
        <v>520</v>
      </c>
      <c r="G147" s="15">
        <v>17</v>
      </c>
      <c r="H147" s="15">
        <v>9.75</v>
      </c>
      <c r="I147" s="49">
        <v>0.74358974358974361</v>
      </c>
      <c r="J147" s="20">
        <v>5.7178487482547586</v>
      </c>
      <c r="K147" s="20">
        <v>5.4133451088681994</v>
      </c>
      <c r="L147" s="20">
        <v>1.7844114949328549</v>
      </c>
      <c r="M147" s="20">
        <v>1.6286901433694949</v>
      </c>
      <c r="N147" s="20">
        <v>3.7615262231365972E-2</v>
      </c>
      <c r="O147" s="20">
        <v>-1.3035873706499759E-3</v>
      </c>
      <c r="P147" s="20">
        <v>0.71868422205406612</v>
      </c>
      <c r="Q147" s="20">
        <v>0.65392970121519378</v>
      </c>
      <c r="R147" s="31">
        <v>0.1256913664030424</v>
      </c>
      <c r="S147" s="31">
        <v>0.1207995588797617</v>
      </c>
      <c r="T147" s="31">
        <v>3.6985742719571897E-2</v>
      </c>
      <c r="U147" s="31">
        <v>4.6943985885830521E-2</v>
      </c>
    </row>
    <row r="148" spans="1:21" ht="20.100000000000001" customHeight="1" x14ac:dyDescent="0.3">
      <c r="A148" s="125" t="str">
        <f t="shared" si="3"/>
        <v>DMVF3 BZ Equity</v>
      </c>
      <c r="B148" s="157" t="s">
        <v>353</v>
      </c>
      <c r="C148" s="157" t="s">
        <v>28</v>
      </c>
      <c r="D148" s="157" t="s">
        <v>613</v>
      </c>
      <c r="E148" s="157" t="s">
        <v>17</v>
      </c>
      <c r="F148" s="157" t="s">
        <v>521</v>
      </c>
      <c r="G148" s="158" t="s">
        <v>84</v>
      </c>
      <c r="H148" s="158" t="s">
        <v>84</v>
      </c>
      <c r="I148" s="159" t="s">
        <v>84</v>
      </c>
      <c r="J148" s="160" t="s">
        <v>84</v>
      </c>
      <c r="K148" s="160" t="s">
        <v>84</v>
      </c>
      <c r="L148" s="160" t="s">
        <v>84</v>
      </c>
      <c r="M148" s="160" t="s">
        <v>84</v>
      </c>
      <c r="N148" s="160" t="s">
        <v>84</v>
      </c>
      <c r="O148" s="160" t="s">
        <v>84</v>
      </c>
      <c r="P148" s="160" t="s">
        <v>84</v>
      </c>
      <c r="Q148" s="160" t="s">
        <v>84</v>
      </c>
      <c r="R148" s="161" t="s">
        <v>84</v>
      </c>
      <c r="S148" s="161" t="s">
        <v>84</v>
      </c>
      <c r="T148" s="161" t="s">
        <v>84</v>
      </c>
      <c r="U148" s="161" t="s">
        <v>84</v>
      </c>
    </row>
    <row r="149" spans="1:21" ht="20.100000000000001" customHeight="1" x14ac:dyDescent="0.3">
      <c r="A149" s="125" t="str">
        <f t="shared" si="3"/>
        <v>PNVL3 BZ Equity</v>
      </c>
      <c r="B149" s="14" t="s">
        <v>355</v>
      </c>
      <c r="C149" s="14" t="s">
        <v>251</v>
      </c>
      <c r="D149" s="14" t="s">
        <v>613</v>
      </c>
      <c r="E149" s="14" t="s">
        <v>17</v>
      </c>
      <c r="F149" s="14" t="s">
        <v>520</v>
      </c>
      <c r="G149" s="15">
        <v>15</v>
      </c>
      <c r="H149" s="15">
        <v>11.16</v>
      </c>
      <c r="I149" s="49">
        <v>0.34408602150537632</v>
      </c>
      <c r="J149" s="20">
        <v>10.43446697300706</v>
      </c>
      <c r="K149" s="20">
        <v>7.6597551317136752</v>
      </c>
      <c r="L149" s="20">
        <v>5.0870615011117373</v>
      </c>
      <c r="M149" s="20">
        <v>4.1139855073657641</v>
      </c>
      <c r="N149" s="20">
        <v>0.72306427379741267</v>
      </c>
      <c r="O149" s="20">
        <v>0.60457373769049194</v>
      </c>
      <c r="P149" s="20">
        <v>1.158256074909467</v>
      </c>
      <c r="Q149" s="20">
        <v>1.0464954899243659</v>
      </c>
      <c r="R149" s="31">
        <v>0.11100289817445989</v>
      </c>
      <c r="S149" s="31">
        <v>0.13662257760585089</v>
      </c>
      <c r="T149" s="31">
        <v>2.9996148639844029E-2</v>
      </c>
      <c r="U149" s="31">
        <v>3.8349122402491803E-2</v>
      </c>
    </row>
    <row r="150" spans="1:21" ht="20.100000000000001" customHeight="1" x14ac:dyDescent="0.3">
      <c r="A150" s="125" t="str">
        <f t="shared" si="3"/>
        <v>ENJU3 BZ Equity</v>
      </c>
      <c r="B150" s="157" t="s">
        <v>155</v>
      </c>
      <c r="C150" s="157" t="s">
        <v>156</v>
      </c>
      <c r="D150" s="157" t="s">
        <v>613</v>
      </c>
      <c r="E150" s="157" t="s">
        <v>17</v>
      </c>
      <c r="F150" s="157" t="s">
        <v>521</v>
      </c>
      <c r="G150" s="158" t="s">
        <v>84</v>
      </c>
      <c r="H150" s="158" t="s">
        <v>84</v>
      </c>
      <c r="I150" s="159" t="s">
        <v>84</v>
      </c>
      <c r="J150" s="160" t="s">
        <v>84</v>
      </c>
      <c r="K150" s="160" t="s">
        <v>84</v>
      </c>
      <c r="L150" s="160" t="s">
        <v>84</v>
      </c>
      <c r="M150" s="160" t="s">
        <v>84</v>
      </c>
      <c r="N150" s="160" t="s">
        <v>84</v>
      </c>
      <c r="O150" s="160" t="s">
        <v>84</v>
      </c>
      <c r="P150" s="160" t="s">
        <v>84</v>
      </c>
      <c r="Q150" s="160" t="s">
        <v>84</v>
      </c>
      <c r="R150" s="161" t="s">
        <v>84</v>
      </c>
      <c r="S150" s="161" t="s">
        <v>84</v>
      </c>
      <c r="T150" s="161" t="s">
        <v>84</v>
      </c>
      <c r="U150" s="161" t="s">
        <v>84</v>
      </c>
    </row>
    <row r="151" spans="1:21" ht="20.100000000000001" customHeight="1" x14ac:dyDescent="0.3">
      <c r="A151" s="125" t="str">
        <f t="shared" si="3"/>
        <v>GRND3 BZ Equity</v>
      </c>
      <c r="B151" s="14" t="s">
        <v>616</v>
      </c>
      <c r="C151" s="14" t="s">
        <v>617</v>
      </c>
      <c r="D151" s="14" t="s">
        <v>613</v>
      </c>
      <c r="E151" s="14" t="s">
        <v>17</v>
      </c>
      <c r="F151" s="14" t="s">
        <v>521</v>
      </c>
      <c r="G151" s="15" t="s">
        <v>84</v>
      </c>
      <c r="H151" s="15" t="s">
        <v>84</v>
      </c>
      <c r="I151" s="49" t="s">
        <v>84</v>
      </c>
      <c r="J151" s="20" t="s">
        <v>84</v>
      </c>
      <c r="K151" s="20" t="s">
        <v>84</v>
      </c>
      <c r="L151" s="20" t="s">
        <v>84</v>
      </c>
      <c r="M151" s="20" t="s">
        <v>84</v>
      </c>
      <c r="N151" s="20" t="s">
        <v>84</v>
      </c>
      <c r="O151" s="20" t="s">
        <v>84</v>
      </c>
      <c r="P151" s="20" t="s">
        <v>84</v>
      </c>
      <c r="Q151" s="20" t="s">
        <v>84</v>
      </c>
      <c r="R151" s="31" t="s">
        <v>84</v>
      </c>
      <c r="S151" s="31" t="s">
        <v>84</v>
      </c>
      <c r="T151" s="31" t="s">
        <v>84</v>
      </c>
      <c r="U151" s="31" t="s">
        <v>84</v>
      </c>
    </row>
    <row r="152" spans="1:21" ht="20.100000000000001" customHeight="1" x14ac:dyDescent="0.3">
      <c r="A152" s="125" t="str">
        <f t="shared" si="3"/>
        <v>BHIA3 BZ Equity</v>
      </c>
      <c r="B152" s="157" t="s">
        <v>618</v>
      </c>
      <c r="C152" s="157" t="s">
        <v>619</v>
      </c>
      <c r="D152" s="157" t="s">
        <v>613</v>
      </c>
      <c r="E152" s="157" t="s">
        <v>17</v>
      </c>
      <c r="F152" s="157" t="s">
        <v>522</v>
      </c>
      <c r="G152" s="158">
        <v>3.8</v>
      </c>
      <c r="H152" s="158">
        <v>1.05</v>
      </c>
      <c r="I152" s="159">
        <v>2.6190476190476191</v>
      </c>
      <c r="J152" s="160">
        <v>-1.226769635969871</v>
      </c>
      <c r="K152" s="160">
        <v>-11.929156349261429</v>
      </c>
      <c r="L152" s="160">
        <v>0.82390188404326348</v>
      </c>
      <c r="M152" s="160">
        <v>0.94156657392986942</v>
      </c>
      <c r="N152" s="160">
        <v>0.27957568607883992</v>
      </c>
      <c r="O152" s="160">
        <v>0.43714009327697922</v>
      </c>
      <c r="P152" s="160">
        <v>0.24920045036915581</v>
      </c>
      <c r="Q152" s="160">
        <v>0.2545173252787673</v>
      </c>
      <c r="R152" s="161">
        <v>-0.203135489388063</v>
      </c>
      <c r="S152" s="161">
        <v>-2.133573555639794E-2</v>
      </c>
      <c r="T152" s="161" t="s">
        <v>84</v>
      </c>
      <c r="U152" s="161" t="s">
        <v>84</v>
      </c>
    </row>
    <row r="153" spans="1:21" ht="20.100000000000001" customHeight="1" x14ac:dyDescent="0.3">
      <c r="A153" s="125" t="str">
        <f t="shared" si="3"/>
        <v>GMAT3 BZ Equity</v>
      </c>
      <c r="B153" s="14" t="s">
        <v>29</v>
      </c>
      <c r="C153" s="14" t="s">
        <v>30</v>
      </c>
      <c r="D153" s="14" t="s">
        <v>613</v>
      </c>
      <c r="E153" s="14" t="s">
        <v>17</v>
      </c>
      <c r="F153" s="14" t="s">
        <v>520</v>
      </c>
      <c r="G153" s="15">
        <v>7</v>
      </c>
      <c r="H153" s="15">
        <v>3.88</v>
      </c>
      <c r="I153" s="49">
        <v>0.80412371134020622</v>
      </c>
      <c r="J153" s="20">
        <v>5.8574871110390196</v>
      </c>
      <c r="K153" s="20">
        <v>4.60234308612013</v>
      </c>
      <c r="L153" s="20">
        <v>3.5951857659878041</v>
      </c>
      <c r="M153" s="20">
        <v>2.807649996772414</v>
      </c>
      <c r="N153" s="20">
        <v>0.2152482761940992</v>
      </c>
      <c r="O153" s="20">
        <v>0.1209987858503116</v>
      </c>
      <c r="P153" s="20">
        <v>0.70647420989710275</v>
      </c>
      <c r="Q153" s="20">
        <v>0.63577973745013683</v>
      </c>
      <c r="R153" s="31">
        <v>0.1206104591447895</v>
      </c>
      <c r="S153" s="31">
        <v>0.13814262117214571</v>
      </c>
      <c r="T153" s="31">
        <v>0</v>
      </c>
      <c r="U153" s="31">
        <v>5.9888698145322258E-2</v>
      </c>
    </row>
    <row r="154" spans="1:21" ht="20.100000000000001" customHeight="1" x14ac:dyDescent="0.3">
      <c r="A154" s="125" t="str">
        <f t="shared" si="3"/>
        <v>AUAU3 BZ Equity</v>
      </c>
      <c r="B154" s="157" t="s">
        <v>620</v>
      </c>
      <c r="C154" s="157" t="s">
        <v>621</v>
      </c>
      <c r="D154" s="157" t="s">
        <v>613</v>
      </c>
      <c r="E154" s="157" t="s">
        <v>17</v>
      </c>
      <c r="F154" s="157" t="s">
        <v>522</v>
      </c>
      <c r="G154" s="158">
        <v>4.2</v>
      </c>
      <c r="H154" s="158">
        <v>3.08</v>
      </c>
      <c r="I154" s="159">
        <v>0.36363636363636381</v>
      </c>
      <c r="J154" s="160">
        <v>23.8624406212076</v>
      </c>
      <c r="K154" s="160">
        <v>20.736021284362419</v>
      </c>
      <c r="L154" s="160">
        <v>4.9158192896503348</v>
      </c>
      <c r="M154" s="160">
        <v>4.0863822742581526</v>
      </c>
      <c r="N154" s="160">
        <v>0.95348204633954825</v>
      </c>
      <c r="O154" s="160">
        <v>0.54277951516837908</v>
      </c>
      <c r="P154" s="160">
        <v>0.84328574738772755</v>
      </c>
      <c r="Q154" s="160">
        <v>0.79322798980485709</v>
      </c>
      <c r="R154" s="161">
        <v>3.5339459226910022E-2</v>
      </c>
      <c r="S154" s="161">
        <v>3.8253625366552413E-2</v>
      </c>
      <c r="T154" s="161">
        <v>8.2697991201809654E-3</v>
      </c>
      <c r="U154" s="161">
        <v>8.6439802468956523E-3</v>
      </c>
    </row>
    <row r="155" spans="1:21" ht="20.100000000000001" customHeight="1" x14ac:dyDescent="0.3">
      <c r="A155" s="125" t="str">
        <f t="shared" si="3"/>
        <v>SBFG3 BZ Equity</v>
      </c>
      <c r="B155" s="14" t="s">
        <v>98</v>
      </c>
      <c r="C155" s="14" t="s">
        <v>157</v>
      </c>
      <c r="D155" s="14" t="s">
        <v>613</v>
      </c>
      <c r="E155" s="14" t="s">
        <v>17</v>
      </c>
      <c r="F155" s="14" t="s">
        <v>520</v>
      </c>
      <c r="G155" s="15">
        <v>16</v>
      </c>
      <c r="H155" s="15">
        <v>9.7100000000000009</v>
      </c>
      <c r="I155" s="49">
        <v>0.64778578784757967</v>
      </c>
      <c r="J155" s="20">
        <v>4.9812234097116246</v>
      </c>
      <c r="K155" s="20">
        <v>3.964558986093432</v>
      </c>
      <c r="L155" s="20">
        <v>3.7415197381134542</v>
      </c>
      <c r="M155" s="20">
        <v>3.3358302106503341</v>
      </c>
      <c r="N155" s="20">
        <v>1.27300973099514</v>
      </c>
      <c r="O155" s="20">
        <v>1.0728443871694771</v>
      </c>
      <c r="P155" s="20">
        <v>0.65853202374123332</v>
      </c>
      <c r="Q155" s="20">
        <v>0.57979368351290284</v>
      </c>
      <c r="R155" s="31">
        <v>0.13220286856785601</v>
      </c>
      <c r="S155" s="31">
        <v>0.14624418139486819</v>
      </c>
      <c r="T155" s="31">
        <v>6.0047137972869438E-2</v>
      </c>
      <c r="U155" s="31">
        <v>8.8119144938363023E-2</v>
      </c>
    </row>
    <row r="156" spans="1:21" ht="20.100000000000001" customHeight="1" x14ac:dyDescent="0.3">
      <c r="A156" s="125" t="str">
        <f t="shared" si="3"/>
        <v>MEAL3 BZ Equity</v>
      </c>
      <c r="B156" s="157" t="s">
        <v>622</v>
      </c>
      <c r="C156" s="157" t="s">
        <v>623</v>
      </c>
      <c r="D156" s="157" t="s">
        <v>613</v>
      </c>
      <c r="E156" s="157" t="s">
        <v>17</v>
      </c>
      <c r="F156" s="157" t="s">
        <v>521</v>
      </c>
      <c r="G156" s="158" t="s">
        <v>84</v>
      </c>
      <c r="H156" s="158" t="s">
        <v>84</v>
      </c>
      <c r="I156" s="159" t="s">
        <v>84</v>
      </c>
      <c r="J156" s="160" t="s">
        <v>84</v>
      </c>
      <c r="K156" s="160" t="s">
        <v>84</v>
      </c>
      <c r="L156" s="160" t="s">
        <v>84</v>
      </c>
      <c r="M156" s="160" t="s">
        <v>84</v>
      </c>
      <c r="N156" s="160" t="s">
        <v>84</v>
      </c>
      <c r="O156" s="160" t="s">
        <v>84</v>
      </c>
      <c r="P156" s="160" t="s">
        <v>84</v>
      </c>
      <c r="Q156" s="160" t="s">
        <v>84</v>
      </c>
      <c r="R156" s="161" t="s">
        <v>84</v>
      </c>
      <c r="S156" s="161" t="s">
        <v>84</v>
      </c>
      <c r="T156" s="161" t="s">
        <v>84</v>
      </c>
      <c r="U156" s="161" t="s">
        <v>84</v>
      </c>
    </row>
    <row r="157" spans="1:21" ht="20.100000000000001" customHeight="1" x14ac:dyDescent="0.3">
      <c r="A157" s="125"/>
      <c r="B157" s="14" t="s">
        <v>18</v>
      </c>
      <c r="C157" s="14" t="s">
        <v>19</v>
      </c>
      <c r="D157" s="14" t="s">
        <v>613</v>
      </c>
      <c r="E157" s="14" t="s">
        <v>17</v>
      </c>
      <c r="F157" s="14" t="s">
        <v>520</v>
      </c>
      <c r="G157" s="15">
        <v>22</v>
      </c>
      <c r="H157" s="15">
        <v>13.42</v>
      </c>
      <c r="I157" s="49">
        <v>0.63934426229508201</v>
      </c>
      <c r="J157" s="20">
        <v>7.7639632861354722</v>
      </c>
      <c r="K157" s="20">
        <v>7.0964366598954403</v>
      </c>
      <c r="L157" s="20">
        <v>4.3030905973480831</v>
      </c>
      <c r="M157" s="20">
        <v>3.616501639756601</v>
      </c>
      <c r="N157" s="20">
        <v>-0.66768370952705214</v>
      </c>
      <c r="O157" s="20">
        <v>-0.7312000475516135</v>
      </c>
      <c r="P157" s="20">
        <v>1.174852377833068</v>
      </c>
      <c r="Q157" s="20">
        <v>1.0809735563929801</v>
      </c>
      <c r="R157" s="31">
        <v>0.15132121759656761</v>
      </c>
      <c r="S157" s="31">
        <v>0.15232624600201919</v>
      </c>
      <c r="T157" s="31">
        <v>6.5757084378764846E-2</v>
      </c>
      <c r="U157" s="31">
        <v>6.6994550502837591E-2</v>
      </c>
    </row>
    <row r="158" spans="1:21" ht="20.100000000000001" customHeight="1" x14ac:dyDescent="0.3">
      <c r="A158" s="125" t="str">
        <f t="shared" si="3"/>
        <v>MGLU3 BZ Equity</v>
      </c>
      <c r="B158" s="157" t="s">
        <v>226</v>
      </c>
      <c r="C158" s="157" t="s">
        <v>227</v>
      </c>
      <c r="D158" s="157" t="s">
        <v>613</v>
      </c>
      <c r="E158" s="157" t="s">
        <v>17</v>
      </c>
      <c r="F158" s="157" t="s">
        <v>522</v>
      </c>
      <c r="G158" s="158">
        <v>11</v>
      </c>
      <c r="H158" s="158">
        <v>4.92</v>
      </c>
      <c r="I158" s="159">
        <v>1.2357723577235771</v>
      </c>
      <c r="J158" s="160">
        <v>18.674095356667731</v>
      </c>
      <c r="K158" s="160">
        <v>8.255237788031133</v>
      </c>
      <c r="L158" s="160">
        <v>3.1477333531047611</v>
      </c>
      <c r="M158" s="160">
        <v>3.222829648716889</v>
      </c>
      <c r="N158" s="160">
        <v>1.559374090918213</v>
      </c>
      <c r="O158" s="160">
        <v>1.61451930855222</v>
      </c>
      <c r="P158" s="160">
        <v>0.33454832594301093</v>
      </c>
      <c r="Q158" s="160">
        <v>0.32151859727384291</v>
      </c>
      <c r="R158" s="161">
        <v>1.7915102153720011E-2</v>
      </c>
      <c r="S158" s="161">
        <v>3.8947224238652087E-2</v>
      </c>
      <c r="T158" s="161">
        <v>0</v>
      </c>
      <c r="U158" s="161">
        <v>0</v>
      </c>
    </row>
    <row r="159" spans="1:21" ht="20.100000000000001" customHeight="1" x14ac:dyDescent="0.3">
      <c r="A159" s="125" t="str">
        <f t="shared" si="3"/>
        <v>MELI BZ Equity</v>
      </c>
      <c r="B159" s="14" t="s">
        <v>624</v>
      </c>
      <c r="C159" s="14" t="s">
        <v>625</v>
      </c>
      <c r="D159" s="14" t="s">
        <v>613</v>
      </c>
      <c r="E159" s="14" t="s">
        <v>17</v>
      </c>
      <c r="F159" s="14" t="s">
        <v>520</v>
      </c>
      <c r="G159" s="15">
        <v>2000</v>
      </c>
      <c r="H159" s="15">
        <v>1809.38</v>
      </c>
      <c r="I159" s="49">
        <v>0.1053510042113872</v>
      </c>
      <c r="J159" s="20">
        <v>52.358794192549041</v>
      </c>
      <c r="K159" s="20">
        <v>38.618015376785223</v>
      </c>
      <c r="L159" s="20">
        <v>23.964834718759342</v>
      </c>
      <c r="M159" s="20">
        <v>18.017278126935249</v>
      </c>
      <c r="N159" s="20">
        <v>1.0660617550920981</v>
      </c>
      <c r="O159" s="20">
        <v>0.64603978180677546</v>
      </c>
      <c r="P159" s="20">
        <v>10.495133576799279</v>
      </c>
      <c r="Q159" s="20">
        <v>8.2523975449688329</v>
      </c>
      <c r="R159" s="31">
        <v>0.20044643385413929</v>
      </c>
      <c r="S159" s="31">
        <v>0.21369294782376791</v>
      </c>
      <c r="T159" s="31">
        <v>0</v>
      </c>
      <c r="U159" s="31">
        <v>0</v>
      </c>
    </row>
    <row r="160" spans="1:21" ht="20.100000000000001" customHeight="1" x14ac:dyDescent="0.3">
      <c r="A160" s="125" t="str">
        <f t="shared" si="3"/>
        <v>MELI34 BZ Equity</v>
      </c>
      <c r="B160" s="157" t="s">
        <v>624</v>
      </c>
      <c r="C160" s="157" t="s">
        <v>626</v>
      </c>
      <c r="D160" s="157" t="s">
        <v>613</v>
      </c>
      <c r="E160" s="157" t="s">
        <v>17</v>
      </c>
      <c r="F160" s="157" t="s">
        <v>520</v>
      </c>
      <c r="G160" s="158">
        <v>83</v>
      </c>
      <c r="H160" s="158">
        <v>77.849999999999994</v>
      </c>
      <c r="I160" s="159">
        <v>6.6152858060372521E-2</v>
      </c>
      <c r="J160" s="160">
        <v>10.28781274660059</v>
      </c>
      <c r="K160" s="160">
        <v>7.5879308713768268</v>
      </c>
      <c r="L160" s="160">
        <v>5.5653687389540947</v>
      </c>
      <c r="M160" s="160">
        <v>4.0592590896089664</v>
      </c>
      <c r="N160" s="160">
        <v>1.0660617550920981</v>
      </c>
      <c r="O160" s="160">
        <v>0.64603978180677546</v>
      </c>
      <c r="P160" s="160">
        <v>2.0621553772152459</v>
      </c>
      <c r="Q160" s="160">
        <v>1.6214873157874861</v>
      </c>
      <c r="R160" s="161">
        <v>0.20044643385413929</v>
      </c>
      <c r="S160" s="161">
        <v>0.21369294782376791</v>
      </c>
      <c r="T160" s="161">
        <v>0</v>
      </c>
      <c r="U160" s="161">
        <v>0</v>
      </c>
    </row>
    <row r="161" spans="1:21" ht="20.100000000000001" customHeight="1" x14ac:dyDescent="0.3">
      <c r="A161" s="125" t="str">
        <f t="shared" si="3"/>
        <v>MLAS3 BZ Equity</v>
      </c>
      <c r="B161" s="14" t="s">
        <v>627</v>
      </c>
      <c r="C161" s="14" t="s">
        <v>223</v>
      </c>
      <c r="D161" s="14" t="s">
        <v>613</v>
      </c>
      <c r="E161" s="14" t="s">
        <v>17</v>
      </c>
      <c r="F161" s="14" t="s">
        <v>521</v>
      </c>
      <c r="G161" s="15" t="s">
        <v>84</v>
      </c>
      <c r="H161" s="15" t="s">
        <v>84</v>
      </c>
      <c r="I161" s="49" t="s">
        <v>84</v>
      </c>
      <c r="J161" s="20" t="s">
        <v>84</v>
      </c>
      <c r="K161" s="20" t="s">
        <v>84</v>
      </c>
      <c r="L161" s="20" t="s">
        <v>84</v>
      </c>
      <c r="M161" s="20" t="s">
        <v>84</v>
      </c>
      <c r="N161" s="20" t="s">
        <v>84</v>
      </c>
      <c r="O161" s="20" t="s">
        <v>84</v>
      </c>
      <c r="P161" s="20" t="s">
        <v>84</v>
      </c>
      <c r="Q161" s="20" t="s">
        <v>84</v>
      </c>
      <c r="R161" s="31" t="s">
        <v>84</v>
      </c>
      <c r="S161" s="31" t="s">
        <v>84</v>
      </c>
      <c r="T161" s="31" t="s">
        <v>84</v>
      </c>
      <c r="U161" s="31" t="s">
        <v>84</v>
      </c>
    </row>
    <row r="162" spans="1:21" ht="20.100000000000001" customHeight="1" x14ac:dyDescent="0.3">
      <c r="A162" s="125" t="str">
        <f t="shared" si="3"/>
        <v>NATU3 BZ Equity</v>
      </c>
      <c r="B162" s="157" t="s">
        <v>628</v>
      </c>
      <c r="C162" s="157" t="s">
        <v>629</v>
      </c>
      <c r="D162" s="157" t="s">
        <v>613</v>
      </c>
      <c r="E162" s="157" t="s">
        <v>17</v>
      </c>
      <c r="F162" s="157" t="s">
        <v>520</v>
      </c>
      <c r="G162" s="158">
        <v>13.5</v>
      </c>
      <c r="H162" s="158">
        <v>8.5500000000000007</v>
      </c>
      <c r="I162" s="159">
        <v>0.57894736842105243</v>
      </c>
      <c r="J162" s="160">
        <v>15.969891858383541</v>
      </c>
      <c r="K162" s="160">
        <v>8.4771150954446384</v>
      </c>
      <c r="L162" s="160">
        <v>4.7956626771399851</v>
      </c>
      <c r="M162" s="160">
        <v>4.0982464109677537</v>
      </c>
      <c r="N162" s="160">
        <v>0.99410173573284089</v>
      </c>
      <c r="O162" s="160">
        <v>0.63172918185142646</v>
      </c>
      <c r="P162" s="160">
        <v>0.88488351540139087</v>
      </c>
      <c r="Q162" s="160">
        <v>0.84692963520352293</v>
      </c>
      <c r="R162" s="161">
        <v>5.5409487005189932E-2</v>
      </c>
      <c r="S162" s="161">
        <v>9.9907766459209568E-2</v>
      </c>
      <c r="T162" s="161">
        <v>3.4695309529698293E-2</v>
      </c>
      <c r="U162" s="161">
        <v>6.0017003305362103E-2</v>
      </c>
    </row>
    <row r="163" spans="1:21" ht="20.100000000000001" customHeight="1" x14ac:dyDescent="0.3">
      <c r="A163" s="125" t="str">
        <f t="shared" si="3"/>
        <v>PGMN3 BZ Equity</v>
      </c>
      <c r="B163" s="14" t="s">
        <v>66</v>
      </c>
      <c r="C163" s="14" t="s">
        <v>27</v>
      </c>
      <c r="D163" s="14" t="s">
        <v>613</v>
      </c>
      <c r="E163" s="14" t="s">
        <v>17</v>
      </c>
      <c r="F163" s="14" t="s">
        <v>520</v>
      </c>
      <c r="G163" s="15">
        <v>6</v>
      </c>
      <c r="H163" s="15">
        <v>3.44</v>
      </c>
      <c r="I163" s="49">
        <v>0.7441860465116279</v>
      </c>
      <c r="J163" s="20">
        <v>6.9676234236300241</v>
      </c>
      <c r="K163" s="20">
        <v>5.3173042782707602</v>
      </c>
      <c r="L163" s="20">
        <v>3.6911096085740742</v>
      </c>
      <c r="M163" s="20">
        <v>3.137241185568084</v>
      </c>
      <c r="N163" s="20">
        <v>1.318423453820776</v>
      </c>
      <c r="O163" s="20">
        <v>1.117565931256896</v>
      </c>
      <c r="P163" s="20">
        <v>0.68521068625775716</v>
      </c>
      <c r="Q163" s="20">
        <v>0.61609942933853223</v>
      </c>
      <c r="R163" s="31">
        <v>9.8342095230624996E-2</v>
      </c>
      <c r="S163" s="31">
        <v>0.11586687484788701</v>
      </c>
      <c r="T163" s="31">
        <v>2.0254348085005289E-2</v>
      </c>
      <c r="U163" s="31">
        <v>3.3488690563212332E-2</v>
      </c>
    </row>
    <row r="164" spans="1:21" ht="20.100000000000001" customHeight="1" x14ac:dyDescent="0.3">
      <c r="A164" s="125" t="str">
        <f t="shared" si="3"/>
        <v>PCAR3 BZ Equity</v>
      </c>
      <c r="B164" s="157" t="s">
        <v>360</v>
      </c>
      <c r="C164" s="157" t="s">
        <v>22</v>
      </c>
      <c r="D164" s="157" t="s">
        <v>613</v>
      </c>
      <c r="E164" s="157" t="s">
        <v>17</v>
      </c>
      <c r="F164" s="157" t="s">
        <v>521</v>
      </c>
      <c r="G164" s="158" t="s">
        <v>84</v>
      </c>
      <c r="H164" s="158" t="s">
        <v>84</v>
      </c>
      <c r="I164" s="159" t="s">
        <v>84</v>
      </c>
      <c r="J164" s="160" t="s">
        <v>84</v>
      </c>
      <c r="K164" s="160" t="s">
        <v>84</v>
      </c>
      <c r="L164" s="160" t="s">
        <v>84</v>
      </c>
      <c r="M164" s="160" t="s">
        <v>84</v>
      </c>
      <c r="N164" s="160" t="s">
        <v>84</v>
      </c>
      <c r="O164" s="160" t="s">
        <v>84</v>
      </c>
      <c r="P164" s="160" t="s">
        <v>84</v>
      </c>
      <c r="Q164" s="160" t="s">
        <v>84</v>
      </c>
      <c r="R164" s="161" t="s">
        <v>84</v>
      </c>
      <c r="S164" s="161" t="s">
        <v>84</v>
      </c>
      <c r="T164" s="161" t="s">
        <v>84</v>
      </c>
      <c r="U164" s="161" t="s">
        <v>84</v>
      </c>
    </row>
    <row r="165" spans="1:21" ht="20.100000000000001" customHeight="1" x14ac:dyDescent="0.3">
      <c r="A165" s="125" t="str">
        <f t="shared" si="3"/>
        <v>RADL3 BZ Equity</v>
      </c>
      <c r="B165" s="14" t="s">
        <v>65</v>
      </c>
      <c r="C165" s="14" t="s">
        <v>26</v>
      </c>
      <c r="D165" s="14" t="s">
        <v>613</v>
      </c>
      <c r="E165" s="14" t="s">
        <v>17</v>
      </c>
      <c r="F165" s="14" t="s">
        <v>520</v>
      </c>
      <c r="G165" s="15">
        <v>26</v>
      </c>
      <c r="H165" s="15">
        <v>18.55</v>
      </c>
      <c r="I165" s="49">
        <v>0.40161725067385451</v>
      </c>
      <c r="J165" s="20">
        <v>21.81594374150583</v>
      </c>
      <c r="K165" s="20">
        <v>16.120852344739131</v>
      </c>
      <c r="L165" s="20">
        <v>9.1349343504452563</v>
      </c>
      <c r="M165" s="20">
        <v>7.6147324983786868</v>
      </c>
      <c r="N165" s="20">
        <v>0.80116101759311742</v>
      </c>
      <c r="O165" s="20">
        <v>0.60731027275991656</v>
      </c>
      <c r="P165" s="20">
        <v>4.1672441783771372</v>
      </c>
      <c r="Q165" s="20">
        <v>3.557803195707872</v>
      </c>
      <c r="R165" s="31">
        <v>0.19101828588092501</v>
      </c>
      <c r="S165" s="31">
        <v>0.22069572499179449</v>
      </c>
      <c r="T165" s="31">
        <v>2.057998654889483E-2</v>
      </c>
      <c r="U165" s="31">
        <v>2.0925879005176989E-2</v>
      </c>
    </row>
    <row r="166" spans="1:21" ht="20.100000000000001" customHeight="1" x14ac:dyDescent="0.3">
      <c r="A166" s="125"/>
      <c r="B166" s="157" t="s">
        <v>630</v>
      </c>
      <c r="C166" s="157" t="s">
        <v>631</v>
      </c>
      <c r="D166" s="157" t="s">
        <v>613</v>
      </c>
      <c r="E166" s="157" t="s">
        <v>17</v>
      </c>
      <c r="F166" s="157" t="s">
        <v>520</v>
      </c>
      <c r="G166" s="158">
        <v>12</v>
      </c>
      <c r="H166" s="158">
        <v>8.2200000000000006</v>
      </c>
      <c r="I166" s="159">
        <v>0.45985401459854008</v>
      </c>
      <c r="J166" s="160">
        <v>7.9339987547496946</v>
      </c>
      <c r="K166" s="160">
        <v>6.8087826092518906</v>
      </c>
      <c r="L166" s="160">
        <v>3.8382869971637659</v>
      </c>
      <c r="M166" s="160">
        <v>3.5026658632433101</v>
      </c>
      <c r="N166" s="160">
        <v>0.5351721822714931</v>
      </c>
      <c r="O166" s="160">
        <v>0.46014801046290887</v>
      </c>
      <c r="P166" s="160">
        <v>0.70736897695008338</v>
      </c>
      <c r="Q166" s="160">
        <v>0.65115011588937599</v>
      </c>
      <c r="R166" s="161">
        <v>8.9156678594966551E-2</v>
      </c>
      <c r="S166" s="161">
        <v>9.5633853106806804E-2</v>
      </c>
      <c r="T166" s="161">
        <v>0</v>
      </c>
      <c r="U166" s="161">
        <v>2.4814319626595992E-2</v>
      </c>
    </row>
    <row r="167" spans="1:21" ht="20.100000000000001" customHeight="1" x14ac:dyDescent="0.3">
      <c r="A167" s="125"/>
      <c r="B167" s="14" t="s">
        <v>632</v>
      </c>
      <c r="C167" s="14" t="s">
        <v>633</v>
      </c>
      <c r="D167" s="14" t="s">
        <v>613</v>
      </c>
      <c r="E167" s="14" t="s">
        <v>17</v>
      </c>
      <c r="F167" s="14" t="s">
        <v>520</v>
      </c>
      <c r="G167" s="15">
        <v>32</v>
      </c>
      <c r="H167" s="15">
        <v>20.34</v>
      </c>
      <c r="I167" s="49">
        <v>0.5732546705998034</v>
      </c>
      <c r="J167" s="20">
        <v>12.907059901713261</v>
      </c>
      <c r="K167" s="20">
        <v>8.904512022329115</v>
      </c>
      <c r="L167" s="20">
        <v>5.8300792960750396</v>
      </c>
      <c r="M167" s="20">
        <v>4.469165175292332</v>
      </c>
      <c r="N167" s="20">
        <v>1.5145243294849291</v>
      </c>
      <c r="O167" s="20">
        <v>1.1813732139233959</v>
      </c>
      <c r="P167" s="20">
        <v>1.925387850061812</v>
      </c>
      <c r="Q167" s="20">
        <v>1.6835227177102969</v>
      </c>
      <c r="R167" s="31">
        <v>0.14917323268998231</v>
      </c>
      <c r="S167" s="31">
        <v>0.18906400636987911</v>
      </c>
      <c r="T167" s="31">
        <v>3.4572785268024812E-2</v>
      </c>
      <c r="U167" s="31">
        <v>3.7685913514864333E-2</v>
      </c>
    </row>
    <row r="168" spans="1:21" ht="20.100000000000001" customHeight="1" x14ac:dyDescent="0.3">
      <c r="A168" s="125"/>
      <c r="B168" s="157" t="s">
        <v>363</v>
      </c>
      <c r="C168" s="157" t="s">
        <v>269</v>
      </c>
      <c r="D168" s="157" t="s">
        <v>613</v>
      </c>
      <c r="E168" s="157" t="s">
        <v>17</v>
      </c>
      <c r="F168" s="157" t="s">
        <v>522</v>
      </c>
      <c r="G168" s="158">
        <v>18</v>
      </c>
      <c r="H168" s="158">
        <v>14.25</v>
      </c>
      <c r="I168" s="159">
        <v>0.26315789473684198</v>
      </c>
      <c r="J168" s="160">
        <v>13.020640260670049</v>
      </c>
      <c r="K168" s="160">
        <v>11.109413895641479</v>
      </c>
      <c r="L168" s="160">
        <v>7.4450294010659306</v>
      </c>
      <c r="M168" s="160">
        <v>6.0060089308694034</v>
      </c>
      <c r="N168" s="160">
        <v>-0.18546200528594109</v>
      </c>
      <c r="O168" s="160">
        <v>-0.35751140884768468</v>
      </c>
      <c r="P168" s="160">
        <v>3.188965353689853</v>
      </c>
      <c r="Q168" s="160">
        <v>2.6183512602871479</v>
      </c>
      <c r="R168" s="161">
        <v>0.24491617077559491</v>
      </c>
      <c r="S168" s="161">
        <v>0.23568761456573309</v>
      </c>
      <c r="T168" s="161">
        <v>2.0142892169940731E-2</v>
      </c>
      <c r="U168" s="161">
        <v>2.167535294135078E-2</v>
      </c>
    </row>
    <row r="169" spans="1:21" ht="20.100000000000001" customHeight="1" x14ac:dyDescent="0.3">
      <c r="A169" s="125"/>
      <c r="B169" s="14" t="s">
        <v>63</v>
      </c>
      <c r="C169" s="14" t="s">
        <v>23</v>
      </c>
      <c r="D169" s="14" t="s">
        <v>613</v>
      </c>
      <c r="E169" s="14" t="s">
        <v>17</v>
      </c>
      <c r="F169" s="14" t="s">
        <v>520</v>
      </c>
      <c r="G169" s="15">
        <v>35</v>
      </c>
      <c r="H169" s="15">
        <v>22.44</v>
      </c>
      <c r="I169" s="49">
        <v>0.55971479500891252</v>
      </c>
      <c r="J169" s="20">
        <v>8.0175041264315325</v>
      </c>
      <c r="K169" s="20">
        <v>6.521205425978267</v>
      </c>
      <c r="L169" s="20">
        <v>6.4748688268909991</v>
      </c>
      <c r="M169" s="20">
        <v>5.3067266391636201</v>
      </c>
      <c r="N169" s="20">
        <v>-6.1595284281934441E-2</v>
      </c>
      <c r="O169" s="20">
        <v>-0.5176822120581055</v>
      </c>
      <c r="P169" s="20">
        <v>1.503566346339068</v>
      </c>
      <c r="Q169" s="20">
        <v>1.245139048046952</v>
      </c>
      <c r="R169" s="31">
        <v>0.1875354627361174</v>
      </c>
      <c r="S169" s="31">
        <v>0.19093694596504221</v>
      </c>
      <c r="T169" s="31">
        <v>1.8830558995550899E-2</v>
      </c>
      <c r="U169" s="31">
        <v>1.5308111343820799E-2</v>
      </c>
    </row>
    <row r="170" spans="1:21" ht="20.100000000000001" customHeight="1" x14ac:dyDescent="0.3">
      <c r="A170" s="125" t="str">
        <f t="shared" si="3"/>
        <v>VULC3 BZ Equity</v>
      </c>
      <c r="B170" s="157" t="s">
        <v>176</v>
      </c>
      <c r="C170" s="157" t="s">
        <v>177</v>
      </c>
      <c r="D170" s="157" t="s">
        <v>613</v>
      </c>
      <c r="E170" s="157" t="s">
        <v>17</v>
      </c>
      <c r="F170" s="157" t="s">
        <v>520</v>
      </c>
      <c r="G170" s="158">
        <v>22</v>
      </c>
      <c r="H170" s="158">
        <v>14.35</v>
      </c>
      <c r="I170" s="159">
        <v>0.53310104529616731</v>
      </c>
      <c r="J170" s="160">
        <v>8.6460643253509097</v>
      </c>
      <c r="K170" s="160">
        <v>7.320882944419048</v>
      </c>
      <c r="L170" s="160">
        <v>5.9270963098501994</v>
      </c>
      <c r="M170" s="160">
        <v>5.0349432611811098</v>
      </c>
      <c r="N170" s="160">
        <v>0.72161186768656715</v>
      </c>
      <c r="O170" s="160">
        <v>0.45485282239353508</v>
      </c>
      <c r="P170" s="160">
        <v>1.6647711106028811</v>
      </c>
      <c r="Q170" s="160">
        <v>1.4575339895087891</v>
      </c>
      <c r="R170" s="161">
        <v>0.19254669499990271</v>
      </c>
      <c r="S170" s="161">
        <v>0.19909265051422731</v>
      </c>
      <c r="T170" s="161">
        <v>2.7842191284836861E-2</v>
      </c>
      <c r="U170" s="161">
        <v>5.1188376204002357E-2</v>
      </c>
    </row>
    <row r="171" spans="1:21" s="53" customFormat="1" ht="20.100000000000001" customHeight="1" x14ac:dyDescent="0.3">
      <c r="A171" s="125" t="str">
        <f t="shared" si="3"/>
        <v>BRKM5 BZ Equity</v>
      </c>
      <c r="B171" s="14" t="s">
        <v>634</v>
      </c>
      <c r="C171" s="14" t="s">
        <v>635</v>
      </c>
      <c r="D171" s="14" t="s">
        <v>636</v>
      </c>
      <c r="E171" s="14" t="s">
        <v>637</v>
      </c>
      <c r="F171" s="14" t="s">
        <v>522</v>
      </c>
      <c r="G171" s="15">
        <v>14</v>
      </c>
      <c r="H171" s="15">
        <v>6.19</v>
      </c>
      <c r="I171" s="49">
        <v>1.261712439418416</v>
      </c>
      <c r="J171" s="20">
        <v>-5.8164583829565801</v>
      </c>
      <c r="K171" s="20">
        <v>2.3059672108088591</v>
      </c>
      <c r="L171" s="20">
        <v>6.22699056903254</v>
      </c>
      <c r="M171" s="20">
        <v>4.5005082996763486</v>
      </c>
      <c r="N171" s="20">
        <v>5.7913822276403923</v>
      </c>
      <c r="O171" s="20">
        <v>4.1798057499655252</v>
      </c>
      <c r="P171" s="20">
        <v>-0.74662618141569459</v>
      </c>
      <c r="Q171" s="20">
        <v>-1.1041173551022609</v>
      </c>
      <c r="R171" s="31">
        <v>0.12836439844621991</v>
      </c>
      <c r="S171" s="31">
        <v>-0.47880878354509299</v>
      </c>
      <c r="T171" s="31">
        <v>0</v>
      </c>
      <c r="U171" s="31">
        <v>0</v>
      </c>
    </row>
    <row r="172" spans="1:21" s="53" customFormat="1" ht="20.100000000000001" customHeight="1" x14ac:dyDescent="0.3">
      <c r="A172" s="125"/>
      <c r="B172" s="157" t="s">
        <v>638</v>
      </c>
      <c r="C172" s="157" t="s">
        <v>639</v>
      </c>
      <c r="D172" s="157" t="s">
        <v>636</v>
      </c>
      <c r="E172" s="157" t="s">
        <v>637</v>
      </c>
      <c r="F172" s="157" t="s">
        <v>520</v>
      </c>
      <c r="G172" s="158">
        <v>25</v>
      </c>
      <c r="H172" s="158">
        <v>19.57</v>
      </c>
      <c r="I172" s="159">
        <v>0.27746550843127232</v>
      </c>
      <c r="J172" s="160">
        <v>3.737682402780599</v>
      </c>
      <c r="K172" s="160">
        <v>3.7715930464067302</v>
      </c>
      <c r="L172" s="160">
        <v>2.3410583729866379</v>
      </c>
      <c r="M172" s="160">
        <v>2.055395321158215</v>
      </c>
      <c r="N172" s="160">
        <v>1.0304391279880341</v>
      </c>
      <c r="O172" s="160">
        <v>0.69144325308301813</v>
      </c>
      <c r="P172" s="160">
        <v>0.64404031755893942</v>
      </c>
      <c r="Q172" s="160">
        <v>0.57364813419363936</v>
      </c>
      <c r="R172" s="161">
        <v>0.17231007029377729</v>
      </c>
      <c r="S172" s="161">
        <v>0.1520970388733125</v>
      </c>
      <c r="T172" s="161">
        <v>0</v>
      </c>
      <c r="U172" s="161">
        <v>1.7368681271090539E-2</v>
      </c>
    </row>
    <row r="173" spans="1:21" ht="20.100000000000001" customHeight="1" x14ac:dyDescent="0.3">
      <c r="A173" s="125" t="str">
        <f t="shared" si="3"/>
        <v>CSAN3 BZ Equity</v>
      </c>
      <c r="B173" s="14" t="s">
        <v>640</v>
      </c>
      <c r="C173" s="14" t="s">
        <v>641</v>
      </c>
      <c r="D173" s="14" t="s">
        <v>636</v>
      </c>
      <c r="E173" s="14" t="s">
        <v>637</v>
      </c>
      <c r="F173" s="14" t="s">
        <v>520</v>
      </c>
      <c r="G173" s="15">
        <v>4.5999999999999996</v>
      </c>
      <c r="H173" s="15">
        <v>3.84</v>
      </c>
      <c r="I173" s="49">
        <v>0.19791666666666649</v>
      </c>
      <c r="J173" s="20">
        <v>-23.440792730162311</v>
      </c>
      <c r="K173" s="20">
        <v>12.560233784515679</v>
      </c>
      <c r="L173" s="20">
        <v>2.1446308606958322</v>
      </c>
      <c r="M173" s="20">
        <v>1.998073969266682</v>
      </c>
      <c r="N173" s="20">
        <v>1.095646371019861</v>
      </c>
      <c r="O173" s="20">
        <v>1.068938188121513</v>
      </c>
      <c r="P173" s="20" t="s">
        <v>84</v>
      </c>
      <c r="Q173" s="20" t="s">
        <v>84</v>
      </c>
      <c r="R173" s="31" t="s">
        <v>84</v>
      </c>
      <c r="S173" s="31" t="s">
        <v>84</v>
      </c>
      <c r="T173" s="31">
        <v>0</v>
      </c>
      <c r="U173" s="31">
        <v>2.5629797431239609E-2</v>
      </c>
    </row>
    <row r="174" spans="1:21" ht="20.100000000000001" customHeight="1" x14ac:dyDescent="0.3">
      <c r="A174" s="125"/>
      <c r="B174" s="157" t="s">
        <v>642</v>
      </c>
      <c r="C174" s="157" t="s">
        <v>103</v>
      </c>
      <c r="D174" s="157" t="s">
        <v>636</v>
      </c>
      <c r="E174" s="157" t="s">
        <v>637</v>
      </c>
      <c r="F174" s="157" t="s">
        <v>520</v>
      </c>
      <c r="G174" s="158">
        <v>78</v>
      </c>
      <c r="H174" s="158">
        <v>57.85</v>
      </c>
      <c r="I174" s="159">
        <v>0.348314606741573</v>
      </c>
      <c r="J174" s="160">
        <v>4.7547274012120591</v>
      </c>
      <c r="K174" s="160">
        <v>4.6829697666034091</v>
      </c>
      <c r="L174" s="160">
        <v>3.1945945118255339</v>
      </c>
      <c r="M174" s="160">
        <v>2.8037640087355342</v>
      </c>
      <c r="N174" s="160">
        <v>0.84437274330881162</v>
      </c>
      <c r="O174" s="160">
        <v>0.5915474880962488</v>
      </c>
      <c r="P174" s="160">
        <v>1.5190503135269069</v>
      </c>
      <c r="Q174" s="160">
        <v>1.5218398058366871</v>
      </c>
      <c r="R174" s="161">
        <v>0.31948210388248038</v>
      </c>
      <c r="S174" s="161">
        <v>0.32497322888772101</v>
      </c>
      <c r="T174" s="161">
        <v>6.9240685468684296E-2</v>
      </c>
      <c r="U174" s="161">
        <v>0.21474636638947039</v>
      </c>
    </row>
    <row r="175" spans="1:21" ht="20.100000000000001" customHeight="1" x14ac:dyDescent="0.3">
      <c r="A175" s="125"/>
      <c r="B175" s="14" t="s">
        <v>364</v>
      </c>
      <c r="C175" s="14" t="s">
        <v>263</v>
      </c>
      <c r="D175" s="14" t="s">
        <v>636</v>
      </c>
      <c r="E175" s="14" t="s">
        <v>637</v>
      </c>
      <c r="F175" s="14" t="s">
        <v>522</v>
      </c>
      <c r="G175" s="15">
        <v>13</v>
      </c>
      <c r="H175" s="15">
        <v>10.29</v>
      </c>
      <c r="I175" s="49">
        <v>0.26336248785228378</v>
      </c>
      <c r="J175" s="20">
        <v>5.4429384428837686</v>
      </c>
      <c r="K175" s="20">
        <v>9.5121683807241482</v>
      </c>
      <c r="L175" s="20">
        <v>3.1771872205870242</v>
      </c>
      <c r="M175" s="20">
        <v>3.267381995709334</v>
      </c>
      <c r="N175" s="20">
        <v>1.122499775223325</v>
      </c>
      <c r="O175" s="20">
        <v>1.1413961901230201</v>
      </c>
      <c r="P175" s="20">
        <v>0.6844586398472039</v>
      </c>
      <c r="Q175" s="20">
        <v>0.67783933588113976</v>
      </c>
      <c r="R175" s="31">
        <v>0.12575167752302649</v>
      </c>
      <c r="S175" s="31">
        <v>7.126023307732246E-2</v>
      </c>
      <c r="T175" s="31">
        <v>0.11832794743458711</v>
      </c>
      <c r="U175" s="31">
        <v>0.1158031179781772</v>
      </c>
    </row>
    <row r="176" spans="1:21" ht="20.100000000000001" customHeight="1" x14ac:dyDescent="0.3">
      <c r="A176" s="125" t="str">
        <f t="shared" si="3"/>
        <v>PBR BZ Equity</v>
      </c>
      <c r="B176" s="157" t="s">
        <v>367</v>
      </c>
      <c r="C176" s="157" t="s">
        <v>643</v>
      </c>
      <c r="D176" s="157" t="s">
        <v>636</v>
      </c>
      <c r="E176" s="157" t="s">
        <v>637</v>
      </c>
      <c r="F176" s="157" t="s">
        <v>520</v>
      </c>
      <c r="G176" s="158">
        <v>24.9</v>
      </c>
      <c r="H176" s="158">
        <v>17.239999999999998</v>
      </c>
      <c r="I176" s="159">
        <v>0.4443155452436196</v>
      </c>
      <c r="J176" s="160">
        <v>4.5070152503350096</v>
      </c>
      <c r="K176" s="160">
        <v>5.2843460481018516</v>
      </c>
      <c r="L176" s="160">
        <v>3.032961513931772</v>
      </c>
      <c r="M176" s="160">
        <v>3.0265866819265672</v>
      </c>
      <c r="N176" s="160">
        <v>1.0857236650579061</v>
      </c>
      <c r="O176" s="160">
        <v>1.101008555999768</v>
      </c>
      <c r="P176" s="160">
        <v>1.0056870212830351</v>
      </c>
      <c r="Q176" s="160">
        <v>1.0901053850815059</v>
      </c>
      <c r="R176" s="161">
        <v>0.22313814474186239</v>
      </c>
      <c r="S176" s="161">
        <v>0.20628955317433739</v>
      </c>
      <c r="T176" s="161">
        <v>9.6795093641340979E-2</v>
      </c>
      <c r="U176" s="161">
        <v>0.1148112330758882</v>
      </c>
    </row>
    <row r="177" spans="1:21" ht="20.100000000000001" customHeight="1" x14ac:dyDescent="0.3">
      <c r="A177" s="125"/>
      <c r="B177" s="14" t="s">
        <v>367</v>
      </c>
      <c r="C177" s="14" t="s">
        <v>644</v>
      </c>
      <c r="D177" s="14" t="s">
        <v>636</v>
      </c>
      <c r="E177" s="14" t="s">
        <v>637</v>
      </c>
      <c r="F177" s="14" t="s">
        <v>520</v>
      </c>
      <c r="G177" s="15">
        <v>63</v>
      </c>
      <c r="H177" s="15">
        <v>45.81</v>
      </c>
      <c r="I177" s="49">
        <v>0.37524557956777982</v>
      </c>
      <c r="J177" s="20">
        <v>4.71260588786686</v>
      </c>
      <c r="K177" s="20">
        <v>5.5253951709969682</v>
      </c>
      <c r="L177" s="20">
        <v>3.1217861236879449</v>
      </c>
      <c r="M177" s="20">
        <v>3.114423268345317</v>
      </c>
      <c r="N177" s="20">
        <v>1.0857236650579061</v>
      </c>
      <c r="O177" s="20">
        <v>1.101008555999768</v>
      </c>
      <c r="P177" s="20">
        <v>1.051562134718188</v>
      </c>
      <c r="Q177" s="20">
        <v>1.1398313009366059</v>
      </c>
      <c r="R177" s="31">
        <v>0.22313814474186239</v>
      </c>
      <c r="S177" s="31">
        <v>0.20628955317433739</v>
      </c>
      <c r="T177" s="31">
        <v>9.2572341837946256E-2</v>
      </c>
      <c r="U177" s="31">
        <v>0.1098025149344749</v>
      </c>
    </row>
    <row r="178" spans="1:21" ht="20.100000000000001" customHeight="1" x14ac:dyDescent="0.3">
      <c r="A178" s="125"/>
      <c r="B178" s="157" t="s">
        <v>367</v>
      </c>
      <c r="C178" s="157" t="s">
        <v>270</v>
      </c>
      <c r="D178" s="157" t="s">
        <v>636</v>
      </c>
      <c r="E178" s="157" t="s">
        <v>637</v>
      </c>
      <c r="F178" s="157" t="s">
        <v>520</v>
      </c>
      <c r="G178" s="158">
        <v>63</v>
      </c>
      <c r="H178" s="158">
        <v>40.9</v>
      </c>
      <c r="I178" s="159">
        <v>0.54034229828850866</v>
      </c>
      <c r="J178" s="160">
        <v>4.71260588786686</v>
      </c>
      <c r="K178" s="160">
        <v>5.5253951709969682</v>
      </c>
      <c r="L178" s="160">
        <v>3.1217861236879449</v>
      </c>
      <c r="M178" s="160">
        <v>3.114423268345317</v>
      </c>
      <c r="N178" s="160">
        <v>1.0857236650579061</v>
      </c>
      <c r="O178" s="160">
        <v>1.101008555999768</v>
      </c>
      <c r="P178" s="160">
        <v>1.051562134718188</v>
      </c>
      <c r="Q178" s="160">
        <v>1.1398313009366059</v>
      </c>
      <c r="R178" s="161">
        <v>0.22313814474186239</v>
      </c>
      <c r="S178" s="161">
        <v>0.20628955317433739</v>
      </c>
      <c r="T178" s="161">
        <v>9.2572341837946256E-2</v>
      </c>
      <c r="U178" s="161">
        <v>0.1098025149344749</v>
      </c>
    </row>
    <row r="179" spans="1:21" ht="20.100000000000001" customHeight="1" x14ac:dyDescent="0.3">
      <c r="A179" s="125"/>
      <c r="B179" s="14" t="s">
        <v>645</v>
      </c>
      <c r="C179" s="14" t="s">
        <v>646</v>
      </c>
      <c r="D179" s="14" t="s">
        <v>636</v>
      </c>
      <c r="E179" s="14" t="s">
        <v>637</v>
      </c>
      <c r="F179" s="14" t="s">
        <v>522</v>
      </c>
      <c r="G179" s="15">
        <v>31</v>
      </c>
      <c r="H179" s="15">
        <v>32.07</v>
      </c>
      <c r="I179" s="49">
        <v>-3.336451512316807E-2</v>
      </c>
      <c r="J179" s="20">
        <v>11.61297814127483</v>
      </c>
      <c r="K179" s="20">
        <v>12.324930150449131</v>
      </c>
      <c r="L179" s="20">
        <v>5.4148484631946463</v>
      </c>
      <c r="M179" s="20">
        <v>5.4898733444009373</v>
      </c>
      <c r="N179" s="20">
        <v>1.236449359680001</v>
      </c>
      <c r="O179" s="20">
        <v>1.0438080725060539</v>
      </c>
      <c r="P179" s="20">
        <v>1.7610495297843849</v>
      </c>
      <c r="Q179" s="20">
        <v>1.6248277021124491</v>
      </c>
      <c r="R179" s="31">
        <v>0.15164495346161599</v>
      </c>
      <c r="S179" s="31">
        <v>0.13183260937614641</v>
      </c>
      <c r="T179" s="31">
        <v>3.3932526820975958E-2</v>
      </c>
      <c r="U179" s="31">
        <v>4.0762277289154047E-2</v>
      </c>
    </row>
    <row r="180" spans="1:21" ht="20.100000000000001" customHeight="1" x14ac:dyDescent="0.3">
      <c r="A180" s="125"/>
      <c r="B180" s="157" t="s">
        <v>647</v>
      </c>
      <c r="C180" s="157" t="s">
        <v>648</v>
      </c>
      <c r="D180" s="157" t="s">
        <v>636</v>
      </c>
      <c r="E180" s="157" t="s">
        <v>637</v>
      </c>
      <c r="F180" s="157" t="s">
        <v>522</v>
      </c>
      <c r="G180" s="158">
        <v>53</v>
      </c>
      <c r="H180" s="158">
        <v>58.4</v>
      </c>
      <c r="I180" s="159">
        <v>-9.246575342465746E-2</v>
      </c>
      <c r="J180" s="160">
        <v>52.356045818337897</v>
      </c>
      <c r="K180" s="160">
        <v>18.357512250288242</v>
      </c>
      <c r="L180" s="160">
        <v>8.883938750271529</v>
      </c>
      <c r="M180" s="160">
        <v>6.84837119400453</v>
      </c>
      <c r="N180" s="160">
        <v>2.2055330416905061</v>
      </c>
      <c r="O180" s="160">
        <v>1.6316371930951661</v>
      </c>
      <c r="P180" s="160">
        <v>3.535096673104059</v>
      </c>
      <c r="Q180" s="160">
        <v>3.535096673104059</v>
      </c>
      <c r="R180" s="161">
        <v>6.7520314375343407E-2</v>
      </c>
      <c r="S180" s="161">
        <v>0.1925694846287547</v>
      </c>
      <c r="T180" s="161">
        <v>4.774997731254115E-3</v>
      </c>
      <c r="U180" s="161">
        <v>5.4473612021383691E-2</v>
      </c>
    </row>
    <row r="181" spans="1:21" ht="20.100000000000001" customHeight="1" x14ac:dyDescent="0.3">
      <c r="A181" s="125"/>
      <c r="B181" s="14" t="s">
        <v>647</v>
      </c>
      <c r="C181" s="14" t="s">
        <v>649</v>
      </c>
      <c r="D181" s="14" t="s">
        <v>636</v>
      </c>
      <c r="E181" s="14" t="s">
        <v>637</v>
      </c>
      <c r="F181" s="14" t="s">
        <v>522</v>
      </c>
      <c r="G181" s="15">
        <v>58</v>
      </c>
      <c r="H181" s="15">
        <v>61.69</v>
      </c>
      <c r="I181" s="49">
        <v>-5.9815205057545777E-2</v>
      </c>
      <c r="J181" s="20">
        <v>52.356045818337897</v>
      </c>
      <c r="K181" s="20">
        <v>18.357512250288242</v>
      </c>
      <c r="L181" s="20">
        <v>8.883938750271529</v>
      </c>
      <c r="M181" s="20">
        <v>6.84837119400453</v>
      </c>
      <c r="N181" s="20">
        <v>2.2055330416905061</v>
      </c>
      <c r="O181" s="20">
        <v>1.6316371930951661</v>
      </c>
      <c r="P181" s="20">
        <v>3.535096673104059</v>
      </c>
      <c r="Q181" s="20">
        <v>3.535096673104059</v>
      </c>
      <c r="R181" s="31">
        <v>6.7520314375343407E-2</v>
      </c>
      <c r="S181" s="31">
        <v>0.1925694846287547</v>
      </c>
      <c r="T181" s="31">
        <v>4.774997731254115E-3</v>
      </c>
      <c r="U181" s="31">
        <v>5.4473612021383691E-2</v>
      </c>
    </row>
    <row r="182" spans="1:21" ht="20.100000000000001" customHeight="1" x14ac:dyDescent="0.3">
      <c r="A182" s="125"/>
      <c r="B182" s="157" t="s">
        <v>650</v>
      </c>
      <c r="C182" s="157" t="s">
        <v>651</v>
      </c>
      <c r="D182" s="157" t="s">
        <v>636</v>
      </c>
      <c r="E182" s="157" t="s">
        <v>637</v>
      </c>
      <c r="F182" s="157" t="s">
        <v>520</v>
      </c>
      <c r="G182" s="158">
        <v>37</v>
      </c>
      <c r="H182" s="158">
        <v>34.92</v>
      </c>
      <c r="I182" s="159">
        <v>5.9564719358533802E-2</v>
      </c>
      <c r="J182" s="160">
        <v>8.4493133396143811</v>
      </c>
      <c r="K182" s="160">
        <v>10.669196742743409</v>
      </c>
      <c r="L182" s="160">
        <v>6.215195816800791</v>
      </c>
      <c r="M182" s="160">
        <v>6.6458029069188518</v>
      </c>
      <c r="N182" s="160">
        <v>1.7971381726746249</v>
      </c>
      <c r="O182" s="160">
        <v>1.6680335756631519</v>
      </c>
      <c r="P182" s="160">
        <v>1.7411055847559229</v>
      </c>
      <c r="Q182" s="160">
        <v>1.6132684367023959</v>
      </c>
      <c r="R182" s="161">
        <v>0.2060647433434378</v>
      </c>
      <c r="S182" s="161">
        <v>0.1512080502029968</v>
      </c>
      <c r="T182" s="161">
        <v>4.2294623931373412E-2</v>
      </c>
      <c r="U182" s="161">
        <v>4.8215830420848399E-2</v>
      </c>
    </row>
    <row r="183" spans="1:21" ht="20.100000000000001" customHeight="1" x14ac:dyDescent="0.3">
      <c r="B183" s="14"/>
      <c r="C183" s="19"/>
      <c r="D183" s="19"/>
      <c r="E183" s="19"/>
      <c r="F183" s="32"/>
      <c r="G183" s="38"/>
      <c r="H183" s="33"/>
      <c r="I183" s="34"/>
      <c r="J183" s="25"/>
      <c r="K183" s="35"/>
      <c r="L183" s="25"/>
      <c r="M183" s="34"/>
      <c r="N183" s="34"/>
      <c r="O183" s="34"/>
      <c r="P183" s="34"/>
      <c r="Q183" s="34"/>
      <c r="R183" s="34"/>
      <c r="S183" s="34"/>
      <c r="T183" s="34"/>
      <c r="U183" s="16"/>
    </row>
    <row r="184" spans="1:21" ht="20.100000000000001" customHeight="1" x14ac:dyDescent="0.3">
      <c r="B184" s="14"/>
      <c r="C184" s="14"/>
      <c r="D184" s="14"/>
      <c r="E184" s="14"/>
      <c r="F184" s="18"/>
      <c r="G184" s="38"/>
      <c r="H184" s="15"/>
      <c r="I184" s="31"/>
      <c r="J184" s="25"/>
      <c r="K184" s="25"/>
      <c r="L184" s="25"/>
      <c r="M184" s="16"/>
      <c r="N184" s="16"/>
      <c r="O184" s="16"/>
      <c r="P184" s="16"/>
      <c r="Q184" s="16"/>
      <c r="R184" s="16"/>
      <c r="S184" s="16"/>
      <c r="T184" s="16"/>
      <c r="U184" s="16"/>
    </row>
    <row r="185" spans="1:21" ht="20.100000000000001" customHeight="1" x14ac:dyDescent="0.3">
      <c r="B185" s="14"/>
      <c r="C185" s="14"/>
      <c r="D185" s="14"/>
      <c r="E185" s="14"/>
      <c r="F185" s="18"/>
      <c r="G185" s="38"/>
      <c r="H185" s="15"/>
      <c r="I185" s="31"/>
      <c r="J185" s="25"/>
      <c r="K185" s="25"/>
      <c r="L185" s="25"/>
      <c r="M185" s="16"/>
      <c r="N185" s="16"/>
      <c r="O185" s="16"/>
      <c r="P185" s="16"/>
      <c r="Q185" s="16"/>
      <c r="R185" s="16"/>
      <c r="S185" s="16"/>
      <c r="T185" s="16"/>
      <c r="U185" s="16"/>
    </row>
    <row r="186" spans="1:21" ht="20.100000000000001" customHeight="1" x14ac:dyDescent="0.3">
      <c r="B186" s="14"/>
      <c r="C186" s="14"/>
      <c r="D186" s="14"/>
      <c r="E186" s="14"/>
      <c r="F186" s="18"/>
      <c r="G186" s="38"/>
      <c r="H186" s="15"/>
      <c r="I186" s="31"/>
      <c r="J186" s="25"/>
      <c r="K186" s="25"/>
      <c r="L186" s="25"/>
      <c r="M186" s="16"/>
      <c r="N186" s="16"/>
      <c r="O186" s="16"/>
      <c r="P186" s="16"/>
      <c r="Q186" s="16"/>
      <c r="R186" s="16"/>
      <c r="S186" s="16"/>
      <c r="T186" s="16"/>
      <c r="U186" s="16"/>
    </row>
    <row r="187" spans="1:21" ht="20.100000000000001" customHeight="1" x14ac:dyDescent="0.3">
      <c r="B187" s="14"/>
      <c r="C187" s="14"/>
      <c r="D187" s="14"/>
      <c r="E187" s="14"/>
      <c r="F187" s="18"/>
      <c r="G187" s="38"/>
      <c r="H187" s="15"/>
      <c r="I187" s="31"/>
      <c r="J187" s="25"/>
      <c r="K187" s="25"/>
      <c r="L187" s="25"/>
      <c r="M187" s="16"/>
      <c r="N187" s="16"/>
      <c r="O187" s="16"/>
      <c r="P187" s="16"/>
      <c r="Q187" s="16"/>
      <c r="R187" s="16"/>
      <c r="S187" s="16"/>
      <c r="T187" s="16"/>
      <c r="U187" s="16"/>
    </row>
    <row r="188" spans="1:21" ht="20.100000000000001" customHeight="1" x14ac:dyDescent="0.3">
      <c r="B188" s="14"/>
      <c r="C188" s="14"/>
      <c r="D188" s="14"/>
      <c r="E188" s="14"/>
      <c r="F188" s="18"/>
      <c r="G188" s="38"/>
      <c r="H188" s="15"/>
      <c r="I188" s="31"/>
      <c r="J188" s="25"/>
      <c r="K188" s="25"/>
      <c r="L188" s="25"/>
      <c r="M188" s="16"/>
      <c r="N188" s="16"/>
      <c r="O188" s="16"/>
      <c r="P188" s="16"/>
      <c r="Q188" s="16"/>
      <c r="R188" s="16"/>
      <c r="S188" s="16"/>
      <c r="T188" s="16"/>
      <c r="U188" s="16"/>
    </row>
    <row r="189" spans="1:21" ht="20.100000000000001" customHeight="1" x14ac:dyDescent="0.3">
      <c r="B189" s="14"/>
      <c r="C189" s="14"/>
      <c r="D189" s="14"/>
      <c r="E189" s="14"/>
      <c r="F189" s="18"/>
      <c r="G189" s="38"/>
      <c r="H189" s="15"/>
      <c r="I189" s="31"/>
      <c r="J189" s="25"/>
      <c r="K189" s="25"/>
      <c r="L189" s="25"/>
      <c r="M189" s="16"/>
      <c r="N189" s="16"/>
      <c r="O189" s="16"/>
      <c r="P189" s="16"/>
      <c r="Q189" s="16"/>
      <c r="R189" s="16"/>
      <c r="S189" s="16"/>
      <c r="T189" s="16"/>
      <c r="U189" s="16"/>
    </row>
    <row r="190" spans="1:21" ht="20.100000000000001" customHeight="1" x14ac:dyDescent="0.3">
      <c r="B190" s="14"/>
      <c r="C190" s="14"/>
      <c r="D190" s="14"/>
      <c r="E190" s="14"/>
      <c r="F190" s="18"/>
      <c r="G190" s="38"/>
      <c r="H190" s="15"/>
      <c r="I190" s="31"/>
      <c r="J190" s="25"/>
      <c r="K190" s="25"/>
      <c r="L190" s="25"/>
      <c r="M190" s="16"/>
      <c r="N190" s="16"/>
      <c r="O190" s="16"/>
      <c r="P190" s="16"/>
      <c r="Q190" s="16"/>
      <c r="R190" s="16"/>
      <c r="S190" s="16"/>
      <c r="T190" s="16"/>
      <c r="U190" s="16"/>
    </row>
    <row r="191" spans="1:21" ht="20.100000000000001" customHeight="1" x14ac:dyDescent="0.3">
      <c r="B191" s="14"/>
      <c r="C191" s="14"/>
      <c r="D191" s="14"/>
      <c r="E191" s="14"/>
      <c r="F191" s="18"/>
      <c r="G191" s="38"/>
      <c r="H191" s="15"/>
      <c r="I191" s="31"/>
      <c r="J191" s="25"/>
      <c r="K191" s="25"/>
      <c r="L191" s="25"/>
      <c r="M191" s="16"/>
      <c r="N191" s="16"/>
      <c r="O191" s="16"/>
      <c r="P191" s="16"/>
      <c r="Q191" s="16"/>
      <c r="R191" s="16"/>
      <c r="S191" s="16"/>
      <c r="T191" s="16"/>
      <c r="U191" s="16"/>
    </row>
    <row r="192" spans="1:21" ht="20.100000000000001" customHeight="1" x14ac:dyDescent="0.3">
      <c r="B192" s="14"/>
      <c r="C192" s="14"/>
      <c r="D192" s="14"/>
      <c r="E192" s="14"/>
      <c r="F192" s="18"/>
      <c r="G192" s="38"/>
      <c r="H192" s="15"/>
      <c r="I192" s="31"/>
      <c r="J192" s="25"/>
      <c r="K192" s="25"/>
      <c r="L192" s="25"/>
      <c r="M192" s="16"/>
      <c r="N192" s="16"/>
      <c r="O192" s="16"/>
      <c r="P192" s="16"/>
      <c r="Q192" s="16"/>
      <c r="R192" s="16"/>
      <c r="S192" s="16"/>
      <c r="T192" s="16"/>
      <c r="U192" s="16"/>
    </row>
    <row r="193" spans="2:21" ht="20.100000000000001" customHeight="1" x14ac:dyDescent="0.3">
      <c r="B193" s="14"/>
      <c r="C193" s="14"/>
      <c r="D193" s="14"/>
      <c r="E193" s="14"/>
      <c r="F193" s="18"/>
      <c r="G193" s="38"/>
      <c r="H193" s="15"/>
      <c r="I193" s="31"/>
      <c r="J193" s="25"/>
      <c r="K193" s="25"/>
      <c r="L193" s="25"/>
      <c r="M193" s="16"/>
      <c r="N193" s="16"/>
      <c r="O193" s="16"/>
      <c r="P193" s="16"/>
      <c r="Q193" s="16"/>
      <c r="R193" s="16"/>
      <c r="S193" s="16"/>
      <c r="T193" s="16"/>
      <c r="U193" s="16"/>
    </row>
    <row r="194" spans="2:21" ht="20.100000000000001" customHeight="1" x14ac:dyDescent="0.3">
      <c r="B194" s="14"/>
      <c r="C194" s="14"/>
      <c r="D194" s="14"/>
      <c r="E194" s="14"/>
      <c r="F194" s="18"/>
      <c r="G194" s="38"/>
      <c r="H194" s="15"/>
      <c r="I194" s="31"/>
      <c r="J194" s="25"/>
      <c r="K194" s="25"/>
      <c r="L194" s="25"/>
      <c r="M194" s="16"/>
      <c r="N194" s="16"/>
      <c r="O194" s="16"/>
      <c r="P194" s="16"/>
      <c r="Q194" s="16"/>
      <c r="R194" s="16"/>
      <c r="S194" s="16"/>
      <c r="T194" s="16"/>
      <c r="U194" s="16"/>
    </row>
    <row r="195" spans="2:21" ht="20.100000000000001" customHeight="1" x14ac:dyDescent="0.3">
      <c r="B195" s="14"/>
      <c r="C195" s="14"/>
      <c r="D195" s="14"/>
      <c r="E195" s="14"/>
      <c r="F195" s="18"/>
      <c r="G195" s="38"/>
      <c r="H195" s="15"/>
      <c r="I195" s="31"/>
      <c r="J195" s="25"/>
      <c r="K195" s="25"/>
      <c r="L195" s="25"/>
      <c r="M195" s="16"/>
      <c r="N195" s="16"/>
      <c r="O195" s="16"/>
      <c r="P195" s="16"/>
      <c r="Q195" s="16"/>
      <c r="R195" s="16"/>
      <c r="S195" s="16"/>
      <c r="T195" s="16"/>
      <c r="U195" s="16"/>
    </row>
    <row r="196" spans="2:21" ht="20.100000000000001" customHeight="1" x14ac:dyDescent="0.3">
      <c r="B196" s="14"/>
      <c r="C196" s="14"/>
      <c r="D196" s="14"/>
      <c r="E196" s="14"/>
      <c r="F196" s="18"/>
      <c r="G196" s="38"/>
      <c r="H196" s="15"/>
      <c r="I196" s="31"/>
      <c r="J196" s="25"/>
      <c r="K196" s="25"/>
      <c r="L196" s="25"/>
      <c r="M196" s="16"/>
      <c r="N196" s="16"/>
      <c r="O196" s="16"/>
      <c r="P196" s="16"/>
      <c r="Q196" s="16"/>
      <c r="R196" s="16"/>
      <c r="S196" s="16"/>
      <c r="T196" s="16"/>
      <c r="U196" s="16"/>
    </row>
    <row r="197" spans="2:21" ht="20.100000000000001" customHeight="1" x14ac:dyDescent="0.3">
      <c r="B197" s="14"/>
      <c r="C197" s="14"/>
      <c r="D197" s="14"/>
      <c r="E197" s="14"/>
      <c r="F197" s="18"/>
      <c r="G197" s="38"/>
      <c r="H197" s="15"/>
      <c r="I197" s="37"/>
      <c r="J197" s="25"/>
      <c r="K197" s="20"/>
      <c r="L197" s="25"/>
      <c r="M197" s="16"/>
      <c r="N197" s="16"/>
      <c r="O197" s="16"/>
      <c r="P197" s="16"/>
      <c r="Q197" s="16"/>
      <c r="R197" s="16"/>
      <c r="S197" s="16"/>
      <c r="T197" s="16"/>
      <c r="U197" s="16"/>
    </row>
    <row r="198" spans="2:21" ht="20.100000000000001" customHeight="1" x14ac:dyDescent="0.3">
      <c r="B198" s="14"/>
      <c r="C198" s="14"/>
      <c r="D198" s="14"/>
      <c r="E198" s="14"/>
      <c r="F198" s="18"/>
      <c r="G198" s="43"/>
      <c r="H198" s="15"/>
      <c r="I198" s="42"/>
      <c r="J198" s="25"/>
      <c r="K198" s="20"/>
      <c r="L198" s="25"/>
      <c r="M198" s="16"/>
      <c r="N198" s="16"/>
      <c r="O198" s="16"/>
      <c r="P198" s="16"/>
      <c r="Q198" s="16"/>
      <c r="R198" s="16"/>
      <c r="S198" s="16"/>
      <c r="T198" s="16"/>
      <c r="U198" s="16"/>
    </row>
    <row r="199" spans="2:21" ht="20.100000000000001" customHeight="1" x14ac:dyDescent="0.3">
      <c r="B199" s="14"/>
      <c r="C199" s="14"/>
      <c r="D199" s="14"/>
      <c r="E199" s="14"/>
      <c r="F199" s="18"/>
      <c r="G199" s="18"/>
      <c r="H199" s="15"/>
      <c r="I199" s="18"/>
      <c r="J199" s="25"/>
      <c r="K199" s="20"/>
      <c r="L199" s="25"/>
      <c r="M199" s="16"/>
      <c r="N199" s="16"/>
      <c r="O199" s="16"/>
      <c r="P199" s="16"/>
      <c r="Q199" s="16"/>
      <c r="R199" s="16"/>
      <c r="S199" s="16"/>
      <c r="T199" s="16"/>
      <c r="U199" s="16"/>
    </row>
    <row r="200" spans="2:21" ht="20.100000000000001" customHeight="1" x14ac:dyDescent="0.3">
      <c r="B200" s="14"/>
      <c r="C200" s="14"/>
      <c r="D200" s="14"/>
      <c r="E200" s="14"/>
      <c r="F200" s="18"/>
      <c r="G200" s="18"/>
      <c r="H200" s="15"/>
      <c r="I200" s="18"/>
      <c r="J200" s="25"/>
      <c r="K200" s="20"/>
      <c r="L200" s="25"/>
      <c r="M200" s="16"/>
      <c r="N200" s="16"/>
      <c r="O200" s="16"/>
      <c r="P200" s="16"/>
      <c r="Q200" s="16"/>
      <c r="R200" s="16"/>
      <c r="S200" s="16"/>
      <c r="T200" s="16"/>
      <c r="U200" s="16"/>
    </row>
    <row r="201" spans="2:21" ht="20.100000000000001" customHeight="1" x14ac:dyDescent="0.3">
      <c r="B201" s="17"/>
      <c r="C201" s="14"/>
      <c r="D201" s="14"/>
      <c r="E201" s="14"/>
      <c r="F201" s="18"/>
      <c r="G201" s="18"/>
      <c r="H201" s="15"/>
      <c r="I201" s="18"/>
      <c r="J201" s="25"/>
      <c r="K201" s="20"/>
      <c r="L201" s="25"/>
      <c r="M201" s="16"/>
      <c r="N201" s="16"/>
      <c r="O201" s="16"/>
      <c r="P201" s="16"/>
      <c r="Q201" s="16"/>
      <c r="R201" s="16"/>
      <c r="S201" s="16"/>
      <c r="T201" s="16"/>
      <c r="U201" s="16"/>
    </row>
    <row r="202" spans="2:21" ht="20.100000000000001" customHeight="1" x14ac:dyDescent="0.3">
      <c r="B202" s="9"/>
      <c r="C202" s="17"/>
      <c r="D202" s="17"/>
      <c r="E202" s="17"/>
      <c r="F202" s="17"/>
      <c r="G202" s="17"/>
      <c r="H202" s="17"/>
      <c r="I202" s="17"/>
      <c r="J202" s="24"/>
      <c r="K202" s="24"/>
      <c r="L202" s="24"/>
      <c r="M202" s="21"/>
      <c r="N202" s="21"/>
      <c r="O202" s="21"/>
      <c r="P202" s="21"/>
      <c r="Q202" s="21"/>
      <c r="R202" s="21"/>
      <c r="S202" s="21"/>
      <c r="T202" s="21"/>
      <c r="U202" s="21"/>
    </row>
    <row r="203" spans="2:21" ht="20.100000000000001" customHeight="1" x14ac:dyDescent="0.3">
      <c r="B203" s="11"/>
      <c r="C203" s="10"/>
      <c r="D203" s="10"/>
      <c r="E203" s="10"/>
      <c r="F203" s="10"/>
      <c r="G203" s="10"/>
      <c r="H203" s="10"/>
      <c r="I203" s="10"/>
      <c r="J203" s="10"/>
      <c r="K203" s="10"/>
      <c r="L203" s="10"/>
      <c r="M203" s="10"/>
      <c r="N203" s="10"/>
      <c r="O203" s="10"/>
      <c r="P203" s="10"/>
      <c r="Q203" s="10"/>
      <c r="R203" s="10"/>
      <c r="S203" s="10"/>
      <c r="T203" s="10"/>
      <c r="U203" s="10"/>
    </row>
    <row r="204" spans="2:21" ht="20.100000000000001" customHeight="1" x14ac:dyDescent="0.3">
      <c r="B204" s="13"/>
      <c r="C204" s="12"/>
      <c r="D204" s="12"/>
      <c r="E204" s="12"/>
      <c r="F204" s="12"/>
      <c r="G204" s="13"/>
      <c r="H204" s="13"/>
      <c r="I204" s="12"/>
      <c r="J204" s="13"/>
      <c r="K204" s="13"/>
      <c r="L204" s="13"/>
      <c r="M204" s="13"/>
      <c r="N204" s="13"/>
      <c r="O204" s="13"/>
      <c r="P204" s="13"/>
      <c r="Q204" s="13"/>
      <c r="R204" s="13"/>
      <c r="S204" s="13"/>
      <c r="T204" s="13"/>
      <c r="U204" s="13"/>
    </row>
    <row r="205" spans="2:21" ht="20.100000000000001" customHeight="1" x14ac:dyDescent="0.3">
      <c r="B205" s="14"/>
      <c r="C205" s="13"/>
      <c r="D205" s="13"/>
      <c r="E205" s="13"/>
      <c r="F205" s="13"/>
      <c r="G205" s="13"/>
      <c r="H205" s="13"/>
      <c r="I205" s="13"/>
      <c r="J205" s="13"/>
      <c r="K205" s="13"/>
      <c r="L205" s="13"/>
      <c r="M205" s="13"/>
      <c r="N205" s="13"/>
      <c r="O205" s="13"/>
      <c r="P205" s="13"/>
      <c r="Q205" s="13"/>
      <c r="R205" s="13"/>
      <c r="S205" s="13"/>
      <c r="T205" s="13"/>
      <c r="U205" s="13"/>
    </row>
    <row r="206" spans="2:21" ht="20.100000000000001" customHeight="1" x14ac:dyDescent="0.3">
      <c r="B206" s="14"/>
      <c r="C206" s="14"/>
      <c r="D206" s="14"/>
      <c r="E206" s="14"/>
      <c r="F206" s="18"/>
      <c r="G206" s="15"/>
      <c r="H206" s="15"/>
      <c r="I206" s="31"/>
      <c r="J206" s="25"/>
      <c r="K206" s="25"/>
      <c r="L206" s="25"/>
      <c r="M206" s="16"/>
      <c r="N206" s="16"/>
      <c r="O206" s="16"/>
      <c r="P206" s="16"/>
      <c r="Q206" s="16"/>
      <c r="R206" s="16"/>
      <c r="S206" s="16"/>
      <c r="T206" s="16"/>
      <c r="U206" s="16"/>
    </row>
    <row r="207" spans="2:21" ht="20.100000000000001" customHeight="1" x14ac:dyDescent="0.3">
      <c r="B207" s="14"/>
      <c r="C207" s="14"/>
      <c r="D207" s="14"/>
      <c r="E207" s="14"/>
      <c r="F207" s="18"/>
      <c r="G207" s="15"/>
      <c r="H207" s="15"/>
      <c r="I207" s="31"/>
      <c r="J207" s="25"/>
      <c r="K207" s="25"/>
      <c r="L207" s="25"/>
      <c r="M207" s="16"/>
      <c r="N207" s="16"/>
      <c r="O207" s="16"/>
      <c r="P207" s="16"/>
      <c r="Q207" s="16"/>
      <c r="R207" s="16"/>
      <c r="S207" s="16"/>
      <c r="T207" s="16"/>
      <c r="U207" s="16"/>
    </row>
    <row r="208" spans="2:21" ht="20.100000000000001" customHeight="1" x14ac:dyDescent="0.3">
      <c r="B208" s="14"/>
      <c r="C208" s="14"/>
      <c r="D208" s="14"/>
      <c r="E208" s="14"/>
      <c r="F208" s="18"/>
      <c r="G208" s="15"/>
      <c r="H208" s="15"/>
      <c r="I208" s="31"/>
      <c r="J208" s="25"/>
      <c r="K208" s="25"/>
      <c r="L208" s="25"/>
      <c r="M208" s="16"/>
      <c r="N208" s="16"/>
      <c r="O208" s="16"/>
      <c r="P208" s="16"/>
      <c r="Q208" s="16"/>
      <c r="R208" s="16"/>
      <c r="S208" s="16"/>
      <c r="T208" s="16"/>
      <c r="U208" s="16"/>
    </row>
    <row r="209" spans="2:21" ht="20.100000000000001" customHeight="1" x14ac:dyDescent="0.3">
      <c r="B209" s="14"/>
      <c r="C209" s="14"/>
      <c r="D209" s="14"/>
      <c r="E209" s="14"/>
      <c r="F209" s="18"/>
      <c r="G209" s="15"/>
      <c r="H209" s="15"/>
      <c r="I209" s="31"/>
      <c r="J209" s="25"/>
      <c r="K209" s="25"/>
      <c r="L209" s="25"/>
      <c r="M209" s="16"/>
      <c r="N209" s="16"/>
      <c r="O209" s="16"/>
      <c r="P209" s="16"/>
      <c r="Q209" s="16"/>
      <c r="R209" s="16"/>
      <c r="S209" s="16"/>
      <c r="T209" s="16"/>
      <c r="U209" s="16"/>
    </row>
    <row r="210" spans="2:21" ht="20.100000000000001" customHeight="1" x14ac:dyDescent="0.3">
      <c r="B210" s="14"/>
      <c r="C210" s="14"/>
      <c r="D210" s="14"/>
      <c r="E210" s="14"/>
      <c r="F210" s="18"/>
      <c r="G210" s="15"/>
      <c r="H210" s="15"/>
      <c r="I210" s="31"/>
      <c r="J210" s="25"/>
      <c r="K210" s="25"/>
      <c r="L210" s="25"/>
      <c r="M210" s="16"/>
      <c r="N210" s="16"/>
      <c r="O210" s="16"/>
      <c r="P210" s="16"/>
      <c r="Q210" s="16"/>
      <c r="R210" s="16"/>
      <c r="S210" s="16"/>
      <c r="T210" s="16"/>
      <c r="U210" s="16"/>
    </row>
    <row r="211" spans="2:21" ht="20.100000000000001" customHeight="1" x14ac:dyDescent="0.3">
      <c r="B211" s="14"/>
      <c r="C211" s="14"/>
      <c r="D211" s="14"/>
      <c r="E211" s="14"/>
      <c r="F211" s="18"/>
      <c r="G211" s="15"/>
      <c r="H211" s="15"/>
      <c r="I211" s="31"/>
      <c r="J211" s="25"/>
      <c r="K211" s="25"/>
      <c r="L211" s="25"/>
      <c r="M211" s="16"/>
      <c r="N211" s="16"/>
      <c r="O211" s="16"/>
      <c r="P211" s="16"/>
      <c r="Q211" s="16"/>
      <c r="R211" s="16"/>
      <c r="S211" s="16"/>
      <c r="T211" s="16"/>
      <c r="U211" s="16"/>
    </row>
    <row r="212" spans="2:21" ht="20.100000000000001" customHeight="1" x14ac:dyDescent="0.3">
      <c r="B212" s="14"/>
      <c r="C212" s="14"/>
      <c r="D212" s="14"/>
      <c r="E212" s="14"/>
      <c r="F212" s="18"/>
      <c r="G212" s="15"/>
      <c r="H212" s="15"/>
      <c r="I212" s="31"/>
      <c r="J212" s="25"/>
      <c r="K212" s="25"/>
      <c r="L212" s="25"/>
      <c r="M212" s="16"/>
      <c r="N212" s="16"/>
      <c r="O212" s="16"/>
      <c r="P212" s="16"/>
      <c r="Q212" s="16"/>
      <c r="R212" s="16"/>
      <c r="S212" s="16"/>
      <c r="T212" s="16"/>
      <c r="U212" s="16"/>
    </row>
    <row r="213" spans="2:21" ht="20.100000000000001" customHeight="1" x14ac:dyDescent="0.3">
      <c r="B213" s="14"/>
      <c r="C213" s="14"/>
      <c r="D213" s="14"/>
      <c r="E213" s="14"/>
      <c r="F213" s="18"/>
      <c r="G213" s="15"/>
      <c r="H213" s="15"/>
      <c r="I213" s="31"/>
      <c r="J213" s="25"/>
      <c r="K213" s="25"/>
      <c r="L213" s="25"/>
      <c r="M213" s="16"/>
      <c r="N213" s="16"/>
      <c r="O213" s="16"/>
      <c r="P213" s="16"/>
      <c r="Q213" s="16"/>
      <c r="R213" s="16"/>
      <c r="S213" s="16"/>
      <c r="T213" s="16"/>
      <c r="U213" s="16"/>
    </row>
    <row r="214" spans="2:21" ht="20.100000000000001" customHeight="1" x14ac:dyDescent="0.3">
      <c r="B214" s="14"/>
      <c r="C214" s="14"/>
      <c r="D214" s="14"/>
      <c r="E214" s="14"/>
      <c r="F214" s="18"/>
      <c r="G214" s="15"/>
      <c r="H214" s="15"/>
      <c r="I214" s="31"/>
      <c r="J214" s="25"/>
      <c r="K214" s="25"/>
      <c r="L214" s="25"/>
      <c r="M214" s="16"/>
      <c r="N214" s="16"/>
      <c r="O214" s="16"/>
      <c r="P214" s="16"/>
      <c r="Q214" s="16"/>
      <c r="R214" s="16"/>
      <c r="S214" s="16"/>
      <c r="T214" s="16"/>
      <c r="U214" s="16"/>
    </row>
    <row r="215" spans="2:21" ht="20.100000000000001" customHeight="1" x14ac:dyDescent="0.3">
      <c r="B215" s="14"/>
      <c r="C215" s="14"/>
      <c r="D215" s="14"/>
      <c r="E215" s="14"/>
      <c r="F215" s="18"/>
      <c r="G215" s="15"/>
      <c r="H215" s="15"/>
      <c r="I215" s="31"/>
      <c r="J215" s="25"/>
      <c r="K215" s="25"/>
      <c r="L215" s="25"/>
      <c r="M215" s="16"/>
      <c r="N215" s="16"/>
      <c r="O215" s="16"/>
      <c r="P215" s="16"/>
      <c r="Q215" s="16"/>
      <c r="R215" s="16"/>
      <c r="S215" s="16"/>
      <c r="T215" s="16"/>
      <c r="U215" s="16"/>
    </row>
    <row r="216" spans="2:21" ht="20.100000000000001" customHeight="1" x14ac:dyDescent="0.3">
      <c r="B216" s="14"/>
      <c r="C216" s="14"/>
      <c r="D216" s="14"/>
      <c r="E216" s="14"/>
      <c r="F216" s="18"/>
      <c r="G216" s="15"/>
      <c r="H216" s="15"/>
      <c r="I216" s="31"/>
      <c r="J216" s="25"/>
      <c r="K216" s="25"/>
      <c r="L216" s="25"/>
      <c r="M216" s="16"/>
      <c r="N216" s="16"/>
      <c r="O216" s="16"/>
      <c r="P216" s="16"/>
      <c r="Q216" s="16"/>
      <c r="R216" s="16"/>
      <c r="S216" s="16"/>
      <c r="T216" s="16"/>
      <c r="U216" s="16"/>
    </row>
    <row r="217" spans="2:21" ht="20.100000000000001" customHeight="1" x14ac:dyDescent="0.3">
      <c r="B217" s="14"/>
      <c r="C217" s="14"/>
      <c r="D217" s="14"/>
      <c r="E217" s="14"/>
      <c r="F217" s="18"/>
      <c r="G217" s="15"/>
      <c r="H217" s="15"/>
      <c r="I217" s="31"/>
      <c r="J217" s="25"/>
      <c r="K217" s="25"/>
      <c r="L217" s="25"/>
      <c r="M217" s="16"/>
      <c r="N217" s="16"/>
      <c r="O217" s="16"/>
      <c r="P217" s="16"/>
      <c r="Q217" s="16"/>
      <c r="R217" s="16"/>
      <c r="S217" s="16"/>
      <c r="T217" s="16"/>
      <c r="U217" s="16"/>
    </row>
    <row r="218" spans="2:21" ht="20.100000000000001" customHeight="1" x14ac:dyDescent="0.3">
      <c r="B218" s="17"/>
      <c r="C218" s="14"/>
      <c r="D218" s="14"/>
      <c r="E218" s="14"/>
      <c r="F218" s="18"/>
      <c r="G218" s="18"/>
      <c r="H218" s="15"/>
      <c r="I218" s="18"/>
      <c r="J218" s="25"/>
      <c r="K218" s="20"/>
      <c r="L218" s="20"/>
      <c r="M218" s="16"/>
      <c r="N218" s="16"/>
      <c r="O218" s="16"/>
      <c r="P218" s="16"/>
      <c r="Q218" s="16"/>
      <c r="R218" s="16"/>
      <c r="S218" s="16"/>
      <c r="T218" s="16"/>
      <c r="U218" s="16"/>
    </row>
    <row r="219" spans="2:21" ht="20.100000000000001" customHeight="1" x14ac:dyDescent="0.3">
      <c r="B219" s="9"/>
      <c r="C219" s="17"/>
      <c r="D219" s="17"/>
      <c r="E219" s="17"/>
      <c r="F219" s="17"/>
      <c r="G219" s="17"/>
      <c r="H219" s="17"/>
      <c r="I219" s="17"/>
      <c r="J219" s="24"/>
      <c r="K219" s="24"/>
      <c r="L219" s="24"/>
      <c r="M219" s="21"/>
      <c r="N219" s="21"/>
      <c r="O219" s="21"/>
      <c r="P219" s="21"/>
      <c r="Q219" s="21"/>
      <c r="R219" s="21"/>
      <c r="S219" s="21"/>
      <c r="T219" s="21"/>
      <c r="U219" s="21"/>
    </row>
    <row r="220" spans="2:21" ht="20.100000000000001" customHeight="1" x14ac:dyDescent="0.3">
      <c r="B220" s="11"/>
      <c r="C220" s="10"/>
      <c r="D220" s="10"/>
      <c r="E220" s="10"/>
      <c r="F220" s="10"/>
      <c r="G220" s="10"/>
      <c r="H220" s="10"/>
      <c r="I220" s="10"/>
      <c r="J220" s="10"/>
      <c r="K220" s="10"/>
      <c r="L220" s="10"/>
      <c r="M220" s="10"/>
      <c r="N220" s="10"/>
      <c r="O220" s="10"/>
      <c r="P220" s="10"/>
      <c r="Q220" s="10"/>
      <c r="R220" s="10"/>
      <c r="S220" s="10"/>
      <c r="T220" s="10"/>
      <c r="U220" s="10"/>
    </row>
    <row r="221" spans="2:21" ht="20.100000000000001" customHeight="1" x14ac:dyDescent="0.3">
      <c r="B221" s="13"/>
      <c r="C221" s="12"/>
      <c r="D221" s="12"/>
      <c r="E221" s="12"/>
      <c r="F221" s="12"/>
      <c r="G221" s="13"/>
      <c r="H221" s="13"/>
      <c r="I221" s="12"/>
      <c r="J221" s="13"/>
      <c r="K221" s="22"/>
      <c r="L221" s="23"/>
      <c r="M221" s="13"/>
      <c r="N221" s="13"/>
      <c r="O221" s="13"/>
      <c r="P221" s="13"/>
      <c r="Q221" s="13"/>
      <c r="R221" s="13"/>
      <c r="S221" s="13"/>
      <c r="T221" s="13"/>
      <c r="U221" s="13"/>
    </row>
    <row r="222" spans="2:21" ht="20.100000000000001" customHeight="1" x14ac:dyDescent="0.3">
      <c r="B222" s="14"/>
      <c r="C222" s="13"/>
      <c r="D222" s="13"/>
      <c r="E222" s="13"/>
      <c r="F222" s="13"/>
      <c r="G222" s="13"/>
      <c r="H222" s="13"/>
      <c r="I222" s="13"/>
      <c r="J222" s="13"/>
      <c r="K222" s="13"/>
      <c r="L222" s="13"/>
      <c r="M222" s="13"/>
      <c r="N222" s="13"/>
      <c r="O222" s="13"/>
      <c r="P222" s="13"/>
      <c r="Q222" s="13"/>
      <c r="R222" s="13"/>
      <c r="S222" s="13"/>
      <c r="T222" s="13"/>
      <c r="U222" s="13"/>
    </row>
    <row r="223" spans="2:21" ht="20.100000000000001" customHeight="1" x14ac:dyDescent="0.3">
      <c r="B223" s="14"/>
      <c r="C223" s="14"/>
      <c r="D223" s="14"/>
      <c r="E223" s="14"/>
      <c r="F223" s="14"/>
      <c r="G223" s="15"/>
      <c r="H223" s="15"/>
      <c r="I223" s="31"/>
      <c r="J223" s="25"/>
      <c r="K223" s="25"/>
      <c r="L223" s="25"/>
      <c r="M223" s="16"/>
      <c r="N223" s="16"/>
      <c r="O223" s="16"/>
      <c r="P223" s="16"/>
      <c r="Q223" s="16"/>
      <c r="R223" s="16"/>
      <c r="S223" s="16"/>
      <c r="T223" s="16"/>
      <c r="U223" s="16"/>
    </row>
    <row r="224" spans="2:21" ht="20.100000000000001" customHeight="1" x14ac:dyDescent="0.3">
      <c r="B224" s="14"/>
      <c r="C224" s="14"/>
      <c r="D224" s="14"/>
      <c r="E224" s="14"/>
      <c r="F224" s="14"/>
      <c r="G224" s="15"/>
      <c r="H224" s="15"/>
      <c r="I224" s="31"/>
      <c r="J224" s="25"/>
      <c r="K224" s="25"/>
      <c r="L224" s="25"/>
      <c r="M224" s="16"/>
      <c r="N224" s="16"/>
      <c r="O224" s="16"/>
      <c r="P224" s="16"/>
      <c r="Q224" s="16"/>
      <c r="R224" s="16"/>
      <c r="S224" s="16"/>
      <c r="T224" s="16"/>
      <c r="U224" s="16"/>
    </row>
    <row r="225" spans="2:21" ht="20.100000000000001" customHeight="1" x14ac:dyDescent="0.3">
      <c r="B225" s="14"/>
      <c r="C225" s="14"/>
      <c r="D225" s="14"/>
      <c r="E225" s="14"/>
      <c r="F225" s="14"/>
      <c r="G225" s="15"/>
      <c r="H225" s="15"/>
      <c r="I225" s="31"/>
      <c r="J225" s="25"/>
      <c r="K225" s="25"/>
      <c r="L225" s="25"/>
      <c r="M225" s="16"/>
      <c r="N225" s="16"/>
      <c r="O225" s="16"/>
      <c r="P225" s="16"/>
      <c r="Q225" s="16"/>
      <c r="R225" s="16"/>
      <c r="S225" s="16"/>
      <c r="T225" s="16"/>
      <c r="U225" s="16"/>
    </row>
    <row r="226" spans="2:21" ht="20.100000000000001" customHeight="1" x14ac:dyDescent="0.3">
      <c r="B226" s="14"/>
      <c r="C226" s="14"/>
      <c r="D226" s="14"/>
      <c r="E226" s="14"/>
      <c r="F226" s="18"/>
      <c r="G226" s="18"/>
      <c r="H226" s="15"/>
      <c r="I226" s="18"/>
      <c r="J226" s="20"/>
      <c r="K226" s="20"/>
      <c r="L226" s="20"/>
      <c r="M226" s="16"/>
      <c r="N226" s="16"/>
      <c r="O226" s="16"/>
      <c r="P226" s="16"/>
      <c r="Q226" s="16"/>
      <c r="R226" s="16"/>
      <c r="S226" s="16"/>
      <c r="T226" s="16"/>
      <c r="U226" s="16"/>
    </row>
    <row r="227" spans="2:21" ht="20.100000000000001" customHeight="1" x14ac:dyDescent="0.3">
      <c r="B227" s="17"/>
      <c r="C227" s="14"/>
      <c r="D227" s="14"/>
      <c r="E227" s="14"/>
      <c r="F227" s="18"/>
      <c r="G227" s="18"/>
      <c r="H227" s="15"/>
      <c r="I227" s="18"/>
      <c r="J227" s="20"/>
      <c r="K227" s="20"/>
      <c r="L227" s="20"/>
      <c r="M227" s="16"/>
      <c r="N227" s="16"/>
      <c r="O227" s="16"/>
      <c r="P227" s="16"/>
      <c r="Q227" s="16"/>
      <c r="R227" s="16"/>
      <c r="S227" s="16"/>
      <c r="T227" s="16"/>
      <c r="U227" s="16"/>
    </row>
    <row r="228" spans="2:21" ht="20.100000000000001" customHeight="1" x14ac:dyDescent="0.3">
      <c r="C228" s="17"/>
      <c r="D228" s="17"/>
      <c r="E228" s="17"/>
      <c r="F228" s="17"/>
      <c r="G228" s="17"/>
      <c r="H228" s="17"/>
      <c r="I228" s="17"/>
      <c r="J228" s="24"/>
      <c r="K228" s="24"/>
      <c r="L228" s="24"/>
      <c r="M228" s="21"/>
      <c r="N228" s="21"/>
      <c r="O228" s="21"/>
      <c r="P228" s="21"/>
      <c r="Q228" s="21"/>
      <c r="R228" s="21"/>
      <c r="S228" s="21"/>
      <c r="T228" s="21"/>
      <c r="U228" s="21"/>
    </row>
  </sheetData>
  <dataConsolidate/>
  <mergeCells count="12">
    <mergeCell ref="B4:B5"/>
    <mergeCell ref="C4:C5"/>
    <mergeCell ref="D4:D5"/>
    <mergeCell ref="E4:E5"/>
    <mergeCell ref="F4:F5"/>
    <mergeCell ref="I4:I5"/>
    <mergeCell ref="T4:U4"/>
    <mergeCell ref="R4:S4"/>
    <mergeCell ref="N4:O4"/>
    <mergeCell ref="L4:M4"/>
    <mergeCell ref="J4:K4"/>
    <mergeCell ref="P4:Q4"/>
  </mergeCells>
  <phoneticPr fontId="25" type="noConversion"/>
  <printOptions horizontalCentered="1"/>
  <pageMargins left="0" right="0" top="3.937007874015748E-2" bottom="0" header="0" footer="0"/>
  <pageSetup paperSize="9" scale="43" fitToHeight="0" orientation="landscape" r:id="rId1"/>
  <headerFooter>
    <oddFooter>&amp;R_x000D_&amp;1#&amp;"Calibri"&amp;10&amp;K008000 [ CLASSIFICAÇÃO: PÚBLICA ]</oddFooter>
  </headerFooter>
  <rowBreaks count="3" manualBreakCount="3">
    <brk id="56" min="1" max="20" man="1"/>
    <brk id="105" min="1" max="20" man="1"/>
    <brk id="151" min="1" max="2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04B06-4AFE-40C9-8766-601691A902D8}">
  <sheetPr>
    <tabColor theme="9" tint="0.79998168889431442"/>
    <pageSetUpPr fitToPage="1"/>
  </sheetPr>
  <dimension ref="A1:O226"/>
  <sheetViews>
    <sheetView showGridLines="0" topLeftCell="A5" zoomScale="80" zoomScaleNormal="80" workbookViewId="0">
      <selection activeCell="D39" sqref="D39"/>
    </sheetView>
  </sheetViews>
  <sheetFormatPr defaultColWidth="0" defaultRowHeight="14.1" customHeight="1" zeroHeight="1" x14ac:dyDescent="0.3"/>
  <cols>
    <col min="1" max="1" width="22.5546875" customWidth="1"/>
    <col min="2" max="9" width="12.5546875" customWidth="1"/>
    <col min="10" max="12" width="8.77734375" customWidth="1"/>
    <col min="13" max="16384" width="8.77734375" hidden="1"/>
  </cols>
  <sheetData>
    <row r="1" spans="1:15" ht="35.25" customHeight="1" x14ac:dyDescent="0.3">
      <c r="A1" s="7"/>
      <c r="B1" s="7"/>
      <c r="C1" s="7"/>
      <c r="D1" s="7"/>
      <c r="E1" s="7"/>
      <c r="F1" s="7"/>
      <c r="G1" s="7"/>
      <c r="H1" s="7"/>
      <c r="I1" s="7"/>
      <c r="J1" s="8"/>
      <c r="K1" s="8"/>
      <c r="L1" s="8"/>
    </row>
    <row r="2" spans="1:15" ht="19.05" customHeight="1" x14ac:dyDescent="0.3">
      <c r="A2" s="7"/>
      <c r="B2" s="7"/>
      <c r="C2" s="7"/>
      <c r="D2" s="7"/>
      <c r="E2" s="7"/>
      <c r="F2" s="7"/>
      <c r="G2" s="7"/>
      <c r="H2" s="7"/>
      <c r="I2" s="7"/>
      <c r="J2" s="8"/>
      <c r="K2" s="8"/>
      <c r="L2" s="8"/>
    </row>
    <row r="3" spans="1:15" ht="28.05" customHeight="1" x14ac:dyDescent="0.3">
      <c r="A3" s="7"/>
      <c r="B3" s="7"/>
      <c r="C3" s="7"/>
      <c r="D3" s="7"/>
      <c r="E3" s="7"/>
      <c r="F3" s="7"/>
      <c r="G3" s="7"/>
      <c r="H3" s="7"/>
      <c r="I3" s="7"/>
      <c r="J3" s="8"/>
      <c r="K3" s="8"/>
      <c r="L3" s="8"/>
    </row>
    <row r="4" spans="1:15" ht="24.75" customHeight="1" x14ac:dyDescent="0.3">
      <c r="A4" s="7"/>
      <c r="B4" s="7"/>
      <c r="C4" s="7"/>
      <c r="D4" s="7"/>
      <c r="E4" s="7"/>
      <c r="F4" s="7"/>
      <c r="G4" s="7"/>
      <c r="H4" s="7"/>
      <c r="I4" s="7"/>
      <c r="J4" s="8"/>
      <c r="K4" s="8"/>
      <c r="L4" s="8"/>
    </row>
    <row r="5" spans="1:15" ht="20.100000000000001" customHeight="1" x14ac:dyDescent="0.3">
      <c r="A5" s="7"/>
      <c r="B5" s="7"/>
      <c r="C5" s="7"/>
      <c r="D5" s="7"/>
      <c r="E5" s="7"/>
      <c r="F5" s="7"/>
      <c r="G5" s="7"/>
      <c r="H5" s="7"/>
      <c r="I5" s="7"/>
      <c r="J5" s="8"/>
      <c r="K5" s="8"/>
      <c r="L5" s="8"/>
    </row>
    <row r="6" spans="1:15" ht="20.100000000000001" customHeight="1" x14ac:dyDescent="0.3">
      <c r="A6" s="7"/>
      <c r="B6" s="7"/>
      <c r="C6" s="7"/>
      <c r="D6" s="7"/>
      <c r="E6" s="7"/>
      <c r="F6" s="7"/>
      <c r="G6" s="7"/>
      <c r="H6" s="7"/>
      <c r="I6" s="7"/>
      <c r="J6" s="8"/>
      <c r="K6" s="8"/>
      <c r="L6" s="8"/>
      <c r="O6" s="127" t="s">
        <v>389</v>
      </c>
    </row>
    <row r="7" spans="1:15" ht="20.100000000000001" customHeight="1" x14ac:dyDescent="0.3">
      <c r="A7" s="7"/>
      <c r="B7" s="7"/>
      <c r="C7" s="7"/>
      <c r="D7" s="7"/>
      <c r="E7" s="7"/>
      <c r="F7" s="7"/>
      <c r="G7" s="7"/>
      <c r="H7" s="7"/>
      <c r="I7" s="7"/>
      <c r="J7" s="8"/>
      <c r="K7" s="8"/>
      <c r="L7" s="8"/>
      <c r="O7" s="127" t="s">
        <v>390</v>
      </c>
    </row>
    <row r="8" spans="1:15" ht="20.100000000000001" customHeight="1" x14ac:dyDescent="0.3">
      <c r="A8" s="7"/>
      <c r="B8" s="7"/>
      <c r="C8" s="7"/>
      <c r="D8" s="7"/>
      <c r="E8" s="7"/>
      <c r="F8" s="7"/>
      <c r="G8" s="7"/>
      <c r="H8" s="7"/>
      <c r="I8" s="7"/>
      <c r="J8" s="8"/>
      <c r="K8" s="8"/>
      <c r="L8" s="8"/>
      <c r="O8" s="127" t="s">
        <v>391</v>
      </c>
    </row>
    <row r="9" spans="1:15" ht="20.100000000000001" customHeight="1" x14ac:dyDescent="0.3">
      <c r="A9" s="7"/>
      <c r="B9" s="7"/>
      <c r="C9" s="7"/>
      <c r="D9" s="7"/>
      <c r="E9" s="7"/>
      <c r="F9" s="7"/>
      <c r="G9" s="7"/>
      <c r="H9" s="7"/>
      <c r="I9" s="7"/>
      <c r="J9" s="8"/>
      <c r="K9" s="8"/>
      <c r="L9" s="8"/>
      <c r="O9" s="127" t="s">
        <v>392</v>
      </c>
    </row>
    <row r="10" spans="1:15" ht="20.100000000000001" customHeight="1" x14ac:dyDescent="0.3">
      <c r="A10" s="7"/>
      <c r="B10" s="7"/>
      <c r="C10" s="7"/>
      <c r="D10" s="7"/>
      <c r="E10" s="7"/>
      <c r="F10" s="7"/>
      <c r="G10" s="7"/>
      <c r="H10" s="7"/>
      <c r="I10" s="7"/>
      <c r="J10" s="8"/>
      <c r="K10" s="8"/>
      <c r="L10" s="8"/>
      <c r="O10" s="127" t="s">
        <v>393</v>
      </c>
    </row>
    <row r="11" spans="1:15" ht="20.100000000000001" customHeight="1" x14ac:dyDescent="0.3">
      <c r="A11" s="7"/>
      <c r="B11" s="7"/>
      <c r="C11" s="7"/>
      <c r="D11" s="7"/>
      <c r="E11" s="7"/>
      <c r="F11" s="7"/>
      <c r="G11" s="7"/>
      <c r="H11" s="7"/>
      <c r="I11" s="7"/>
      <c r="J11" s="8"/>
      <c r="K11" s="8"/>
      <c r="L11" s="8"/>
      <c r="O11" s="127" t="s">
        <v>394</v>
      </c>
    </row>
    <row r="12" spans="1:15" ht="20.100000000000001" customHeight="1" x14ac:dyDescent="0.3">
      <c r="A12" s="7"/>
      <c r="B12" s="7"/>
      <c r="C12" s="7"/>
      <c r="D12" s="7"/>
      <c r="E12" s="7"/>
      <c r="F12" s="7"/>
      <c r="G12" s="7"/>
      <c r="H12" s="7"/>
      <c r="I12" s="7"/>
      <c r="J12" s="8"/>
      <c r="K12" s="8"/>
      <c r="L12" s="8"/>
      <c r="O12" s="17" t="s">
        <v>84</v>
      </c>
    </row>
    <row r="13" spans="1:15" ht="20.100000000000001" customHeight="1" x14ac:dyDescent="0.3">
      <c r="A13" s="7"/>
      <c r="B13" s="7"/>
      <c r="C13" s="7"/>
      <c r="D13" s="7"/>
      <c r="E13" s="7"/>
      <c r="F13" s="7"/>
      <c r="G13" s="7"/>
      <c r="H13" s="7"/>
      <c r="I13" s="7"/>
      <c r="J13" s="8"/>
      <c r="K13" s="8"/>
      <c r="L13" s="8"/>
      <c r="O13" s="129">
        <v>1</v>
      </c>
    </row>
    <row r="14" spans="1:15" ht="20.100000000000001" customHeight="1" x14ac:dyDescent="0.3">
      <c r="A14" s="7"/>
      <c r="B14" s="7"/>
      <c r="C14" s="7"/>
      <c r="D14" s="7"/>
      <c r="E14" s="7"/>
      <c r="F14" s="7"/>
      <c r="G14" s="7"/>
      <c r="H14" s="7"/>
      <c r="I14" s="7"/>
      <c r="J14" s="8"/>
      <c r="K14" s="8"/>
      <c r="L14" s="8"/>
      <c r="O14" s="13" t="s">
        <v>395</v>
      </c>
    </row>
    <row r="15" spans="1:15" ht="20.100000000000001" customHeight="1" x14ac:dyDescent="0.3">
      <c r="A15" s="7"/>
      <c r="B15" s="7"/>
      <c r="C15" s="7"/>
      <c r="D15" s="7"/>
      <c r="E15" s="7"/>
      <c r="F15" s="7"/>
      <c r="G15" s="7"/>
      <c r="H15" s="7"/>
      <c r="I15" s="7"/>
      <c r="J15" s="8"/>
      <c r="K15" s="8"/>
      <c r="L15" s="8"/>
      <c r="O15" s="13" t="s">
        <v>396</v>
      </c>
    </row>
    <row r="16" spans="1:15" ht="20.100000000000001" customHeight="1" x14ac:dyDescent="0.3">
      <c r="A16" s="7"/>
      <c r="B16" s="7"/>
      <c r="C16" s="7"/>
      <c r="D16" s="7"/>
      <c r="E16" s="7"/>
      <c r="F16" s="7"/>
      <c r="G16" s="7"/>
      <c r="H16" s="7"/>
      <c r="I16" s="7"/>
      <c r="J16" s="8"/>
      <c r="K16" s="8"/>
      <c r="L16" s="8"/>
      <c r="O16" s="127" t="s">
        <v>397</v>
      </c>
    </row>
    <row r="17" spans="1:15" ht="20.100000000000001" customHeight="1" x14ac:dyDescent="0.3">
      <c r="A17" s="7"/>
      <c r="B17" s="7"/>
      <c r="C17" s="7"/>
      <c r="D17" s="7"/>
      <c r="E17" s="7"/>
      <c r="F17" s="7"/>
      <c r="G17" s="7"/>
      <c r="H17" s="7"/>
      <c r="I17" s="7"/>
      <c r="J17" s="8"/>
      <c r="K17" s="8"/>
      <c r="L17" s="8"/>
      <c r="O17" s="127" t="s">
        <v>398</v>
      </c>
    </row>
    <row r="18" spans="1:15" ht="20.100000000000001" customHeight="1" x14ac:dyDescent="0.3">
      <c r="A18" s="7"/>
      <c r="B18" s="7"/>
      <c r="C18" s="7"/>
      <c r="D18" s="7"/>
      <c r="E18" s="7"/>
      <c r="F18" s="7"/>
      <c r="G18" s="7"/>
      <c r="H18" s="7"/>
      <c r="I18" s="7"/>
      <c r="J18" s="8"/>
      <c r="K18" s="8"/>
      <c r="L18" s="8"/>
      <c r="O18" s="127" t="s">
        <v>399</v>
      </c>
    </row>
    <row r="19" spans="1:15" ht="20.100000000000001" customHeight="1" x14ac:dyDescent="0.3">
      <c r="A19" s="7"/>
      <c r="B19" s="7"/>
      <c r="C19" s="7"/>
      <c r="D19" s="7"/>
      <c r="E19" s="7"/>
      <c r="F19" s="7"/>
      <c r="G19" s="7"/>
      <c r="H19" s="7"/>
      <c r="I19" s="7"/>
      <c r="J19" s="8"/>
      <c r="K19" s="8"/>
      <c r="L19" s="8"/>
      <c r="O19" s="127" t="s">
        <v>400</v>
      </c>
    </row>
    <row r="20" spans="1:15" ht="20.100000000000001" customHeight="1" x14ac:dyDescent="0.3">
      <c r="A20" s="7"/>
      <c r="B20" s="7"/>
      <c r="C20" s="7"/>
      <c r="D20" s="7"/>
      <c r="E20" s="7"/>
      <c r="F20" s="7"/>
      <c r="G20" s="7"/>
      <c r="H20" s="7"/>
      <c r="I20" s="7"/>
      <c r="J20" s="8"/>
      <c r="K20" s="8"/>
      <c r="L20" s="8"/>
      <c r="O20" s="127" t="s">
        <v>401</v>
      </c>
    </row>
    <row r="21" spans="1:15" ht="20.100000000000001" customHeight="1" x14ac:dyDescent="0.3">
      <c r="A21" s="7"/>
      <c r="B21" s="7"/>
      <c r="C21" s="7"/>
      <c r="D21" s="7"/>
      <c r="E21" s="7"/>
      <c r="F21" s="7"/>
      <c r="G21" s="7"/>
      <c r="H21" s="7"/>
      <c r="I21" s="7"/>
      <c r="J21" s="8"/>
      <c r="K21" s="8"/>
      <c r="L21" s="8"/>
      <c r="O21" s="127" t="s">
        <v>402</v>
      </c>
    </row>
    <row r="22" spans="1:15" ht="20.100000000000001" customHeight="1" x14ac:dyDescent="0.3">
      <c r="A22" s="7"/>
      <c r="B22" s="7"/>
      <c r="C22" s="7"/>
      <c r="D22" s="7"/>
      <c r="E22" s="7"/>
      <c r="F22" s="7"/>
      <c r="G22" s="7"/>
      <c r="H22" s="7"/>
      <c r="I22" s="7"/>
      <c r="J22" s="8"/>
      <c r="K22" s="8"/>
      <c r="L22" s="8"/>
      <c r="O22" s="127" t="s">
        <v>403</v>
      </c>
    </row>
    <row r="23" spans="1:15" ht="20.100000000000001" customHeight="1" x14ac:dyDescent="0.3">
      <c r="A23" s="7"/>
      <c r="B23" s="7"/>
      <c r="C23" s="7"/>
      <c r="D23" s="7"/>
      <c r="E23" s="7"/>
      <c r="F23" s="7"/>
      <c r="G23" s="7"/>
      <c r="H23" s="7"/>
      <c r="I23" s="7"/>
      <c r="J23" s="8"/>
      <c r="K23" s="8"/>
      <c r="L23" s="8"/>
      <c r="O23" s="127" t="s">
        <v>404</v>
      </c>
    </row>
    <row r="24" spans="1:15" ht="14.1" customHeight="1" x14ac:dyDescent="0.3">
      <c r="A24" s="8"/>
      <c r="B24" s="8"/>
      <c r="C24" s="8"/>
      <c r="D24" s="8"/>
      <c r="E24" s="8"/>
      <c r="F24" s="8"/>
      <c r="G24" s="8"/>
      <c r="H24" s="8"/>
      <c r="I24" s="8"/>
      <c r="J24" s="8"/>
      <c r="K24" s="8"/>
      <c r="L24" s="8"/>
      <c r="O24" s="18" t="s">
        <v>84</v>
      </c>
    </row>
    <row r="25" spans="1:15" ht="14.1" customHeight="1" x14ac:dyDescent="0.3">
      <c r="A25" s="8"/>
      <c r="B25" s="8"/>
      <c r="C25" s="8"/>
      <c r="D25" s="8"/>
      <c r="E25" s="8"/>
      <c r="F25" s="8"/>
      <c r="G25" s="8"/>
      <c r="H25" s="8"/>
      <c r="I25" s="8"/>
      <c r="J25" s="8"/>
      <c r="K25" s="8"/>
      <c r="L25" s="8"/>
      <c r="O25" s="18" t="s">
        <v>84</v>
      </c>
    </row>
    <row r="26" spans="1:15" ht="14.1" customHeight="1" x14ac:dyDescent="0.3">
      <c r="A26" s="8"/>
      <c r="B26" s="8"/>
      <c r="C26" s="8"/>
      <c r="D26" s="8"/>
      <c r="E26" s="8"/>
      <c r="F26" s="8"/>
      <c r="G26" s="8"/>
      <c r="H26" s="8"/>
      <c r="I26" s="8"/>
      <c r="J26" s="8"/>
      <c r="K26" s="8"/>
      <c r="L26" s="8"/>
      <c r="O26" s="18" t="s">
        <v>84</v>
      </c>
    </row>
    <row r="27" spans="1:15" ht="14.1" customHeight="1" x14ac:dyDescent="0.3">
      <c r="A27" s="8"/>
      <c r="B27" s="8"/>
      <c r="C27" s="8"/>
      <c r="D27" s="8"/>
      <c r="E27" s="8"/>
      <c r="F27" s="8"/>
      <c r="G27" s="8"/>
      <c r="H27" s="8"/>
      <c r="I27" s="8"/>
      <c r="J27" s="8"/>
      <c r="K27" s="8"/>
      <c r="L27" s="8"/>
      <c r="O27" s="18" t="s">
        <v>84</v>
      </c>
    </row>
    <row r="28" spans="1:15" ht="14.1" customHeight="1" x14ac:dyDescent="0.3">
      <c r="A28" s="8"/>
      <c r="B28" s="8"/>
      <c r="C28" s="8"/>
      <c r="D28" s="8"/>
      <c r="E28" s="8"/>
      <c r="F28" s="8"/>
      <c r="G28" s="8"/>
      <c r="H28" s="8"/>
      <c r="I28" s="8"/>
      <c r="J28" s="8"/>
      <c r="K28" s="8"/>
      <c r="L28" s="8"/>
      <c r="O28" s="17" t="s">
        <v>84</v>
      </c>
    </row>
    <row r="29" spans="1:15" ht="14.1" customHeight="1" x14ac:dyDescent="0.3">
      <c r="A29" s="8"/>
      <c r="B29" s="8"/>
      <c r="C29" s="8"/>
      <c r="D29" s="8"/>
      <c r="E29" s="8"/>
      <c r="F29" s="8"/>
      <c r="G29" s="8"/>
      <c r="H29" s="8"/>
      <c r="I29" s="8"/>
      <c r="J29" s="8"/>
      <c r="K29" s="8"/>
      <c r="L29" s="8"/>
      <c r="O29" s="129">
        <v>1</v>
      </c>
    </row>
    <row r="30" spans="1:15" ht="14.1" customHeight="1" x14ac:dyDescent="0.3">
      <c r="A30" s="8"/>
      <c r="B30" s="8"/>
      <c r="C30" s="8"/>
      <c r="D30" s="8"/>
      <c r="E30" s="8"/>
      <c r="F30" s="8"/>
      <c r="G30" s="8"/>
      <c r="H30" s="8"/>
      <c r="I30" s="8"/>
      <c r="J30" s="8"/>
      <c r="K30" s="8"/>
      <c r="L30" s="8"/>
      <c r="O30" s="13" t="s">
        <v>395</v>
      </c>
    </row>
    <row r="31" spans="1:15" ht="14.1" customHeight="1" x14ac:dyDescent="0.3">
      <c r="A31" s="130"/>
      <c r="O31" s="127" t="s">
        <v>405</v>
      </c>
    </row>
    <row r="32" spans="1:15" ht="14.1" customHeight="1" x14ac:dyDescent="0.3">
      <c r="O32" s="127" t="s">
        <v>406</v>
      </c>
    </row>
    <row r="33" spans="15:15" ht="14.1" customHeight="1" x14ac:dyDescent="0.3">
      <c r="O33" s="127" t="s">
        <v>407</v>
      </c>
    </row>
    <row r="34" spans="15:15" ht="14.1" customHeight="1" x14ac:dyDescent="0.3">
      <c r="O34" s="127" t="s">
        <v>408</v>
      </c>
    </row>
    <row r="35" spans="15:15" ht="14.1" customHeight="1" x14ac:dyDescent="0.3">
      <c r="O35" s="127" t="s">
        <v>409</v>
      </c>
    </row>
    <row r="36" spans="15:15" ht="14.1" customHeight="1" x14ac:dyDescent="0.3">
      <c r="O36" s="127" t="s">
        <v>410</v>
      </c>
    </row>
    <row r="37" spans="15:15" ht="14.1" customHeight="1" x14ac:dyDescent="0.3">
      <c r="O37" s="127" t="s">
        <v>411</v>
      </c>
    </row>
    <row r="38" spans="15:15" ht="14.1" customHeight="1" x14ac:dyDescent="0.3">
      <c r="O38" s="18" t="s">
        <v>84</v>
      </c>
    </row>
    <row r="39" spans="15:15" ht="14.1" customHeight="1" x14ac:dyDescent="0.3">
      <c r="O39" s="18" t="s">
        <v>84</v>
      </c>
    </row>
    <row r="40" spans="15:15" ht="14.1" customHeight="1" x14ac:dyDescent="0.3">
      <c r="O40" s="17" t="s">
        <v>84</v>
      </c>
    </row>
    <row r="41" spans="15:15" ht="14.1" customHeight="1" x14ac:dyDescent="0.3">
      <c r="O41" s="129">
        <v>1</v>
      </c>
    </row>
    <row r="42" spans="15:15" ht="14.1" customHeight="1" x14ac:dyDescent="0.3">
      <c r="O42" s="13" t="s">
        <v>395</v>
      </c>
    </row>
    <row r="43" spans="15:15" ht="14.1" customHeight="1" x14ac:dyDescent="0.3">
      <c r="O43" s="13" t="s">
        <v>396</v>
      </c>
    </row>
    <row r="44" spans="15:15" ht="14.1" customHeight="1" x14ac:dyDescent="0.3">
      <c r="O44" s="127" t="s">
        <v>412</v>
      </c>
    </row>
    <row r="45" spans="15:15" ht="14.1" customHeight="1" x14ac:dyDescent="0.3">
      <c r="O45" s="127" t="s">
        <v>413</v>
      </c>
    </row>
    <row r="46" spans="15:15" ht="14.1" customHeight="1" x14ac:dyDescent="0.3">
      <c r="O46" s="127" t="s">
        <v>414</v>
      </c>
    </row>
    <row r="47" spans="15:15" ht="14.1" customHeight="1" x14ac:dyDescent="0.3">
      <c r="O47" s="127" t="s">
        <v>415</v>
      </c>
    </row>
    <row r="48" spans="15:15" ht="14.1" customHeight="1" x14ac:dyDescent="0.3">
      <c r="O48" s="18" t="s">
        <v>84</v>
      </c>
    </row>
    <row r="49" spans="15:15" ht="14.1" customHeight="1" x14ac:dyDescent="0.3">
      <c r="O49" s="17" t="s">
        <v>84</v>
      </c>
    </row>
    <row r="50" spans="15:15" ht="14.1" customHeight="1" x14ac:dyDescent="0.3">
      <c r="O50" s="129">
        <v>1</v>
      </c>
    </row>
    <row r="51" spans="15:15" ht="14.1" customHeight="1" x14ac:dyDescent="0.3">
      <c r="O51" s="13" t="s">
        <v>395</v>
      </c>
    </row>
    <row r="52" spans="15:15" ht="14.1" customHeight="1" x14ac:dyDescent="0.3">
      <c r="O52" s="13" t="s">
        <v>396</v>
      </c>
    </row>
    <row r="53" spans="15:15" ht="14.1" customHeight="1" x14ac:dyDescent="0.3">
      <c r="O53" s="127" t="s">
        <v>416</v>
      </c>
    </row>
    <row r="54" spans="15:15" ht="14.1" customHeight="1" x14ac:dyDescent="0.3">
      <c r="O54" s="127" t="s">
        <v>417</v>
      </c>
    </row>
    <row r="55" spans="15:15" ht="14.1" customHeight="1" x14ac:dyDescent="0.3">
      <c r="O55" s="127" t="s">
        <v>418</v>
      </c>
    </row>
    <row r="56" spans="15:15" ht="14.1" customHeight="1" x14ac:dyDescent="0.3">
      <c r="O56" s="127" t="s">
        <v>418</v>
      </c>
    </row>
    <row r="57" spans="15:15" ht="14.1" customHeight="1" x14ac:dyDescent="0.3">
      <c r="O57" s="127" t="s">
        <v>419</v>
      </c>
    </row>
    <row r="58" spans="15:15" ht="14.1" customHeight="1" x14ac:dyDescent="0.3">
      <c r="O58" s="127" t="s">
        <v>420</v>
      </c>
    </row>
    <row r="59" spans="15:15" ht="14.1" customHeight="1" x14ac:dyDescent="0.3">
      <c r="O59" s="127" t="s">
        <v>421</v>
      </c>
    </row>
    <row r="60" spans="15:15" ht="14.1" customHeight="1" x14ac:dyDescent="0.3">
      <c r="O60" s="127" t="s">
        <v>422</v>
      </c>
    </row>
    <row r="61" spans="15:15" ht="14.1" customHeight="1" x14ac:dyDescent="0.3">
      <c r="O61" s="127" t="s">
        <v>423</v>
      </c>
    </row>
    <row r="62" spans="15:15" ht="14.1" customHeight="1" x14ac:dyDescent="0.3">
      <c r="O62" s="127" t="s">
        <v>423</v>
      </c>
    </row>
    <row r="63" spans="15:15" ht="14.1" customHeight="1" x14ac:dyDescent="0.3">
      <c r="O63" s="127" t="s">
        <v>424</v>
      </c>
    </row>
    <row r="64" spans="15:15" ht="14.1" customHeight="1" x14ac:dyDescent="0.3">
      <c r="O64" s="127" t="s">
        <v>425</v>
      </c>
    </row>
    <row r="65" spans="15:15" ht="14.1" customHeight="1" x14ac:dyDescent="0.3">
      <c r="O65" s="18" t="s">
        <v>84</v>
      </c>
    </row>
    <row r="66" spans="15:15" ht="14.1" customHeight="1" x14ac:dyDescent="0.3">
      <c r="O66" s="18" t="s">
        <v>84</v>
      </c>
    </row>
    <row r="67" spans="15:15" ht="14.1" customHeight="1" x14ac:dyDescent="0.3">
      <c r="O67" s="18" t="s">
        <v>84</v>
      </c>
    </row>
    <row r="68" spans="15:15" ht="14.1" customHeight="1" x14ac:dyDescent="0.3">
      <c r="O68" s="18" t="s">
        <v>84</v>
      </c>
    </row>
    <row r="69" spans="15:15" ht="14.1" customHeight="1" x14ac:dyDescent="0.3">
      <c r="O69" s="18" t="s">
        <v>84</v>
      </c>
    </row>
    <row r="70" spans="15:15" ht="14.1" customHeight="1" x14ac:dyDescent="0.3">
      <c r="O70" s="18" t="s">
        <v>84</v>
      </c>
    </row>
    <row r="71" spans="15:15" ht="14.1" customHeight="1" x14ac:dyDescent="0.3">
      <c r="O71" s="18" t="s">
        <v>84</v>
      </c>
    </row>
    <row r="72" spans="15:15" ht="14.1" customHeight="1" x14ac:dyDescent="0.3">
      <c r="O72" s="18" t="s">
        <v>84</v>
      </c>
    </row>
    <row r="73" spans="15:15" ht="14.1" customHeight="1" x14ac:dyDescent="0.3">
      <c r="O73" s="18" t="s">
        <v>84</v>
      </c>
    </row>
    <row r="74" spans="15:15" ht="14.1" customHeight="1" x14ac:dyDescent="0.3">
      <c r="O74" s="17" t="s">
        <v>84</v>
      </c>
    </row>
    <row r="75" spans="15:15" ht="14.1" customHeight="1" x14ac:dyDescent="0.3">
      <c r="O75" s="129">
        <v>1</v>
      </c>
    </row>
    <row r="76" spans="15:15" ht="14.1" customHeight="1" x14ac:dyDescent="0.3">
      <c r="O76" s="13" t="s">
        <v>395</v>
      </c>
    </row>
    <row r="77" spans="15:15" ht="14.1" customHeight="1" x14ac:dyDescent="0.3">
      <c r="O77" s="13" t="s">
        <v>396</v>
      </c>
    </row>
    <row r="78" spans="15:15" ht="14.1" customHeight="1" x14ac:dyDescent="0.3">
      <c r="O78" s="18" t="s">
        <v>84</v>
      </c>
    </row>
    <row r="79" spans="15:15" ht="14.1" customHeight="1" x14ac:dyDescent="0.3">
      <c r="O79" s="17" t="s">
        <v>84</v>
      </c>
    </row>
    <row r="80" spans="15:15" ht="14.1" customHeight="1" x14ac:dyDescent="0.3">
      <c r="O80" s="129">
        <v>1</v>
      </c>
    </row>
    <row r="81" spans="15:15" ht="14.1" customHeight="1" x14ac:dyDescent="0.3">
      <c r="O81" s="13" t="s">
        <v>395</v>
      </c>
    </row>
    <row r="82" spans="15:15" ht="14.1" customHeight="1" x14ac:dyDescent="0.3">
      <c r="O82" s="13" t="s">
        <v>396</v>
      </c>
    </row>
    <row r="83" spans="15:15" ht="14.1" customHeight="1" x14ac:dyDescent="0.3">
      <c r="O83" s="127" t="s">
        <v>426</v>
      </c>
    </row>
    <row r="84" spans="15:15" ht="14.1" customHeight="1" x14ac:dyDescent="0.3">
      <c r="O84" s="127" t="s">
        <v>426</v>
      </c>
    </row>
    <row r="85" spans="15:15" ht="14.1" customHeight="1" x14ac:dyDescent="0.3">
      <c r="O85" s="127" t="s">
        <v>427</v>
      </c>
    </row>
    <row r="86" spans="15:15" ht="14.1" customHeight="1" x14ac:dyDescent="0.3">
      <c r="O86" s="127" t="s">
        <v>428</v>
      </c>
    </row>
    <row r="87" spans="15:15" ht="14.1" customHeight="1" x14ac:dyDescent="0.3">
      <c r="O87" s="127" t="s">
        <v>429</v>
      </c>
    </row>
    <row r="88" spans="15:15" ht="14.1" customHeight="1" x14ac:dyDescent="0.3">
      <c r="O88" s="127" t="s">
        <v>430</v>
      </c>
    </row>
    <row r="89" spans="15:15" ht="14.1" customHeight="1" x14ac:dyDescent="0.3">
      <c r="O89" s="127" t="s">
        <v>431</v>
      </c>
    </row>
    <row r="90" spans="15:15" ht="14.1" customHeight="1" x14ac:dyDescent="0.3">
      <c r="O90" s="127" t="s">
        <v>432</v>
      </c>
    </row>
    <row r="91" spans="15:15" ht="14.1" customHeight="1" x14ac:dyDescent="0.3">
      <c r="O91" s="127" t="s">
        <v>433</v>
      </c>
    </row>
    <row r="92" spans="15:15" ht="14.1" customHeight="1" x14ac:dyDescent="0.3">
      <c r="O92" s="17" t="s">
        <v>84</v>
      </c>
    </row>
    <row r="93" spans="15:15" ht="14.1" customHeight="1" x14ac:dyDescent="0.3">
      <c r="O93" s="129">
        <v>1</v>
      </c>
    </row>
    <row r="94" spans="15:15" ht="14.1" customHeight="1" x14ac:dyDescent="0.3">
      <c r="O94" s="13" t="s">
        <v>395</v>
      </c>
    </row>
    <row r="95" spans="15:15" ht="14.1" customHeight="1" x14ac:dyDescent="0.3">
      <c r="O95" s="13" t="s">
        <v>396</v>
      </c>
    </row>
    <row r="96" spans="15:15" ht="14.1" customHeight="1" x14ac:dyDescent="0.3">
      <c r="O96" s="127" t="s">
        <v>434</v>
      </c>
    </row>
    <row r="97" spans="15:15" ht="14.1" customHeight="1" x14ac:dyDescent="0.3">
      <c r="O97" s="127" t="s">
        <v>435</v>
      </c>
    </row>
    <row r="98" spans="15:15" ht="14.1" customHeight="1" x14ac:dyDescent="0.3">
      <c r="O98" s="17" t="s">
        <v>84</v>
      </c>
    </row>
    <row r="99" spans="15:15" ht="14.1" customHeight="1" x14ac:dyDescent="0.3">
      <c r="O99" s="129">
        <v>1</v>
      </c>
    </row>
    <row r="100" spans="15:15" ht="14.1" customHeight="1" x14ac:dyDescent="0.3">
      <c r="O100" s="13" t="s">
        <v>395</v>
      </c>
    </row>
    <row r="101" spans="15:15" ht="14.1" customHeight="1" x14ac:dyDescent="0.3">
      <c r="O101" s="13" t="s">
        <v>396</v>
      </c>
    </row>
    <row r="102" spans="15:15" ht="14.1" customHeight="1" x14ac:dyDescent="0.3">
      <c r="O102" s="127" t="s">
        <v>436</v>
      </c>
    </row>
    <row r="103" spans="15:15" ht="14.1" customHeight="1" x14ac:dyDescent="0.3">
      <c r="O103" s="127" t="s">
        <v>437</v>
      </c>
    </row>
    <row r="104" spans="15:15" ht="14.1" customHeight="1" x14ac:dyDescent="0.3">
      <c r="O104" s="127" t="s">
        <v>438</v>
      </c>
    </row>
    <row r="105" spans="15:15" ht="14.1" customHeight="1" x14ac:dyDescent="0.3">
      <c r="O105" s="127" t="s">
        <v>439</v>
      </c>
    </row>
    <row r="106" spans="15:15" ht="14.1" customHeight="1" x14ac:dyDescent="0.3">
      <c r="O106" s="17" t="s">
        <v>84</v>
      </c>
    </row>
    <row r="107" spans="15:15" ht="14.1" customHeight="1" x14ac:dyDescent="0.3">
      <c r="O107" s="129">
        <v>1</v>
      </c>
    </row>
    <row r="108" spans="15:15" ht="14.1" customHeight="1" x14ac:dyDescent="0.3">
      <c r="O108" s="13" t="s">
        <v>395</v>
      </c>
    </row>
    <row r="109" spans="15:15" ht="14.1" customHeight="1" x14ac:dyDescent="0.3">
      <c r="O109" s="13" t="s">
        <v>396</v>
      </c>
    </row>
    <row r="110" spans="15:15" ht="14.1" customHeight="1" x14ac:dyDescent="0.3">
      <c r="O110" s="131" t="s">
        <v>440</v>
      </c>
    </row>
    <row r="111" spans="15:15" ht="14.1" customHeight="1" x14ac:dyDescent="0.3">
      <c r="O111" s="131" t="s">
        <v>441</v>
      </c>
    </row>
    <row r="112" spans="15:15" ht="14.1" customHeight="1" x14ac:dyDescent="0.3">
      <c r="O112" s="131" t="s">
        <v>442</v>
      </c>
    </row>
    <row r="113" spans="15:15" ht="14.1" customHeight="1" x14ac:dyDescent="0.3">
      <c r="O113" s="131" t="s">
        <v>443</v>
      </c>
    </row>
    <row r="114" spans="15:15" ht="14.1" customHeight="1" x14ac:dyDescent="0.3">
      <c r="O114" s="131" t="s">
        <v>444</v>
      </c>
    </row>
    <row r="115" spans="15:15" ht="14.1" customHeight="1" x14ac:dyDescent="0.3">
      <c r="O115" s="131" t="s">
        <v>445</v>
      </c>
    </row>
    <row r="116" spans="15:15" ht="14.1" customHeight="1" x14ac:dyDescent="0.3">
      <c r="O116" s="131" t="s">
        <v>446</v>
      </c>
    </row>
    <row r="117" spans="15:15" ht="14.1" customHeight="1" x14ac:dyDescent="0.3">
      <c r="O117" s="131" t="s">
        <v>447</v>
      </c>
    </row>
    <row r="118" spans="15:15" ht="14.1" customHeight="1" x14ac:dyDescent="0.3">
      <c r="O118" s="18" t="s">
        <v>84</v>
      </c>
    </row>
    <row r="119" spans="15:15" ht="14.1" customHeight="1" x14ac:dyDescent="0.3">
      <c r="O119" s="18" t="s">
        <v>84</v>
      </c>
    </row>
    <row r="120" spans="15:15" ht="14.1" customHeight="1" x14ac:dyDescent="0.3">
      <c r="O120" s="18" t="s">
        <v>84</v>
      </c>
    </row>
    <row r="121" spans="15:15" ht="14.1" customHeight="1" x14ac:dyDescent="0.3">
      <c r="O121" s="18" t="s">
        <v>84</v>
      </c>
    </row>
    <row r="122" spans="15:15" ht="14.1" customHeight="1" x14ac:dyDescent="0.3">
      <c r="O122" s="18" t="s">
        <v>84</v>
      </c>
    </row>
    <row r="123" spans="15:15" ht="14.1" customHeight="1" x14ac:dyDescent="0.3">
      <c r="O123" s="17"/>
    </row>
    <row r="124" spans="15:15" ht="14.1" customHeight="1" x14ac:dyDescent="0.3">
      <c r="O124" s="129">
        <v>1</v>
      </c>
    </row>
    <row r="125" spans="15:15" ht="14.1" customHeight="1" x14ac:dyDescent="0.3">
      <c r="O125" s="13" t="s">
        <v>395</v>
      </c>
    </row>
    <row r="126" spans="15:15" ht="14.1" customHeight="1" x14ac:dyDescent="0.3">
      <c r="O126" s="13" t="s">
        <v>396</v>
      </c>
    </row>
    <row r="127" spans="15:15" ht="14.1" customHeight="1" x14ac:dyDescent="0.3">
      <c r="O127" s="127" t="s">
        <v>448</v>
      </c>
    </row>
    <row r="128" spans="15:15" ht="14.1" customHeight="1" x14ac:dyDescent="0.3">
      <c r="O128" s="127" t="s">
        <v>449</v>
      </c>
    </row>
    <row r="129" spans="15:15" ht="14.1" customHeight="1" x14ac:dyDescent="0.3">
      <c r="O129" s="127" t="s">
        <v>450</v>
      </c>
    </row>
    <row r="130" spans="15:15" ht="14.1" customHeight="1" x14ac:dyDescent="0.3">
      <c r="O130" s="127" t="s">
        <v>451</v>
      </c>
    </row>
    <row r="131" spans="15:15" ht="14.1" customHeight="1" x14ac:dyDescent="0.3">
      <c r="O131" s="127" t="s">
        <v>452</v>
      </c>
    </row>
    <row r="132" spans="15:15" ht="14.1" customHeight="1" x14ac:dyDescent="0.3">
      <c r="O132" s="127" t="s">
        <v>453</v>
      </c>
    </row>
    <row r="133" spans="15:15" ht="14.1" customHeight="1" x14ac:dyDescent="0.3">
      <c r="O133" s="127" t="s">
        <v>454</v>
      </c>
    </row>
    <row r="134" spans="15:15" ht="14.1" customHeight="1" x14ac:dyDescent="0.3">
      <c r="O134" s="127" t="s">
        <v>455</v>
      </c>
    </row>
    <row r="135" spans="15:15" ht="14.1" customHeight="1" x14ac:dyDescent="0.3">
      <c r="O135" s="18" t="s">
        <v>84</v>
      </c>
    </row>
    <row r="136" spans="15:15" ht="14.1" customHeight="1" x14ac:dyDescent="0.3">
      <c r="O136" s="18" t="s">
        <v>84</v>
      </c>
    </row>
    <row r="137" spans="15:15" ht="14.1" customHeight="1" x14ac:dyDescent="0.3">
      <c r="O137" s="17" t="s">
        <v>84</v>
      </c>
    </row>
    <row r="138" spans="15:15" ht="14.1" customHeight="1" x14ac:dyDescent="0.3">
      <c r="O138" s="129">
        <v>1</v>
      </c>
    </row>
    <row r="139" spans="15:15" ht="14.1" customHeight="1" x14ac:dyDescent="0.3">
      <c r="O139" s="13" t="s">
        <v>395</v>
      </c>
    </row>
    <row r="140" spans="15:15" ht="14.1" customHeight="1" x14ac:dyDescent="0.3">
      <c r="O140" s="13" t="s">
        <v>396</v>
      </c>
    </row>
    <row r="141" spans="15:15" ht="14.1" customHeight="1" x14ac:dyDescent="0.3">
      <c r="O141" s="127" t="s">
        <v>456</v>
      </c>
    </row>
    <row r="142" spans="15:15" ht="14.1" customHeight="1" x14ac:dyDescent="0.3">
      <c r="O142" s="127" t="s">
        <v>457</v>
      </c>
    </row>
    <row r="143" spans="15:15" ht="14.1" customHeight="1" x14ac:dyDescent="0.3">
      <c r="O143" s="127" t="s">
        <v>458</v>
      </c>
    </row>
    <row r="144" spans="15:15" ht="14.1" customHeight="1" x14ac:dyDescent="0.3">
      <c r="O144" s="127" t="s">
        <v>459</v>
      </c>
    </row>
    <row r="145" spans="15:15" ht="14.1" customHeight="1" x14ac:dyDescent="0.3">
      <c r="O145" s="127" t="s">
        <v>460</v>
      </c>
    </row>
    <row r="146" spans="15:15" ht="14.1" customHeight="1" x14ac:dyDescent="0.3">
      <c r="O146" s="127" t="s">
        <v>461</v>
      </c>
    </row>
    <row r="147" spans="15:15" ht="14.1" customHeight="1" x14ac:dyDescent="0.3">
      <c r="O147" s="127" t="s">
        <v>462</v>
      </c>
    </row>
    <row r="148" spans="15:15" ht="14.1" customHeight="1" x14ac:dyDescent="0.3">
      <c r="O148" s="127" t="s">
        <v>463</v>
      </c>
    </row>
    <row r="149" spans="15:15" ht="14.1" customHeight="1" x14ac:dyDescent="0.3">
      <c r="O149" s="127" t="s">
        <v>464</v>
      </c>
    </row>
    <row r="150" spans="15:15" ht="14.1" customHeight="1" x14ac:dyDescent="0.3">
      <c r="O150" s="127" t="s">
        <v>465</v>
      </c>
    </row>
    <row r="151" spans="15:15" ht="14.1" customHeight="1" x14ac:dyDescent="0.3">
      <c r="O151" s="18" t="s">
        <v>84</v>
      </c>
    </row>
    <row r="152" spans="15:15" ht="14.1" customHeight="1" x14ac:dyDescent="0.3">
      <c r="O152" s="18" t="s">
        <v>84</v>
      </c>
    </row>
    <row r="153" spans="15:15" ht="14.1" customHeight="1" x14ac:dyDescent="0.3">
      <c r="O153" s="18" t="s">
        <v>84</v>
      </c>
    </row>
    <row r="154" spans="15:15" ht="14.1" customHeight="1" x14ac:dyDescent="0.3">
      <c r="O154" s="18" t="s">
        <v>84</v>
      </c>
    </row>
    <row r="155" spans="15:15" ht="14.1" customHeight="1" x14ac:dyDescent="0.3">
      <c r="O155" s="17" t="s">
        <v>84</v>
      </c>
    </row>
    <row r="156" spans="15:15" ht="14.1" customHeight="1" x14ac:dyDescent="0.3">
      <c r="O156" s="129">
        <v>1</v>
      </c>
    </row>
    <row r="157" spans="15:15" ht="14.1" customHeight="1" x14ac:dyDescent="0.3">
      <c r="O157" s="13" t="s">
        <v>395</v>
      </c>
    </row>
    <row r="158" spans="15:15" ht="14.1" customHeight="1" x14ac:dyDescent="0.3">
      <c r="O158" s="13" t="s">
        <v>396</v>
      </c>
    </row>
    <row r="159" spans="15:15" ht="14.1" customHeight="1" x14ac:dyDescent="0.3">
      <c r="O159" s="127" t="s">
        <v>466</v>
      </c>
    </row>
    <row r="160" spans="15:15" ht="14.1" customHeight="1" x14ac:dyDescent="0.3">
      <c r="O160" s="127" t="s">
        <v>467</v>
      </c>
    </row>
    <row r="161" spans="15:15" ht="14.1" customHeight="1" x14ac:dyDescent="0.3">
      <c r="O161" s="127" t="s">
        <v>468</v>
      </c>
    </row>
    <row r="162" spans="15:15" ht="14.1" customHeight="1" x14ac:dyDescent="0.3">
      <c r="O162" s="127" t="s">
        <v>469</v>
      </c>
    </row>
    <row r="163" spans="15:15" ht="14.1" customHeight="1" x14ac:dyDescent="0.3">
      <c r="O163" s="127" t="s">
        <v>470</v>
      </c>
    </row>
    <row r="164" spans="15:15" ht="14.1" customHeight="1" x14ac:dyDescent="0.3">
      <c r="O164" s="127" t="s">
        <v>471</v>
      </c>
    </row>
    <row r="165" spans="15:15" ht="14.1" customHeight="1" x14ac:dyDescent="0.3">
      <c r="O165" s="127" t="s">
        <v>472</v>
      </c>
    </row>
    <row r="166" spans="15:15" ht="14.1" customHeight="1" x14ac:dyDescent="0.3">
      <c r="O166" s="127" t="s">
        <v>473</v>
      </c>
    </row>
    <row r="167" spans="15:15" ht="14.1" customHeight="1" x14ac:dyDescent="0.3">
      <c r="O167" s="127" t="s">
        <v>474</v>
      </c>
    </row>
    <row r="168" spans="15:15" ht="14.1" customHeight="1" x14ac:dyDescent="0.3">
      <c r="O168" s="127" t="s">
        <v>475</v>
      </c>
    </row>
    <row r="169" spans="15:15" ht="14.1" customHeight="1" x14ac:dyDescent="0.3">
      <c r="O169" s="127" t="s">
        <v>476</v>
      </c>
    </row>
    <row r="170" spans="15:15" ht="14.1" customHeight="1" x14ac:dyDescent="0.3">
      <c r="O170" s="127" t="s">
        <v>477</v>
      </c>
    </row>
    <row r="171" spans="15:15" ht="14.1" customHeight="1" x14ac:dyDescent="0.3">
      <c r="O171" s="127" t="s">
        <v>478</v>
      </c>
    </row>
    <row r="172" spans="15:15" ht="14.1" customHeight="1" x14ac:dyDescent="0.3">
      <c r="O172" s="127" t="s">
        <v>479</v>
      </c>
    </row>
    <row r="173" spans="15:15" ht="14.1" customHeight="1" x14ac:dyDescent="0.3">
      <c r="O173" s="127" t="s">
        <v>480</v>
      </c>
    </row>
    <row r="174" spans="15:15" ht="14.1" customHeight="1" x14ac:dyDescent="0.3">
      <c r="O174" s="127" t="s">
        <v>481</v>
      </c>
    </row>
    <row r="175" spans="15:15" ht="14.1" customHeight="1" x14ac:dyDescent="0.3">
      <c r="O175" s="127" t="s">
        <v>482</v>
      </c>
    </row>
    <row r="176" spans="15:15" ht="14.1" customHeight="1" x14ac:dyDescent="0.3">
      <c r="O176" s="127" t="s">
        <v>483</v>
      </c>
    </row>
    <row r="177" spans="8:15" ht="14.1" customHeight="1" x14ac:dyDescent="0.3">
      <c r="O177" s="127" t="s">
        <v>484</v>
      </c>
    </row>
    <row r="178" spans="8:15" ht="14.1" customHeight="1" x14ac:dyDescent="0.3">
      <c r="O178" s="18" t="s">
        <v>84</v>
      </c>
    </row>
    <row r="179" spans="8:15" ht="14.1" customHeight="1" x14ac:dyDescent="0.3">
      <c r="O179" s="18" t="s">
        <v>84</v>
      </c>
    </row>
    <row r="180" spans="8:15" ht="14.1" customHeight="1" x14ac:dyDescent="0.3">
      <c r="O180" s="18" t="s">
        <v>84</v>
      </c>
    </row>
    <row r="181" spans="8:15" ht="14.1" customHeight="1" x14ac:dyDescent="0.3">
      <c r="O181" s="17" t="s">
        <v>84</v>
      </c>
    </row>
    <row r="182" spans="8:15" ht="14.1" customHeight="1" x14ac:dyDescent="0.3">
      <c r="O182" s="132"/>
    </row>
    <row r="183" spans="8:15" ht="14.1" customHeight="1" x14ac:dyDescent="0.3">
      <c r="O183" s="129">
        <v>1</v>
      </c>
    </row>
    <row r="184" spans="8:15" ht="14.1" customHeight="1" x14ac:dyDescent="0.3">
      <c r="H184" s="133"/>
      <c r="I184" s="133"/>
      <c r="J184" s="133"/>
      <c r="K184" s="133"/>
      <c r="L184" s="41"/>
      <c r="M184" s="133"/>
      <c r="N184" s="133"/>
      <c r="O184" s="13" t="s">
        <v>395</v>
      </c>
    </row>
    <row r="185" spans="8:15" ht="14.1" customHeight="1" x14ac:dyDescent="0.3">
      <c r="O185" s="13" t="s">
        <v>396</v>
      </c>
    </row>
    <row r="186" spans="8:15" ht="14.1" customHeight="1" x14ac:dyDescent="0.3">
      <c r="O186" s="127" t="s">
        <v>485</v>
      </c>
    </row>
    <row r="187" spans="8:15" ht="14.1" customHeight="1" x14ac:dyDescent="0.3">
      <c r="O187" s="127" t="s">
        <v>486</v>
      </c>
    </row>
    <row r="188" spans="8:15" ht="14.1" customHeight="1" x14ac:dyDescent="0.3">
      <c r="O188" s="127" t="s">
        <v>487</v>
      </c>
    </row>
    <row r="189" spans="8:15" ht="14.1" customHeight="1" x14ac:dyDescent="0.3">
      <c r="O189" s="127" t="s">
        <v>488</v>
      </c>
    </row>
    <row r="190" spans="8:15" ht="14.1" customHeight="1" x14ac:dyDescent="0.3">
      <c r="O190" s="127" t="s">
        <v>489</v>
      </c>
    </row>
    <row r="191" spans="8:15" ht="14.1" hidden="1" customHeight="1" x14ac:dyDescent="0.3">
      <c r="O191" s="127" t="s">
        <v>490</v>
      </c>
    </row>
    <row r="192" spans="8:15" ht="14.1" hidden="1" customHeight="1" x14ac:dyDescent="0.3">
      <c r="O192" s="127" t="s">
        <v>491</v>
      </c>
    </row>
    <row r="193" spans="15:15" ht="14.1" hidden="1" customHeight="1" x14ac:dyDescent="0.3">
      <c r="O193" s="127" t="s">
        <v>492</v>
      </c>
    </row>
    <row r="194" spans="15:15" ht="14.1" hidden="1" customHeight="1" x14ac:dyDescent="0.3">
      <c r="O194" s="127" t="s">
        <v>493</v>
      </c>
    </row>
    <row r="195" spans="15:15" ht="14.1" hidden="1" customHeight="1" x14ac:dyDescent="0.3">
      <c r="O195" s="127" t="s">
        <v>494</v>
      </c>
    </row>
    <row r="196" spans="15:15" ht="14.1" hidden="1" customHeight="1" x14ac:dyDescent="0.3">
      <c r="O196" s="18" t="s">
        <v>84</v>
      </c>
    </row>
    <row r="197" spans="15:15" ht="14.1" hidden="1" customHeight="1" x14ac:dyDescent="0.3">
      <c r="O197" s="17" t="s">
        <v>84</v>
      </c>
    </row>
    <row r="198" spans="15:15" ht="14.1" hidden="1" customHeight="1" x14ac:dyDescent="0.3">
      <c r="O198" s="132"/>
    </row>
    <row r="199" spans="15:15" ht="14.1" hidden="1" customHeight="1" x14ac:dyDescent="0.3">
      <c r="O199" s="129">
        <v>1</v>
      </c>
    </row>
    <row r="200" spans="15:15" ht="14.1" hidden="1" customHeight="1" x14ac:dyDescent="0.3">
      <c r="O200" s="13" t="s">
        <v>395</v>
      </c>
    </row>
    <row r="201" spans="15:15" ht="14.1" hidden="1" customHeight="1" x14ac:dyDescent="0.3">
      <c r="O201" s="13" t="s">
        <v>396</v>
      </c>
    </row>
    <row r="202" spans="15:15" ht="14.1" hidden="1" customHeight="1" x14ac:dyDescent="0.3">
      <c r="O202" s="127" t="s">
        <v>495</v>
      </c>
    </row>
    <row r="203" spans="15:15" ht="14.1" hidden="1" customHeight="1" x14ac:dyDescent="0.3">
      <c r="O203" s="127" t="s">
        <v>496</v>
      </c>
    </row>
    <row r="204" spans="15:15" ht="14.1" hidden="1" customHeight="1" x14ac:dyDescent="0.3">
      <c r="O204" s="127" t="s">
        <v>497</v>
      </c>
    </row>
    <row r="205" spans="15:15" ht="14.1" hidden="1" customHeight="1" x14ac:dyDescent="0.3">
      <c r="O205" s="127" t="s">
        <v>498</v>
      </c>
    </row>
    <row r="206" spans="15:15" ht="14.1" hidden="1" customHeight="1" x14ac:dyDescent="0.3">
      <c r="O206" s="18" t="s">
        <v>84</v>
      </c>
    </row>
    <row r="207" spans="15:15" ht="14.1" hidden="1" customHeight="1" x14ac:dyDescent="0.3">
      <c r="O207" s="18" t="s">
        <v>84</v>
      </c>
    </row>
    <row r="208" spans="15:15" ht="14.1" hidden="1" customHeight="1" x14ac:dyDescent="0.3">
      <c r="O208" s="17" t="s">
        <v>84</v>
      </c>
    </row>
    <row r="209" spans="15:15" ht="14.1" hidden="1" customHeight="1" x14ac:dyDescent="0.3">
      <c r="O209" s="129">
        <v>1</v>
      </c>
    </row>
    <row r="210" spans="15:15" ht="14.1" hidden="1" customHeight="1" x14ac:dyDescent="0.3">
      <c r="O210" s="13" t="s">
        <v>395</v>
      </c>
    </row>
    <row r="211" spans="15:15" ht="14.1" hidden="1" customHeight="1" x14ac:dyDescent="0.3">
      <c r="O211" s="13" t="s">
        <v>396</v>
      </c>
    </row>
    <row r="212" spans="15:15" ht="14.1" hidden="1" customHeight="1" x14ac:dyDescent="0.3">
      <c r="O212" s="127" t="s">
        <v>499</v>
      </c>
    </row>
    <row r="213" spans="15:15" ht="14.1" hidden="1" customHeight="1" x14ac:dyDescent="0.3">
      <c r="O213" s="127" t="s">
        <v>500</v>
      </c>
    </row>
    <row r="214" spans="15:15" ht="14.1" hidden="1" customHeight="1" x14ac:dyDescent="0.3">
      <c r="O214" s="127" t="s">
        <v>501</v>
      </c>
    </row>
    <row r="215" spans="15:15" ht="14.1" hidden="1" customHeight="1" x14ac:dyDescent="0.3">
      <c r="O215" s="127" t="s">
        <v>502</v>
      </c>
    </row>
    <row r="216" spans="15:15" ht="14.1" hidden="1" customHeight="1" x14ac:dyDescent="0.3">
      <c r="O216" s="127" t="s">
        <v>503</v>
      </c>
    </row>
    <row r="217" spans="15:15" ht="14.1" hidden="1" customHeight="1" x14ac:dyDescent="0.3">
      <c r="O217" s="127" t="s">
        <v>504</v>
      </c>
    </row>
    <row r="218" spans="15:15" ht="14.1" hidden="1" customHeight="1" x14ac:dyDescent="0.3">
      <c r="O218" s="18" t="s">
        <v>84</v>
      </c>
    </row>
    <row r="219" spans="15:15" ht="14.1" hidden="1" customHeight="1" x14ac:dyDescent="0.3">
      <c r="O219" s="18" t="s">
        <v>84</v>
      </c>
    </row>
    <row r="220" spans="15:15" ht="14.1" hidden="1" customHeight="1" x14ac:dyDescent="0.3">
      <c r="O220" s="18" t="s">
        <v>84</v>
      </c>
    </row>
    <row r="221" spans="15:15" ht="14.1" customHeight="1" x14ac:dyDescent="0.3">
      <c r="O221" s="18" t="s">
        <v>84</v>
      </c>
    </row>
    <row r="222" spans="15:15" ht="14.1" customHeight="1" x14ac:dyDescent="0.3">
      <c r="O222" s="134" t="s">
        <v>505</v>
      </c>
    </row>
    <row r="223" spans="15:15" ht="14.1" customHeight="1" x14ac:dyDescent="0.3">
      <c r="O223" s="17" t="s">
        <v>84</v>
      </c>
    </row>
    <row r="224" spans="15:15" ht="14.1" customHeight="1" x14ac:dyDescent="0.3"/>
    <row r="225" ht="14.1" customHeight="1" x14ac:dyDescent="0.3"/>
    <row r="226" ht="14.1" customHeight="1" x14ac:dyDescent="0.3"/>
  </sheetData>
  <hyperlinks>
    <hyperlink ref="O222" r:id="rId1" xr:uid="{DF82BC21-C0F8-49CF-A148-397590F6A2E1}"/>
    <hyperlink ref="O205" r:id="rId2" xr:uid="{AC1FF222-52E8-4B17-B0B4-A510E8A13089}"/>
    <hyperlink ref="O202" r:id="rId3" xr:uid="{C5B0E84C-F69A-4FCD-837A-E0743DCF364B}"/>
    <hyperlink ref="O204" r:id="rId4" xr:uid="{FEE6C9EB-3638-427F-8E21-3921D1BA1B8C}"/>
    <hyperlink ref="O203" r:id="rId5" xr:uid="{409DFDFF-B096-4AFA-B593-32981465EE3A}"/>
    <hyperlink ref="O212" r:id="rId6" xr:uid="{24FB380B-D5AF-4234-BB33-F7416DFB584D}"/>
    <hyperlink ref="O217" r:id="rId7" xr:uid="{6D410961-4522-4B78-8CCB-9E98EDA7B001}"/>
    <hyperlink ref="O216" r:id="rId8" xr:uid="{10A944BB-9C5F-4CAD-BA4E-3E1E488CBABE}"/>
    <hyperlink ref="O215" r:id="rId9" xr:uid="{9FE2B556-0988-4ED8-97B9-AA1BDAAA9876}"/>
    <hyperlink ref="O214" r:id="rId10" xr:uid="{7354FFE0-C583-4B07-9F70-51401453FE87}"/>
    <hyperlink ref="O213" r:id="rId11" xr:uid="{A267353B-8BCB-4EB8-8C39-3EBBFE50D413}"/>
    <hyperlink ref="O177" r:id="rId12" xr:uid="{5E7DC164-BC62-4EB4-AA55-5DB659C2AE33}"/>
    <hyperlink ref="O169" r:id="rId13" xr:uid="{5F501A06-3A44-4290-AC07-26EEBEB7A5EA}"/>
    <hyperlink ref="O164" r:id="rId14" xr:uid="{27E35FA9-989F-437B-B3EA-5E3312A9E12A}"/>
    <hyperlink ref="O193" r:id="rId15" xr:uid="{BADD2C2C-1DDC-4D3A-88C4-8EEC8874FA93}"/>
    <hyperlink ref="O192" r:id="rId16" xr:uid="{4116C366-C2AD-4406-9AE9-E0155B9CB3E8}"/>
    <hyperlink ref="O191" r:id="rId17" xr:uid="{632EEA19-22DD-4597-96AA-BB2BD3FBCA4A}"/>
    <hyperlink ref="O190" r:id="rId18" xr:uid="{821104A9-6589-4AD4-80E5-E5C1DC28B974}"/>
    <hyperlink ref="O189" r:id="rId19" xr:uid="{B53BFD47-5819-45B9-BB30-EDA802560145}"/>
    <hyperlink ref="O188" r:id="rId20" display="Acesse a tese da MRV" xr:uid="{8CB1F4BE-9B4E-4450-9077-929B02D5531B}"/>
    <hyperlink ref="O186" r:id="rId21" xr:uid="{71335737-8125-4B06-8E33-AA9A71FB3DF2}"/>
    <hyperlink ref="O187" r:id="rId22" xr:uid="{4A12520A-04C1-466E-8947-0158C2DAB5F3}"/>
    <hyperlink ref="O194" r:id="rId23" xr:uid="{66A2D957-8E43-4341-8D90-3AAC43EA749D}"/>
    <hyperlink ref="O195" r:id="rId24" xr:uid="{26B6D0D5-A864-4DCC-BC33-C3AE06EA76B6}"/>
    <hyperlink ref="O165" r:id="rId25" xr:uid="{EDBBCD48-8352-4A63-A601-5C93319159B6}"/>
    <hyperlink ref="O173" r:id="rId26" xr:uid="{5F853C66-E486-43A5-AFAC-CA799296EA6A}"/>
    <hyperlink ref="O176" r:id="rId27" xr:uid="{2B5E5DE0-584B-45A8-94E3-707C0F259B06}"/>
    <hyperlink ref="O175" r:id="rId28" xr:uid="{AA8669E7-16EA-4682-A5A6-66C2EC29A220}"/>
    <hyperlink ref="O163" r:id="rId29" xr:uid="{807F96B1-B111-43DB-B3E7-666C53D881CC}"/>
    <hyperlink ref="O174" r:id="rId30" xr:uid="{E68A1678-4C75-4361-A74B-41DD24FD36AC}"/>
    <hyperlink ref="O168" r:id="rId31" xr:uid="{B6CC5A94-195D-494E-992B-16AC37FA378E}"/>
    <hyperlink ref="O167" r:id="rId32" xr:uid="{A19D6A70-7946-436A-88E0-DDC15BB74891}"/>
    <hyperlink ref="O172" r:id="rId33" xr:uid="{8E7C68C3-4685-446E-BB4E-36A03CA41423}"/>
    <hyperlink ref="O171" r:id="rId34" xr:uid="{8CC42AE5-8997-43AD-BA40-61F95003958B}"/>
    <hyperlink ref="O170" r:id="rId35" xr:uid="{C50C9E70-250B-455B-8687-7895EB9F409F}"/>
    <hyperlink ref="O166" r:id="rId36" xr:uid="{D46C0CDC-DD56-4CE2-9D0E-1C03AA828377}"/>
    <hyperlink ref="O162" r:id="rId37" xr:uid="{A8BDFD28-73E2-4E21-97E4-378C897AE6A6}"/>
    <hyperlink ref="O161" r:id="rId38" xr:uid="{29E33DC4-0296-4F54-871F-72FF414AABD4}"/>
    <hyperlink ref="O160" r:id="rId39" display="Acesse a tese de B2W" xr:uid="{8D1FD253-26B9-49F4-8C6D-F0FF7EDECA0E}"/>
    <hyperlink ref="O159" r:id="rId40" xr:uid="{EF6B62E3-81CB-4435-A355-81BDC184B983}"/>
    <hyperlink ref="O150" r:id="rId41" xr:uid="{5C83FE84-FFD5-4702-AE7E-A8C7E5DF4866}"/>
    <hyperlink ref="O149" r:id="rId42" xr:uid="{1673CEF7-1302-4E2C-81B5-051BB6DD6283}"/>
    <hyperlink ref="O117" r:id="rId43" xr:uid="{73FE92E4-9D2B-40CA-BBCD-7F37F17228E8}"/>
    <hyperlink ref="O133" r:id="rId44" xr:uid="{20C3B1FF-2C6B-42D7-90AB-3AEF875909C7}"/>
    <hyperlink ref="O134" r:id="rId45" xr:uid="{9CEF0165-0F21-42E3-BCCB-ED1299998518}"/>
    <hyperlink ref="O129" r:id="rId46" xr:uid="{A20FC796-E9AA-49E8-B443-5E104FF1D7A4}"/>
    <hyperlink ref="O132" r:id="rId47" xr:uid="{09AC7B39-C2B9-4236-98A4-DBD1A42BD5C6}"/>
    <hyperlink ref="O145" r:id="rId48" xr:uid="{E0450C63-1241-4A97-80B8-E9922A22FC4F}"/>
    <hyperlink ref="O144" r:id="rId49" xr:uid="{51D40481-2DDF-432C-82DA-12C2B52F9A55}"/>
    <hyperlink ref="O143" r:id="rId50" xr:uid="{A6274904-2122-4530-A395-7BA42D91CE06}"/>
    <hyperlink ref="O142" r:id="rId51" xr:uid="{26E9E355-96A2-41BC-9599-664D78E3DA3A}"/>
    <hyperlink ref="O141" r:id="rId52" xr:uid="{B63B0B73-E9BE-4B9D-9622-3A80E86228F7}"/>
    <hyperlink ref="O131" r:id="rId53" xr:uid="{4D604312-DF94-46E6-A10B-B804365D7E35}"/>
    <hyperlink ref="O128" r:id="rId54" xr:uid="{2E14D780-0D8F-4891-B92E-1ABCFAB71A3B}"/>
    <hyperlink ref="O130" r:id="rId55" xr:uid="{B6FDD4D4-8D3B-4460-8EBA-E8D8CF60CCE0}"/>
    <hyperlink ref="O148" r:id="rId56" xr:uid="{BDF99207-A345-450F-815A-9D663304C01B}"/>
    <hyperlink ref="O147" r:id="rId57" xr:uid="{EAB77BE9-F8CB-4055-82A1-C9220E774762}"/>
    <hyperlink ref="O146" r:id="rId58" xr:uid="{66719AF4-DA14-47B1-8BB0-80DA3DCFFCF7}"/>
    <hyperlink ref="O127" r:id="rId59" xr:uid="{E52C1218-AFE2-44D9-BA7E-CFDB0CD8E2EA}"/>
    <hyperlink ref="O116" r:id="rId60" xr:uid="{7DB4BF7B-5896-4648-8DFD-40D397A6436E}"/>
    <hyperlink ref="O115" r:id="rId61" xr:uid="{6B3574ED-C28C-4396-B59D-208683EC8C90}"/>
    <hyperlink ref="O114" r:id="rId62" xr:uid="{F59ECC33-E563-44FD-BEEE-2F5E5D111F9A}"/>
    <hyperlink ref="O113" r:id="rId63" xr:uid="{C7BF4922-BE81-45DB-9047-1F117EC1E4B8}"/>
    <hyperlink ref="O112" r:id="rId64" xr:uid="{FBFAC2F3-2A77-4AC4-A950-FA0731ABF6F0}"/>
    <hyperlink ref="O112:O114" r:id="rId65" display="Acesse a tese de GNDI" xr:uid="{28EFD5E1-03FB-4844-8AED-2FEED6732BA7}"/>
    <hyperlink ref="O111" r:id="rId66" xr:uid="{FBE0F967-B5F5-4F4E-A9D3-70EE6E2B4E0E}"/>
    <hyperlink ref="O97" r:id="rId67" xr:uid="{D75FAF86-FDE9-470A-A028-A55D16896DB5}"/>
    <hyperlink ref="O96" r:id="rId68" xr:uid="{AE5BA647-E2C6-4927-9AAC-1CCA5EF85316}"/>
    <hyperlink ref="O102:O104" r:id="rId69" display="Acesse a tese da Ultrapar" xr:uid="{5D370551-1FAF-478D-83F4-19D69487E61C}"/>
    <hyperlink ref="O102" r:id="rId70" xr:uid="{8E06DE46-9636-4C2E-8190-794F60479227}"/>
    <hyperlink ref="O103" r:id="rId71" xr:uid="{20E89AD4-247B-4E2A-8F63-F8B8AA76088A}"/>
    <hyperlink ref="O104" r:id="rId72" xr:uid="{7DE1CF92-9848-49DD-9C3F-EF87660EDE86}"/>
    <hyperlink ref="O110" r:id="rId73" xr:uid="{08C9916D-FE61-4E02-9488-84C6E9CA4FFB}"/>
    <hyperlink ref="O89" r:id="rId74" xr:uid="{5FFB729F-6F40-4340-92CF-4CB68267CEEB}"/>
    <hyperlink ref="O90" r:id="rId75" xr:uid="{8CA1001E-8FC8-4FB5-8122-1C9E9437A315}"/>
    <hyperlink ref="O88" r:id="rId76" xr:uid="{BB8F8895-7D55-4D54-80EF-5A7114CDBB0E}"/>
    <hyperlink ref="O91" r:id="rId77" xr:uid="{C73278E5-6BCA-4F3C-B81D-CEF6F3B9DD4C}"/>
    <hyperlink ref="O85" r:id="rId78" display="Acesse da tese da CSN" xr:uid="{9D1599C5-009F-422B-B124-120ADEB488E0}"/>
    <hyperlink ref="O86" r:id="rId79" xr:uid="{17FBCAFF-4C0B-4E58-8850-E07B11274224}"/>
    <hyperlink ref="O87" r:id="rId80" xr:uid="{ACB2DBDF-8F4B-4F4B-B46F-705AAF8E3E88}"/>
    <hyperlink ref="O83" r:id="rId81" xr:uid="{56CDCF71-4A01-4B63-94D9-90334588015E}"/>
    <hyperlink ref="O84" r:id="rId82" xr:uid="{8D628CAE-39DC-45C5-8BBF-4350851C3474}"/>
    <hyperlink ref="O64" r:id="rId83" display="Acesse a tese da Ultrapar" xr:uid="{2245FA1B-FA85-408A-8B89-8E04637A6AA1}"/>
    <hyperlink ref="O53" r:id="rId84" xr:uid="{778691F1-2B57-42A1-973A-8D218EB90F0B}"/>
    <hyperlink ref="O54" r:id="rId85" xr:uid="{4767410B-1E34-449D-8F38-A6AF6A32C787}"/>
    <hyperlink ref="O55" r:id="rId86" xr:uid="{9D473364-9DA4-4B73-9578-C31BABBE9194}"/>
    <hyperlink ref="O57" r:id="rId87" xr:uid="{4BB9C2FD-95AB-4D72-8F71-E80C1B87E8A1}"/>
    <hyperlink ref="O58" r:id="rId88" xr:uid="{3852B514-FD31-4299-9094-8445DD7E32A4}"/>
    <hyperlink ref="O59" r:id="rId89" xr:uid="{BF4E0347-235E-4AE1-BC7E-6A3843616FCA}"/>
    <hyperlink ref="O60" r:id="rId90" xr:uid="{2F1C9C6D-5677-47F5-A01A-44565241B86A}"/>
    <hyperlink ref="O61" r:id="rId91" xr:uid="{EE686EDF-C70E-4DE4-9B9B-CA9B9D89FBE9}"/>
    <hyperlink ref="O63" r:id="rId92" xr:uid="{C6E755D0-63E6-43DD-8448-51C84BE4974F}"/>
    <hyperlink ref="O56" r:id="rId93" xr:uid="{6AF3678A-FB4C-4976-A3DE-7F65B04F08D7}"/>
    <hyperlink ref="O62" r:id="rId94" xr:uid="{0A27ABCD-CF8D-4555-AAAD-D64C4794B986}"/>
    <hyperlink ref="O47" r:id="rId95" xr:uid="{7802BC45-CA48-41AC-9E5F-FACF05B90806}"/>
    <hyperlink ref="O46" r:id="rId96" xr:uid="{C141714A-4EF9-4049-BD3B-8AD9A1C9E0C7}"/>
    <hyperlink ref="O45" r:id="rId97" xr:uid="{CECB283E-3F18-4E03-A751-B9ED446BCD55}"/>
    <hyperlink ref="O45:O47" r:id="rId98" display="Acesse a tese da Ânima" xr:uid="{BA3144C6-20EA-4343-8D01-587EE85F7E69}"/>
    <hyperlink ref="O44" r:id="rId99" xr:uid="{D75038C8-7DDC-4DB6-A7EA-DA01AC588D8E}"/>
    <hyperlink ref="O6" r:id="rId100" xr:uid="{6FF2C84F-EA5C-4DA2-BDAA-745382903B0F}"/>
    <hyperlink ref="O8" r:id="rId101" xr:uid="{3591BEBF-857D-46E8-9665-35713D4DC816}"/>
    <hyperlink ref="O7" r:id="rId102" xr:uid="{A9FDC5B8-7EA7-4477-9248-3B53AD73081D}"/>
    <hyperlink ref="O10" r:id="rId103" xr:uid="{DA1E12F5-58C2-47DA-B845-09F9BCF9F607}"/>
    <hyperlink ref="O9" r:id="rId104" xr:uid="{BC32483B-7248-445E-A309-148EC71CE7CF}"/>
    <hyperlink ref="O11" r:id="rId105" xr:uid="{16EE538C-6C61-41D4-AFC7-AB7BD67541E9}"/>
    <hyperlink ref="O19" r:id="rId106" xr:uid="{0FC31931-BCC2-469D-8329-BF1DE81A5AB4}"/>
    <hyperlink ref="O18" r:id="rId107" xr:uid="{3A880C94-146C-47B7-AB51-A144818F7983}"/>
    <hyperlink ref="O17" r:id="rId108" xr:uid="{D60ECAFD-6952-4553-9003-AFD298CCC2D6}"/>
    <hyperlink ref="O16" r:id="rId109" xr:uid="{59A92C00-A53F-4D41-A649-53F853329F22}"/>
    <hyperlink ref="O20" r:id="rId110" xr:uid="{B31864E0-CA93-4024-9E9B-43C511E5F05C}"/>
    <hyperlink ref="O21" r:id="rId111" xr:uid="{3242B7CB-B75D-4778-B444-2C4CE7F7AEA8}"/>
    <hyperlink ref="O32" r:id="rId112" xr:uid="{7D2A48E8-F7A0-4AB1-98EB-A74C891B98E1}"/>
    <hyperlink ref="O31" r:id="rId113" xr:uid="{105B2E3B-8902-4954-BD4B-98844286402B}"/>
    <hyperlink ref="O22" r:id="rId114" display="Acesse a tese de Boa Safra Semestes" xr:uid="{307F3752-2BE9-47A9-9782-EB0B9719E6F2}"/>
    <hyperlink ref="O33" r:id="rId115" xr:uid="{37C2EA0A-9C38-459A-B509-467C9EEE7A16}"/>
    <hyperlink ref="O34" r:id="rId116" xr:uid="{9EB5D3AD-490E-47FF-94F5-68C147F4835A}"/>
    <hyperlink ref="O35" r:id="rId117" xr:uid="{90ADC1FF-3ECB-41FF-A321-DD7A131CE4B5}"/>
    <hyperlink ref="O36" r:id="rId118" xr:uid="{F3CC3953-58E9-4D63-8007-7379BED13394}"/>
    <hyperlink ref="O37" r:id="rId119" xr:uid="{8098B7F9-CCD9-4F2B-8851-36A7EA63E930}"/>
    <hyperlink ref="O23" r:id="rId120" xr:uid="{97B3D620-1C3E-47CB-A61C-375A6EDDB552}"/>
  </hyperlinks>
  <printOptions horizontalCentered="1"/>
  <pageMargins left="0" right="0" top="3.937007874015748E-2" bottom="0" header="0" footer="0"/>
  <pageSetup paperSize="9" scale="99" fitToHeight="0" orientation="landscape" r:id="rId121"/>
  <headerFooter>
    <oddFooter>&amp;R_x000D_&amp;1#&amp;"Calibri"&amp;10&amp;K008000 [ CLASSIFICAÇÃO: PÚBLICA ]</oddFooter>
  </headerFooter>
  <drawing r:id="rId1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80B5-C74E-424C-92B8-945A8FD9C080}">
  <sheetPr codeName="Sheet22">
    <tabColor theme="9" tint="0.39997558519241921"/>
    <pageSetUpPr fitToPage="1"/>
  </sheetPr>
  <dimension ref="A1:DO181"/>
  <sheetViews>
    <sheetView showGridLines="0" view="pageBreakPreview" zoomScale="60" zoomScaleNormal="60" workbookViewId="0">
      <pane xSplit="2" ySplit="7" topLeftCell="C142" activePane="bottomRight" state="frozen"/>
      <selection activeCell="D39" sqref="D39"/>
      <selection pane="topRight" activeCell="D39" sqref="D39"/>
      <selection pane="bottomLeft" activeCell="D39" sqref="D39"/>
      <selection pane="bottomRight" activeCell="F153" sqref="F153"/>
    </sheetView>
  </sheetViews>
  <sheetFormatPr defaultColWidth="8.77734375" defaultRowHeight="20.100000000000001" customHeight="1" x14ac:dyDescent="0.3"/>
  <cols>
    <col min="1" max="1" width="0" hidden="1" customWidth="1"/>
    <col min="2" max="2" width="30.5546875" bestFit="1" customWidth="1"/>
    <col min="3" max="3" width="9.44140625" customWidth="1"/>
    <col min="4" max="4" width="43.77734375" style="107" bestFit="1" customWidth="1"/>
    <col min="5" max="5" width="26.21875" bestFit="1" customWidth="1"/>
    <col min="6" max="6" width="22.44140625" customWidth="1"/>
    <col min="7" max="7" width="12.5546875" style="64" customWidth="1"/>
    <col min="8" max="9" width="12.5546875" customWidth="1"/>
    <col min="10" max="10" width="21.21875" style="64" bestFit="1" customWidth="1"/>
    <col min="11" max="11" width="17.21875" style="58" hidden="1" customWidth="1"/>
    <col min="12" max="19" width="15.77734375" style="75" customWidth="1"/>
    <col min="20" max="20" width="10.77734375" style="107" customWidth="1"/>
    <col min="21" max="21" width="17.77734375" style="107" bestFit="1" customWidth="1"/>
    <col min="22" max="22" width="8.77734375" style="107" customWidth="1"/>
  </cols>
  <sheetData>
    <row r="1" spans="1:119" ht="35.25" customHeight="1" x14ac:dyDescent="0.3">
      <c r="B1" s="26"/>
      <c r="C1" s="27"/>
      <c r="D1" s="106"/>
      <c r="E1" s="27"/>
      <c r="F1" s="27"/>
      <c r="G1" s="59"/>
      <c r="H1" s="27"/>
      <c r="I1" s="27"/>
      <c r="J1" s="59"/>
      <c r="K1" s="97"/>
      <c r="L1" s="65"/>
      <c r="M1" s="65"/>
      <c r="N1" s="65"/>
      <c r="O1" s="65"/>
      <c r="P1" s="65"/>
      <c r="Q1" s="65"/>
      <c r="R1" s="65"/>
      <c r="S1" s="65"/>
      <c r="T1" s="106"/>
      <c r="U1" s="106"/>
    </row>
    <row r="2" spans="1:119" ht="35.25" customHeight="1" x14ac:dyDescent="0.3">
      <c r="B2" s="48"/>
      <c r="C2" s="27"/>
      <c r="D2" s="106"/>
      <c r="E2" s="27"/>
      <c r="F2" s="27"/>
      <c r="G2" s="59"/>
      <c r="H2" s="27"/>
      <c r="I2" s="27"/>
      <c r="J2" s="59"/>
      <c r="K2" s="97"/>
      <c r="L2" s="65"/>
      <c r="M2" s="65"/>
      <c r="N2" s="65"/>
      <c r="O2" s="66"/>
      <c r="P2" s="66"/>
      <c r="Q2" s="66"/>
      <c r="R2" s="65"/>
      <c r="S2" s="65"/>
      <c r="T2" s="106"/>
      <c r="U2" s="106"/>
    </row>
    <row r="3" spans="1:119" ht="20.100000000000001" customHeight="1" x14ac:dyDescent="0.3">
      <c r="B3" s="167" t="s">
        <v>378</v>
      </c>
      <c r="C3" s="167" t="s">
        <v>0</v>
      </c>
      <c r="D3" s="167" t="s">
        <v>379</v>
      </c>
      <c r="E3" s="167" t="s">
        <v>380</v>
      </c>
      <c r="F3" s="167" t="s">
        <v>381</v>
      </c>
      <c r="G3" s="60" t="s">
        <v>382</v>
      </c>
      <c r="H3" s="13" t="s">
        <v>382</v>
      </c>
      <c r="I3" s="167" t="s">
        <v>196</v>
      </c>
      <c r="J3" s="60" t="s">
        <v>385</v>
      </c>
      <c r="K3" s="87" t="s">
        <v>300</v>
      </c>
      <c r="L3" s="168" t="s">
        <v>508</v>
      </c>
      <c r="M3" s="168"/>
      <c r="N3" s="168" t="s">
        <v>507</v>
      </c>
      <c r="O3" s="168"/>
      <c r="P3" s="168" t="s">
        <v>386</v>
      </c>
      <c r="Q3" s="168"/>
      <c r="R3" s="168" t="s">
        <v>388</v>
      </c>
      <c r="S3" s="168"/>
      <c r="T3" s="167" t="s">
        <v>387</v>
      </c>
      <c r="U3" s="167"/>
    </row>
    <row r="4" spans="1:119" ht="20.100000000000001" customHeight="1" x14ac:dyDescent="0.3">
      <c r="B4" s="167"/>
      <c r="C4" s="167"/>
      <c r="D4" s="167"/>
      <c r="E4" s="167"/>
      <c r="F4" s="167"/>
      <c r="G4" s="60" t="s">
        <v>510</v>
      </c>
      <c r="H4" s="13" t="s">
        <v>511</v>
      </c>
      <c r="I4" s="167"/>
      <c r="J4" s="60" t="s">
        <v>506</v>
      </c>
      <c r="K4" s="87">
        <v>2023</v>
      </c>
      <c r="L4" s="13">
        <v>2026</v>
      </c>
      <c r="M4" s="13">
        <v>2027</v>
      </c>
      <c r="N4" s="13">
        <v>2026</v>
      </c>
      <c r="O4" s="13">
        <v>2027</v>
      </c>
      <c r="P4" s="13">
        <v>2026</v>
      </c>
      <c r="Q4" s="13">
        <v>2027</v>
      </c>
      <c r="R4" s="13">
        <v>2026</v>
      </c>
      <c r="S4" s="13">
        <v>2027</v>
      </c>
      <c r="T4" s="13">
        <v>2026</v>
      </c>
      <c r="U4" s="13">
        <v>2027</v>
      </c>
    </row>
    <row r="5" spans="1:119" ht="20.100000000000001" hidden="1" customHeight="1" x14ac:dyDescent="0.3">
      <c r="B5" s="155">
        <f>MATCH(B7,'[4]Operational Data'!$1:$1,0)</f>
        <v>1</v>
      </c>
      <c r="C5" s="155">
        <f>MATCH(C7,'[4]Operational Data'!$1:$1,0)</f>
        <v>2</v>
      </c>
      <c r="D5" s="155">
        <f>MATCH(D7,'[4]Operational Data'!$1:$1,0)</f>
        <v>3</v>
      </c>
      <c r="E5" s="155">
        <f>MATCH(E7,'[4]Operational Data'!$1:$1,0)</f>
        <v>4</v>
      </c>
      <c r="F5" s="155">
        <f>MATCH(F7,'[4]Operational Data'!$1:$1,0)</f>
        <v>5</v>
      </c>
      <c r="G5" s="155">
        <f>MATCH(G7,'[4]Operational Data'!$1:$1,0)</f>
        <v>9</v>
      </c>
      <c r="H5" s="155">
        <f>MATCH(H7,'[4]Operational Data'!$1:$1,0)</f>
        <v>10</v>
      </c>
      <c r="I5" s="155">
        <f>MATCH(I7,'[4]Operational Data'!$1:$1,0)</f>
        <v>11</v>
      </c>
      <c r="J5" s="155">
        <f>MATCH(J7,'[4]Operational Data'!$1:$1,0)</f>
        <v>12</v>
      </c>
      <c r="K5" s="155" t="e">
        <f>MATCH(K7,'[4]Operational Data'!$1:$1,0)</f>
        <v>#N/A</v>
      </c>
      <c r="L5" s="155">
        <f>MATCH(L7,'[4]Operational Data'!$1:$1,0)</f>
        <v>13</v>
      </c>
      <c r="M5" s="155">
        <f>MATCH(M7,'[4]Operational Data'!$1:$1,0)</f>
        <v>18</v>
      </c>
      <c r="N5" s="155">
        <f>MATCH(N7,'[4]Operational Data'!$1:$1,0)</f>
        <v>14</v>
      </c>
      <c r="O5" s="155">
        <f>MATCH(O7,'[4]Operational Data'!$1:$1,0)</f>
        <v>19</v>
      </c>
      <c r="P5" s="155">
        <f>MATCH(P7,'[4]Operational Data'!$1:$1,0)</f>
        <v>15</v>
      </c>
      <c r="Q5" s="155">
        <f>MATCH(Q7,'[4]Operational Data'!$1:$1,0)</f>
        <v>20</v>
      </c>
      <c r="R5" s="155">
        <f>MATCH(R7,'[4]Operational Data'!$1:$1,0)</f>
        <v>16</v>
      </c>
      <c r="S5" s="155">
        <f>MATCH(S7,'[4]Operational Data'!$1:$1,0)</f>
        <v>21</v>
      </c>
      <c r="T5" s="155">
        <f>MATCH(T7,'[4]Operational Data'!$1:$1,0)</f>
        <v>17</v>
      </c>
      <c r="U5" s="155">
        <f>MATCH(U7,'[4]Operational Data'!$1:$1,0)</f>
        <v>22</v>
      </c>
    </row>
    <row r="6" spans="1:119" s="57" customFormat="1" ht="17.399999999999999" hidden="1" x14ac:dyDescent="0.3">
      <c r="B6" s="56"/>
      <c r="C6" s="56"/>
      <c r="D6" s="56"/>
      <c r="E6" s="56"/>
      <c r="F6" s="56"/>
      <c r="G6" s="61"/>
      <c r="H6" s="56"/>
      <c r="I6" s="56"/>
      <c r="J6" s="124"/>
      <c r="K6" s="98" t="s">
        <v>300</v>
      </c>
      <c r="L6" s="67" t="s">
        <v>280</v>
      </c>
      <c r="M6" s="67" t="s">
        <v>280</v>
      </c>
      <c r="N6" s="67" t="s">
        <v>281</v>
      </c>
      <c r="O6" s="67" t="s">
        <v>281</v>
      </c>
      <c r="P6" s="67" t="s">
        <v>282</v>
      </c>
      <c r="Q6" s="67" t="s">
        <v>282</v>
      </c>
      <c r="R6" s="67" t="s">
        <v>285</v>
      </c>
      <c r="S6" s="67" t="s">
        <v>285</v>
      </c>
      <c r="T6" s="56" t="s">
        <v>518</v>
      </c>
      <c r="U6" s="56" t="s">
        <v>518</v>
      </c>
      <c r="V6" s="107"/>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row>
    <row r="7" spans="1:119" s="57" customFormat="1" ht="17.399999999999999" hidden="1" x14ac:dyDescent="0.3">
      <c r="B7" s="56" t="s">
        <v>273</v>
      </c>
      <c r="C7" s="56" t="s">
        <v>274</v>
      </c>
      <c r="D7" s="56" t="s">
        <v>272</v>
      </c>
      <c r="E7" s="56" t="s">
        <v>275</v>
      </c>
      <c r="F7" s="56" t="s">
        <v>276</v>
      </c>
      <c r="G7" s="61" t="s">
        <v>279</v>
      </c>
      <c r="H7" s="56" t="s">
        <v>512</v>
      </c>
      <c r="I7" s="56" t="s">
        <v>513</v>
      </c>
      <c r="J7" s="61" t="s">
        <v>517</v>
      </c>
      <c r="K7" s="90" t="str">
        <f>K6&amp;"_"&amp;K4</f>
        <v>NOSH_2023</v>
      </c>
      <c r="L7" s="67" t="str">
        <f>L6&amp;"_"&amp;L4</f>
        <v>NET_REV_2026</v>
      </c>
      <c r="M7" s="67" t="str">
        <f t="shared" ref="M7:U7" si="0">M6&amp;"_"&amp;M4</f>
        <v>NET_REV_2027</v>
      </c>
      <c r="N7" s="67" t="str">
        <f t="shared" si="0"/>
        <v>EBITDA_2026</v>
      </c>
      <c r="O7" s="67" t="str">
        <f t="shared" si="0"/>
        <v>EBITDA_2027</v>
      </c>
      <c r="P7" s="67" t="str">
        <f t="shared" si="0"/>
        <v>NET_INCOME_2026</v>
      </c>
      <c r="Q7" s="67" t="str">
        <f t="shared" si="0"/>
        <v>NET_INCOME_2027</v>
      </c>
      <c r="R7" s="67" t="str">
        <f t="shared" si="0"/>
        <v>NET_INT_INCOME_2026</v>
      </c>
      <c r="S7" s="67" t="str">
        <f t="shared" si="0"/>
        <v>NET_INT_INCOME_2027</v>
      </c>
      <c r="T7" s="67" t="str">
        <f>T6&amp;"_"&amp;T4</f>
        <v>EPS_2026</v>
      </c>
      <c r="U7" s="67" t="str">
        <f t="shared" si="0"/>
        <v>EPS_2027</v>
      </c>
      <c r="V7" s="10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row>
    <row r="8" spans="1:119" ht="20.100000000000001" customHeight="1" x14ac:dyDescent="0.3">
      <c r="A8" t="str">
        <f>_xlfn.CONCAT(C8," BZ Equity")</f>
        <v>TTEN3 BZ Equity</v>
      </c>
      <c r="B8" s="14" t="s">
        <v>312</v>
      </c>
      <c r="C8" s="14" t="s">
        <v>267</v>
      </c>
      <c r="D8" s="40" t="s">
        <v>519</v>
      </c>
      <c r="E8" s="14" t="s">
        <v>14</v>
      </c>
      <c r="F8" s="14" t="s">
        <v>520</v>
      </c>
      <c r="G8" s="15">
        <v>21.6</v>
      </c>
      <c r="H8" s="15">
        <v>15.57</v>
      </c>
      <c r="I8" s="49">
        <v>0.38728323699421963</v>
      </c>
      <c r="J8" s="28">
        <v>7783.2942598</v>
      </c>
      <c r="K8" s="91"/>
      <c r="L8" s="68">
        <v>20712.849346188701</v>
      </c>
      <c r="M8" s="68">
        <v>22591.04299969547</v>
      </c>
      <c r="N8" s="68">
        <v>1620.5046574566361</v>
      </c>
      <c r="O8" s="68">
        <v>1716.4438134961299</v>
      </c>
      <c r="P8" s="68">
        <v>840.18264275756587</v>
      </c>
      <c r="Q8" s="68">
        <v>951.36565895191291</v>
      </c>
      <c r="R8" s="68" t="s">
        <v>84</v>
      </c>
      <c r="S8" s="68" t="s">
        <v>84</v>
      </c>
      <c r="T8" s="126">
        <v>1.6861047862073819</v>
      </c>
      <c r="U8" s="126">
        <v>1.9092303379742901</v>
      </c>
    </row>
    <row r="9" spans="1:119" ht="20.100000000000001" customHeight="1" x14ac:dyDescent="0.3">
      <c r="A9" t="str">
        <f t="shared" ref="A9:A72" si="1">_xlfn.CONCAT(C9," BZ Equity")</f>
        <v>AGXY3 BZ Equity</v>
      </c>
      <c r="B9" s="157" t="s">
        <v>308</v>
      </c>
      <c r="C9" s="157" t="s">
        <v>246</v>
      </c>
      <c r="D9" s="162" t="s">
        <v>519</v>
      </c>
      <c r="E9" s="157" t="s">
        <v>14</v>
      </c>
      <c r="F9" s="157" t="s">
        <v>521</v>
      </c>
      <c r="G9" s="158" t="s">
        <v>84</v>
      </c>
      <c r="H9" s="158" t="s">
        <v>84</v>
      </c>
      <c r="I9" s="159" t="s">
        <v>84</v>
      </c>
      <c r="J9" s="163" t="s">
        <v>84</v>
      </c>
      <c r="K9" s="164"/>
      <c r="L9" s="165" t="s">
        <v>84</v>
      </c>
      <c r="M9" s="165" t="s">
        <v>84</v>
      </c>
      <c r="N9" s="165" t="s">
        <v>84</v>
      </c>
      <c r="O9" s="165" t="s">
        <v>84</v>
      </c>
      <c r="P9" s="165" t="s">
        <v>84</v>
      </c>
      <c r="Q9" s="165" t="s">
        <v>84</v>
      </c>
      <c r="R9" s="165" t="s">
        <v>84</v>
      </c>
      <c r="S9" s="165" t="s">
        <v>84</v>
      </c>
      <c r="T9" s="166" t="s">
        <v>84</v>
      </c>
      <c r="U9" s="166" t="s">
        <v>84</v>
      </c>
    </row>
    <row r="10" spans="1:119" ht="20.100000000000001" customHeight="1" x14ac:dyDescent="0.3">
      <c r="A10" t="str">
        <f t="shared" si="1"/>
        <v>SOJA3 BZ Equity</v>
      </c>
      <c r="B10" s="14" t="s">
        <v>306</v>
      </c>
      <c r="C10" s="14" t="s">
        <v>216</v>
      </c>
      <c r="D10" s="40" t="s">
        <v>519</v>
      </c>
      <c r="E10" s="14" t="s">
        <v>14</v>
      </c>
      <c r="F10" s="14" t="s">
        <v>520</v>
      </c>
      <c r="G10" s="15">
        <v>11.8</v>
      </c>
      <c r="H10" s="15">
        <v>6.04</v>
      </c>
      <c r="I10" s="49">
        <v>0.95364238410596047</v>
      </c>
      <c r="J10" s="28">
        <v>852.01386391999995</v>
      </c>
      <c r="K10" s="91"/>
      <c r="L10" s="68">
        <v>2427.062225447115</v>
      </c>
      <c r="M10" s="68">
        <v>2566.402476602751</v>
      </c>
      <c r="N10" s="68">
        <v>231.00453238820589</v>
      </c>
      <c r="O10" s="68">
        <v>254.44712734403069</v>
      </c>
      <c r="P10" s="68">
        <v>86.931315509804222</v>
      </c>
      <c r="Q10" s="68">
        <v>124.0724127720043</v>
      </c>
      <c r="R10" s="68" t="s">
        <v>84</v>
      </c>
      <c r="S10" s="68" t="s">
        <v>84</v>
      </c>
      <c r="T10" s="126">
        <v>0.64240341932430955</v>
      </c>
      <c r="U10" s="126">
        <v>0.91686800942939262</v>
      </c>
    </row>
    <row r="11" spans="1:119" ht="20.100000000000001" customHeight="1" x14ac:dyDescent="0.3">
      <c r="A11" t="str">
        <f t="shared" si="1"/>
        <v>AGRO3 BZ Equity</v>
      </c>
      <c r="B11" s="157" t="s">
        <v>241</v>
      </c>
      <c r="C11" s="157" t="s">
        <v>242</v>
      </c>
      <c r="D11" s="162" t="s">
        <v>519</v>
      </c>
      <c r="E11" s="157" t="s">
        <v>14</v>
      </c>
      <c r="F11" s="157" t="s">
        <v>522</v>
      </c>
      <c r="G11" s="158">
        <v>22.5</v>
      </c>
      <c r="H11" s="158">
        <v>19.420000000000002</v>
      </c>
      <c r="I11" s="159">
        <v>0.1585993820803295</v>
      </c>
      <c r="J11" s="163">
        <v>1994.1124824999999</v>
      </c>
      <c r="K11" s="164"/>
      <c r="L11" s="165">
        <v>1027.56946355022</v>
      </c>
      <c r="M11" s="165">
        <v>1111.4088970168091</v>
      </c>
      <c r="N11" s="165">
        <v>133.4136971857979</v>
      </c>
      <c r="O11" s="165">
        <v>189.3806673281133</v>
      </c>
      <c r="P11" s="165">
        <v>-3.0907112974726521</v>
      </c>
      <c r="Q11" s="165">
        <v>4.1941164866908052</v>
      </c>
      <c r="R11" s="165" t="s">
        <v>84</v>
      </c>
      <c r="S11" s="165" t="s">
        <v>84</v>
      </c>
      <c r="T11" s="166">
        <v>-3.009954225599808E-2</v>
      </c>
      <c r="U11" s="166">
        <v>4.08452858476165E-2</v>
      </c>
    </row>
    <row r="12" spans="1:119" ht="20.100000000000001" customHeight="1" x14ac:dyDescent="0.3">
      <c r="A12" t="str">
        <f t="shared" si="1"/>
        <v>JALL3 BZ Equity</v>
      </c>
      <c r="B12" s="14" t="s">
        <v>151</v>
      </c>
      <c r="C12" s="14" t="s">
        <v>152</v>
      </c>
      <c r="D12" s="40" t="s">
        <v>519</v>
      </c>
      <c r="E12" s="14" t="s">
        <v>14</v>
      </c>
      <c r="F12" s="14" t="s">
        <v>522</v>
      </c>
      <c r="G12" s="15">
        <v>4.0999999999999996</v>
      </c>
      <c r="H12" s="15">
        <v>2.02</v>
      </c>
      <c r="I12" s="49">
        <v>1.02970297029703</v>
      </c>
      <c r="J12" s="28">
        <v>609.12628127999994</v>
      </c>
      <c r="K12" s="91"/>
      <c r="L12" s="68">
        <v>2161.8013138982219</v>
      </c>
      <c r="M12" s="68">
        <v>2410.8106545862288</v>
      </c>
      <c r="N12" s="68">
        <v>1363.1019959420689</v>
      </c>
      <c r="O12" s="68">
        <v>1660.015505210047</v>
      </c>
      <c r="P12" s="68">
        <v>54.539487829293357</v>
      </c>
      <c r="Q12" s="68">
        <v>251.35173221354879</v>
      </c>
      <c r="R12" s="68" t="s">
        <v>84</v>
      </c>
      <c r="S12" s="68" t="s">
        <v>84</v>
      </c>
      <c r="T12" s="126">
        <v>0.17967690741081421</v>
      </c>
      <c r="U12" s="126">
        <v>0.8280624500515541</v>
      </c>
    </row>
    <row r="13" spans="1:119" ht="20.100000000000001" customHeight="1" x14ac:dyDescent="0.3">
      <c r="A13" t="str">
        <f t="shared" si="1"/>
        <v>RAIZ4 BZ Equity</v>
      </c>
      <c r="B13" s="157" t="s">
        <v>311</v>
      </c>
      <c r="C13" s="157" t="s">
        <v>255</v>
      </c>
      <c r="D13" s="162" t="s">
        <v>519</v>
      </c>
      <c r="E13" s="157" t="s">
        <v>14</v>
      </c>
      <c r="F13" s="157" t="s">
        <v>521</v>
      </c>
      <c r="G13" s="158" t="s">
        <v>84</v>
      </c>
      <c r="H13" s="158" t="s">
        <v>84</v>
      </c>
      <c r="I13" s="159" t="s">
        <v>84</v>
      </c>
      <c r="J13" s="163" t="s">
        <v>84</v>
      </c>
      <c r="K13" s="164"/>
      <c r="L13" s="165" t="s">
        <v>84</v>
      </c>
      <c r="M13" s="165" t="s">
        <v>84</v>
      </c>
      <c r="N13" s="165" t="s">
        <v>84</v>
      </c>
      <c r="O13" s="165" t="s">
        <v>84</v>
      </c>
      <c r="P13" s="165" t="s">
        <v>84</v>
      </c>
      <c r="Q13" s="165" t="s">
        <v>84</v>
      </c>
      <c r="R13" s="165" t="s">
        <v>84</v>
      </c>
      <c r="S13" s="165" t="s">
        <v>84</v>
      </c>
      <c r="T13" s="166" t="s">
        <v>84</v>
      </c>
      <c r="U13" s="166" t="s">
        <v>84</v>
      </c>
    </row>
    <row r="14" spans="1:119" ht="20.100000000000001" customHeight="1" x14ac:dyDescent="0.3">
      <c r="A14" t="str">
        <f t="shared" si="1"/>
        <v>SLCE3 BZ Equity</v>
      </c>
      <c r="B14" s="14" t="s">
        <v>89</v>
      </c>
      <c r="C14" s="14" t="s">
        <v>90</v>
      </c>
      <c r="D14" s="40" t="s">
        <v>519</v>
      </c>
      <c r="E14" s="14" t="s">
        <v>14</v>
      </c>
      <c r="F14" s="14" t="s">
        <v>522</v>
      </c>
      <c r="G14" s="15">
        <v>16.399999999999999</v>
      </c>
      <c r="H14" s="15">
        <v>13.53</v>
      </c>
      <c r="I14" s="49">
        <v>0.21212121212121221</v>
      </c>
      <c r="J14" s="28">
        <v>6721.8740856000004</v>
      </c>
      <c r="K14" s="91"/>
      <c r="L14" s="68">
        <v>9074.8303154703135</v>
      </c>
      <c r="M14" s="68">
        <v>9663.5364507737468</v>
      </c>
      <c r="N14" s="68">
        <v>2679.950037582475</v>
      </c>
      <c r="O14" s="68">
        <v>2761.332737750261</v>
      </c>
      <c r="P14" s="68">
        <v>704.85444147815565</v>
      </c>
      <c r="Q14" s="68">
        <v>862.91041923464411</v>
      </c>
      <c r="R14" s="68" t="s">
        <v>84</v>
      </c>
      <c r="S14" s="68" t="s">
        <v>84</v>
      </c>
      <c r="T14" s="126">
        <v>1.589909190621333</v>
      </c>
      <c r="U14" s="126">
        <v>1.9464291142820109</v>
      </c>
    </row>
    <row r="15" spans="1:119" ht="20.100000000000001" customHeight="1" x14ac:dyDescent="0.3">
      <c r="A15" t="str">
        <f t="shared" si="1"/>
        <v>SMTO3 BZ Equity</v>
      </c>
      <c r="B15" s="157" t="s">
        <v>310</v>
      </c>
      <c r="C15" s="157" t="s">
        <v>87</v>
      </c>
      <c r="D15" s="162" t="s">
        <v>519</v>
      </c>
      <c r="E15" s="157" t="s">
        <v>14</v>
      </c>
      <c r="F15" s="157" t="s">
        <v>522</v>
      </c>
      <c r="G15" s="158">
        <v>14.8</v>
      </c>
      <c r="H15" s="158">
        <v>15.45</v>
      </c>
      <c r="I15" s="159">
        <v>-4.2071197411003181E-2</v>
      </c>
      <c r="J15" s="163">
        <v>4986.8473458999997</v>
      </c>
      <c r="K15" s="164"/>
      <c r="L15" s="165">
        <v>7434.7520043857339</v>
      </c>
      <c r="M15" s="165">
        <v>7414.1871988672801</v>
      </c>
      <c r="N15" s="165">
        <v>3512.8170195041662</v>
      </c>
      <c r="O15" s="165">
        <v>3529.302463534767</v>
      </c>
      <c r="P15" s="165">
        <v>254.39381200717389</v>
      </c>
      <c r="Q15" s="165">
        <v>113.7863703015128</v>
      </c>
      <c r="R15" s="165" t="s">
        <v>84</v>
      </c>
      <c r="S15" s="165" t="s">
        <v>84</v>
      </c>
      <c r="T15" s="166">
        <v>0.76524376797621763</v>
      </c>
      <c r="U15" s="166">
        <v>0.34228155970795132</v>
      </c>
    </row>
    <row r="16" spans="1:119" ht="20.100000000000001" customHeight="1" x14ac:dyDescent="0.3">
      <c r="A16" t="str">
        <f t="shared" si="1"/>
        <v>VITT3 BZ Equity</v>
      </c>
      <c r="B16" s="14" t="s">
        <v>309</v>
      </c>
      <c r="C16" s="14" t="s">
        <v>256</v>
      </c>
      <c r="D16" s="40" t="s">
        <v>519</v>
      </c>
      <c r="E16" s="14" t="s">
        <v>14</v>
      </c>
      <c r="F16" s="14" t="s">
        <v>520</v>
      </c>
      <c r="G16" s="15">
        <v>5.0999999999999996</v>
      </c>
      <c r="H16" s="15">
        <v>3.35</v>
      </c>
      <c r="I16" s="49">
        <v>0.52238805970149249</v>
      </c>
      <c r="J16" s="28">
        <v>527.92644573000007</v>
      </c>
      <c r="K16" s="91"/>
      <c r="L16" s="68">
        <v>888.43264399999998</v>
      </c>
      <c r="M16" s="68">
        <v>957.57048814350014</v>
      </c>
      <c r="N16" s="68">
        <v>109.6428520450614</v>
      </c>
      <c r="O16" s="68">
        <v>123.8690529081272</v>
      </c>
      <c r="P16" s="68">
        <v>33.205963761716752</v>
      </c>
      <c r="Q16" s="68">
        <v>44.860660615079311</v>
      </c>
      <c r="R16" s="68" t="s">
        <v>84</v>
      </c>
      <c r="S16" s="68" t="s">
        <v>84</v>
      </c>
      <c r="T16" s="126">
        <v>0.22540942314862639</v>
      </c>
      <c r="U16" s="126">
        <v>0.30452408199546083</v>
      </c>
    </row>
    <row r="17" spans="1:21" ht="20.100000000000001" customHeight="1" x14ac:dyDescent="0.3">
      <c r="A17" t="str">
        <f t="shared" si="1"/>
        <v>ABEV3 BZ Equity</v>
      </c>
      <c r="B17" s="157" t="s">
        <v>12</v>
      </c>
      <c r="C17" s="157" t="s">
        <v>13</v>
      </c>
      <c r="D17" s="162" t="s">
        <v>523</v>
      </c>
      <c r="E17" s="157" t="s">
        <v>14</v>
      </c>
      <c r="F17" s="157" t="s">
        <v>524</v>
      </c>
      <c r="G17" s="158">
        <v>13</v>
      </c>
      <c r="H17" s="158">
        <v>15.63</v>
      </c>
      <c r="I17" s="159">
        <v>-0.16826615483045429</v>
      </c>
      <c r="J17" s="163">
        <v>243776.32722000001</v>
      </c>
      <c r="K17" s="164"/>
      <c r="L17" s="165">
        <v>92998.422398342314</v>
      </c>
      <c r="M17" s="165">
        <v>96544.204776578146</v>
      </c>
      <c r="N17" s="165">
        <v>31557.579047532621</v>
      </c>
      <c r="O17" s="165">
        <v>31161.773884953589</v>
      </c>
      <c r="P17" s="165">
        <v>16147.36791838675</v>
      </c>
      <c r="Q17" s="165">
        <v>15579.59236395283</v>
      </c>
      <c r="R17" s="165" t="s">
        <v>84</v>
      </c>
      <c r="S17" s="165" t="s">
        <v>84</v>
      </c>
      <c r="T17" s="166">
        <v>1.0244491763980941</v>
      </c>
      <c r="U17" s="166">
        <v>0.98842738002492281</v>
      </c>
    </row>
    <row r="18" spans="1:21" ht="20.100000000000001" customHeight="1" x14ac:dyDescent="0.3">
      <c r="A18" t="str">
        <f t="shared" si="1"/>
        <v>CAML3 BZ Equity</v>
      </c>
      <c r="B18" s="14" t="s">
        <v>315</v>
      </c>
      <c r="C18" s="14" t="s">
        <v>91</v>
      </c>
      <c r="D18" s="40" t="s">
        <v>523</v>
      </c>
      <c r="E18" s="14" t="s">
        <v>14</v>
      </c>
      <c r="F18" s="14" t="s">
        <v>520</v>
      </c>
      <c r="G18" s="15">
        <v>8.3000000000000007</v>
      </c>
      <c r="H18" s="15">
        <v>4.3499999999999996</v>
      </c>
      <c r="I18" s="49">
        <v>0.90804597701149459</v>
      </c>
      <c r="J18" s="28">
        <v>1483.6598592</v>
      </c>
      <c r="K18" s="91"/>
      <c r="L18" s="68">
        <v>11124.817102072149</v>
      </c>
      <c r="M18" s="68">
        <v>11815.91250245909</v>
      </c>
      <c r="N18" s="68">
        <v>962.78435097676675</v>
      </c>
      <c r="O18" s="68">
        <v>1021.650803667139</v>
      </c>
      <c r="P18" s="68">
        <v>41.918021099307303</v>
      </c>
      <c r="Q18" s="68">
        <v>239.14919132514069</v>
      </c>
      <c r="R18" s="68" t="s">
        <v>84</v>
      </c>
      <c r="S18" s="68" t="s">
        <v>84</v>
      </c>
      <c r="T18" s="126">
        <v>0.1197657745694494</v>
      </c>
      <c r="U18" s="126">
        <v>0.68328340378611629</v>
      </c>
    </row>
    <row r="19" spans="1:21" ht="20.100000000000001" customHeight="1" x14ac:dyDescent="0.3">
      <c r="A19" t="str">
        <f t="shared" si="1"/>
        <v>JBSS32 BZ Equity</v>
      </c>
      <c r="B19" s="157" t="s">
        <v>209</v>
      </c>
      <c r="C19" s="157" t="s">
        <v>525</v>
      </c>
      <c r="D19" s="162" t="s">
        <v>523</v>
      </c>
      <c r="E19" s="157" t="s">
        <v>14</v>
      </c>
      <c r="F19" s="157" t="s">
        <v>520</v>
      </c>
      <c r="G19" s="158">
        <v>89</v>
      </c>
      <c r="H19" s="158">
        <v>60.2</v>
      </c>
      <c r="I19" s="159">
        <v>0.47840531561461802</v>
      </c>
      <c r="J19" s="163">
        <v>61216.695947</v>
      </c>
      <c r="K19" s="164"/>
      <c r="L19" s="165">
        <v>477088.16203710769</v>
      </c>
      <c r="M19" s="165">
        <v>497754.09154345287</v>
      </c>
      <c r="N19" s="165">
        <v>27705.90072672988</v>
      </c>
      <c r="O19" s="165">
        <v>30792.413790029132</v>
      </c>
      <c r="P19" s="165">
        <v>5758.926408324488</v>
      </c>
      <c r="Q19" s="165">
        <v>7536.5530883082974</v>
      </c>
      <c r="R19" s="165" t="s">
        <v>84</v>
      </c>
      <c r="S19" s="165" t="s">
        <v>84</v>
      </c>
      <c r="T19" s="166">
        <v>5.1929002780202778</v>
      </c>
      <c r="U19" s="166">
        <v>6.7958098181319171</v>
      </c>
    </row>
    <row r="20" spans="1:21" ht="20.100000000000001" customHeight="1" x14ac:dyDescent="0.3">
      <c r="A20" t="str">
        <f t="shared" si="1"/>
        <v>MDIA3 BZ Equity</v>
      </c>
      <c r="B20" s="14" t="s">
        <v>314</v>
      </c>
      <c r="C20" s="14" t="s">
        <v>88</v>
      </c>
      <c r="D20" s="40" t="s">
        <v>523</v>
      </c>
      <c r="E20" s="14" t="s">
        <v>14</v>
      </c>
      <c r="F20" s="14" t="s">
        <v>522</v>
      </c>
      <c r="G20" s="15">
        <v>25.5</v>
      </c>
      <c r="H20" s="15">
        <v>17.850000000000001</v>
      </c>
      <c r="I20" s="49">
        <v>0.42857142857142838</v>
      </c>
      <c r="J20" s="28">
        <v>5986.5910661000007</v>
      </c>
      <c r="K20" s="91"/>
      <c r="L20" s="68">
        <v>10781.30700434615</v>
      </c>
      <c r="M20" s="68">
        <v>11263.00812512196</v>
      </c>
      <c r="N20" s="68">
        <v>1192.038378555641</v>
      </c>
      <c r="O20" s="68">
        <v>1288.269360324645</v>
      </c>
      <c r="P20" s="68">
        <v>708.55478995517001</v>
      </c>
      <c r="Q20" s="68">
        <v>807.64516696398573</v>
      </c>
      <c r="R20" s="68" t="s">
        <v>84</v>
      </c>
      <c r="S20" s="68" t="s">
        <v>84</v>
      </c>
      <c r="T20" s="126">
        <v>2.0901321237615629</v>
      </c>
      <c r="U20" s="126">
        <v>2.3824341208377162</v>
      </c>
    </row>
    <row r="21" spans="1:21" ht="20.100000000000001" customHeight="1" x14ac:dyDescent="0.3">
      <c r="A21" t="str">
        <f t="shared" si="1"/>
        <v>MBRF3 BZ Equity</v>
      </c>
      <c r="B21" s="157" t="s">
        <v>526</v>
      </c>
      <c r="C21" s="157" t="s">
        <v>527</v>
      </c>
      <c r="D21" s="162" t="s">
        <v>523</v>
      </c>
      <c r="E21" s="157" t="s">
        <v>14</v>
      </c>
      <c r="F21" s="157" t="s">
        <v>520</v>
      </c>
      <c r="G21" s="158">
        <v>20.45</v>
      </c>
      <c r="H21" s="158">
        <v>15.03</v>
      </c>
      <c r="I21" s="159">
        <v>0.36061210911510311</v>
      </c>
      <c r="J21" s="163">
        <v>21061.778247999999</v>
      </c>
      <c r="K21" s="164"/>
      <c r="L21" s="165">
        <v>165808.1678479478</v>
      </c>
      <c r="M21" s="165">
        <v>171530.96773463491</v>
      </c>
      <c r="N21" s="165">
        <v>12600.167730582411</v>
      </c>
      <c r="O21" s="165">
        <v>13357.31789792587</v>
      </c>
      <c r="P21" s="165">
        <v>86.861492396756375</v>
      </c>
      <c r="Q21" s="165">
        <v>1820.3597596232121</v>
      </c>
      <c r="R21" s="165" t="s">
        <v>84</v>
      </c>
      <c r="S21" s="165" t="s">
        <v>84</v>
      </c>
      <c r="T21" s="166">
        <v>6.1955415404248482E-2</v>
      </c>
      <c r="U21" s="166">
        <v>1.2984021110008639</v>
      </c>
    </row>
    <row r="22" spans="1:21" ht="20.100000000000001" customHeight="1" x14ac:dyDescent="0.3">
      <c r="B22" s="14" t="s">
        <v>85</v>
      </c>
      <c r="C22" s="14" t="s">
        <v>86</v>
      </c>
      <c r="D22" s="40" t="s">
        <v>523</v>
      </c>
      <c r="E22" s="14" t="s">
        <v>14</v>
      </c>
      <c r="F22" s="14" t="s">
        <v>522</v>
      </c>
      <c r="G22" s="15">
        <v>7.2</v>
      </c>
      <c r="H22" s="15">
        <v>3.6</v>
      </c>
      <c r="I22" s="49">
        <v>1</v>
      </c>
      <c r="J22" s="28">
        <v>3554.7664140000002</v>
      </c>
      <c r="K22" s="91"/>
      <c r="L22" s="68">
        <v>56798.233460470306</v>
      </c>
      <c r="M22" s="68">
        <v>59263.989444639883</v>
      </c>
      <c r="N22" s="68">
        <v>4713.8721298747469</v>
      </c>
      <c r="O22" s="68">
        <v>4744.0639955831184</v>
      </c>
      <c r="P22" s="68">
        <v>1219.889007113281</v>
      </c>
      <c r="Q22" s="68">
        <v>1077.7744942924551</v>
      </c>
      <c r="R22" s="68" t="s">
        <v>84</v>
      </c>
      <c r="S22" s="68" t="s">
        <v>84</v>
      </c>
      <c r="T22" s="126">
        <v>1.027228589511719</v>
      </c>
      <c r="U22" s="126">
        <v>0.90755861158517281</v>
      </c>
    </row>
    <row r="23" spans="1:21" ht="20.100000000000001" customHeight="1" x14ac:dyDescent="0.3">
      <c r="A23" t="str">
        <f t="shared" si="1"/>
        <v>AGBK BZ Equity</v>
      </c>
      <c r="B23" s="157" t="s">
        <v>528</v>
      </c>
      <c r="C23" s="157" t="s">
        <v>529</v>
      </c>
      <c r="D23" s="162" t="s">
        <v>530</v>
      </c>
      <c r="E23" s="157" t="s">
        <v>170</v>
      </c>
      <c r="F23" s="157" t="s">
        <v>520</v>
      </c>
      <c r="G23" s="158">
        <v>13</v>
      </c>
      <c r="H23" s="158">
        <v>7.07</v>
      </c>
      <c r="I23" s="159">
        <v>0.83875530410183874</v>
      </c>
      <c r="J23" s="163">
        <v>1130.7055949000001</v>
      </c>
      <c r="K23" s="164"/>
      <c r="L23" s="165">
        <v>6726.2401778763087</v>
      </c>
      <c r="M23" s="165">
        <v>8559.4557173116718</v>
      </c>
      <c r="N23" s="165" t="s">
        <v>84</v>
      </c>
      <c r="O23" s="165" t="s">
        <v>84</v>
      </c>
      <c r="P23" s="165">
        <v>1054.6805874989509</v>
      </c>
      <c r="Q23" s="165">
        <v>1438.8817280374319</v>
      </c>
      <c r="R23" s="165">
        <v>5924.7062161093008</v>
      </c>
      <c r="S23" s="165">
        <v>7365.8422977084256</v>
      </c>
      <c r="T23" s="166">
        <v>6.5946359399389456</v>
      </c>
      <c r="U23" s="166">
        <v>8.9969430266455355</v>
      </c>
    </row>
    <row r="24" spans="1:21" ht="20.100000000000001" customHeight="1" x14ac:dyDescent="0.3">
      <c r="A24" t="str">
        <f t="shared" si="1"/>
        <v>BRBI11 BZ Equity</v>
      </c>
      <c r="B24" s="14" t="s">
        <v>371</v>
      </c>
      <c r="C24" s="14" t="s">
        <v>228</v>
      </c>
      <c r="D24" s="40" t="s">
        <v>530</v>
      </c>
      <c r="E24" s="14" t="s">
        <v>170</v>
      </c>
      <c r="F24" s="14" t="s">
        <v>520</v>
      </c>
      <c r="G24" s="15">
        <v>26</v>
      </c>
      <c r="H24" s="15">
        <v>14.67</v>
      </c>
      <c r="I24" s="49">
        <v>0.77232447171097474</v>
      </c>
      <c r="J24" s="28">
        <v>1540.2869777000001</v>
      </c>
      <c r="K24" s="91"/>
      <c r="L24" s="68">
        <v>641.0444868930681</v>
      </c>
      <c r="M24" s="68">
        <v>745.70723112029464</v>
      </c>
      <c r="N24" s="68" t="s">
        <v>84</v>
      </c>
      <c r="O24" s="68" t="s">
        <v>84</v>
      </c>
      <c r="P24" s="68">
        <v>215.55814734958571</v>
      </c>
      <c r="Q24" s="68">
        <v>260.33946445872459</v>
      </c>
      <c r="R24" s="68" t="s">
        <v>84</v>
      </c>
      <c r="S24" s="68" t="s">
        <v>84</v>
      </c>
      <c r="T24" s="126">
        <v>2.0530187344577988</v>
      </c>
      <c r="U24" s="126">
        <v>2.4795249190264461</v>
      </c>
    </row>
    <row r="25" spans="1:21" ht="20.100000000000001" customHeight="1" x14ac:dyDescent="0.3">
      <c r="B25" s="157" t="s">
        <v>370</v>
      </c>
      <c r="C25" s="157" t="s">
        <v>283</v>
      </c>
      <c r="D25" s="162" t="s">
        <v>530</v>
      </c>
      <c r="E25" s="157" t="s">
        <v>170</v>
      </c>
      <c r="F25" s="157" t="s">
        <v>520</v>
      </c>
      <c r="G25" s="158">
        <v>63</v>
      </c>
      <c r="H25" s="158">
        <v>56.18</v>
      </c>
      <c r="I25" s="159">
        <v>0.1213955144179424</v>
      </c>
      <c r="J25" s="163">
        <v>245740.02480000001</v>
      </c>
      <c r="K25" s="164"/>
      <c r="L25" s="165">
        <v>39192.944254330519</v>
      </c>
      <c r="M25" s="165">
        <v>43510.238451019679</v>
      </c>
      <c r="N25" s="165" t="s">
        <v>84</v>
      </c>
      <c r="O25" s="165" t="s">
        <v>84</v>
      </c>
      <c r="P25" s="165">
        <v>19944.29235142632</v>
      </c>
      <c r="Q25" s="165">
        <v>22398.236810468159</v>
      </c>
      <c r="R25" s="165" t="s">
        <v>84</v>
      </c>
      <c r="S25" s="165" t="s">
        <v>84</v>
      </c>
      <c r="T25" s="166">
        <v>5.2376041711721886</v>
      </c>
      <c r="U25" s="166">
        <v>5.882038654383285</v>
      </c>
    </row>
    <row r="26" spans="1:21" ht="20.100000000000001" customHeight="1" x14ac:dyDescent="0.3">
      <c r="B26" s="14" t="s">
        <v>531</v>
      </c>
      <c r="C26" s="14" t="s">
        <v>532</v>
      </c>
      <c r="D26" s="40" t="s">
        <v>530</v>
      </c>
      <c r="E26" s="14" t="s">
        <v>170</v>
      </c>
      <c r="F26" s="14" t="s">
        <v>520</v>
      </c>
      <c r="G26" s="15">
        <v>112</v>
      </c>
      <c r="H26" s="15">
        <v>60.11</v>
      </c>
      <c r="I26" s="49">
        <v>0.86325070703709872</v>
      </c>
      <c r="J26" s="28">
        <v>6732.1803799999998</v>
      </c>
      <c r="K26" s="91"/>
      <c r="L26" s="68">
        <v>7858.8006161121011</v>
      </c>
      <c r="M26" s="68">
        <v>9589.6764173693755</v>
      </c>
      <c r="N26" s="68" t="s">
        <v>84</v>
      </c>
      <c r="O26" s="68" t="s">
        <v>84</v>
      </c>
      <c r="P26" s="68">
        <v>1226.9945621885761</v>
      </c>
      <c r="Q26" s="68">
        <v>1679.313993678051</v>
      </c>
      <c r="R26" s="68">
        <v>6277.2628288655333</v>
      </c>
      <c r="S26" s="68">
        <v>7579.4264059205361</v>
      </c>
      <c r="T26" s="126">
        <v>9.9168203984466494</v>
      </c>
      <c r="U26" s="126">
        <v>13.57255833163501</v>
      </c>
    </row>
    <row r="27" spans="1:21" ht="20.100000000000001" customHeight="1" x14ac:dyDescent="0.3">
      <c r="B27" s="157" t="s">
        <v>533</v>
      </c>
      <c r="C27" s="157" t="s">
        <v>534</v>
      </c>
      <c r="D27" s="162" t="s">
        <v>530</v>
      </c>
      <c r="E27" s="157" t="s">
        <v>170</v>
      </c>
      <c r="F27" s="157" t="s">
        <v>520</v>
      </c>
      <c r="G27" s="158">
        <v>22.411800426920841</v>
      </c>
      <c r="H27" s="158">
        <v>11.37</v>
      </c>
      <c r="I27" s="159">
        <v>0.97113460219180703</v>
      </c>
      <c r="J27" s="163">
        <v>2904.5747885999999</v>
      </c>
      <c r="K27" s="164"/>
      <c r="L27" s="165">
        <v>1990.4062063306369</v>
      </c>
      <c r="M27" s="165">
        <v>2529.326433180408</v>
      </c>
      <c r="N27" s="165" t="s">
        <v>84</v>
      </c>
      <c r="O27" s="165" t="s">
        <v>84</v>
      </c>
      <c r="P27" s="165">
        <v>639.41764809024903</v>
      </c>
      <c r="Q27" s="165">
        <v>831.74827973894162</v>
      </c>
      <c r="R27" s="165">
        <v>2593.133399597803</v>
      </c>
      <c r="S27" s="165">
        <v>3278.3615835797191</v>
      </c>
      <c r="T27" s="166">
        <v>2.4638633133921171</v>
      </c>
      <c r="U27" s="166">
        <v>3.2049695196034631</v>
      </c>
    </row>
    <row r="28" spans="1:21" ht="20.100000000000001" customHeight="1" x14ac:dyDescent="0.3">
      <c r="A28" t="str">
        <f t="shared" si="1"/>
        <v>BBAS3 BZ Equity</v>
      </c>
      <c r="B28" s="14" t="s">
        <v>5</v>
      </c>
      <c r="C28" s="14" t="s">
        <v>6</v>
      </c>
      <c r="D28" s="40" t="s">
        <v>530</v>
      </c>
      <c r="E28" s="14" t="s">
        <v>170</v>
      </c>
      <c r="F28" s="14" t="s">
        <v>522</v>
      </c>
      <c r="G28" s="15">
        <v>21</v>
      </c>
      <c r="H28" s="15">
        <v>20.49</v>
      </c>
      <c r="I28" s="49">
        <v>2.489019033674977E-2</v>
      </c>
      <c r="J28" s="28">
        <v>116966.42</v>
      </c>
      <c r="K28" s="91"/>
      <c r="L28" s="68">
        <v>262387.06507151207</v>
      </c>
      <c r="M28" s="68">
        <v>258070.92507759159</v>
      </c>
      <c r="N28" s="68" t="s">
        <v>84</v>
      </c>
      <c r="O28" s="68" t="s">
        <v>84</v>
      </c>
      <c r="P28" s="68">
        <v>18290.30459369141</v>
      </c>
      <c r="Q28" s="68">
        <v>26513.087487184919</v>
      </c>
      <c r="R28" s="68">
        <v>112338.9361921317</v>
      </c>
      <c r="S28" s="68">
        <v>118853.2429399164</v>
      </c>
      <c r="T28" s="126">
        <v>3.1915606813997721</v>
      </c>
      <c r="U28" s="126">
        <v>4.6263924765800626</v>
      </c>
    </row>
    <row r="29" spans="1:21" ht="19.8" customHeight="1" x14ac:dyDescent="0.3">
      <c r="A29" t="str">
        <f t="shared" si="1"/>
        <v>BBDC4 BZ Equity</v>
      </c>
      <c r="B29" s="157" t="s">
        <v>7</v>
      </c>
      <c r="C29" s="157" t="s">
        <v>8</v>
      </c>
      <c r="D29" s="162" t="s">
        <v>530</v>
      </c>
      <c r="E29" s="157" t="s">
        <v>170</v>
      </c>
      <c r="F29" s="157" t="s">
        <v>522</v>
      </c>
      <c r="G29" s="158">
        <v>24</v>
      </c>
      <c r="H29" s="158">
        <v>18.29</v>
      </c>
      <c r="I29" s="159">
        <v>0.31219245489338432</v>
      </c>
      <c r="J29" s="163">
        <v>180899.25416000001</v>
      </c>
      <c r="K29" s="164"/>
      <c r="L29" s="165">
        <v>151961.25648028319</v>
      </c>
      <c r="M29" s="165">
        <v>162933.17765778551</v>
      </c>
      <c r="N29" s="165" t="s">
        <v>84</v>
      </c>
      <c r="O29" s="165" t="s">
        <v>84</v>
      </c>
      <c r="P29" s="165">
        <v>27559.629363449309</v>
      </c>
      <c r="Q29" s="165">
        <v>31314.612643828499</v>
      </c>
      <c r="R29" s="165">
        <v>84379.810116257024</v>
      </c>
      <c r="S29" s="165">
        <v>92330.016728874354</v>
      </c>
      <c r="T29" s="166">
        <v>2.605615772251376</v>
      </c>
      <c r="U29" s="166">
        <v>2.9606293876693028</v>
      </c>
    </row>
    <row r="30" spans="1:21" ht="20.100000000000001" customHeight="1" x14ac:dyDescent="0.3">
      <c r="B30" s="14" t="s">
        <v>319</v>
      </c>
      <c r="C30" s="14" t="s">
        <v>257</v>
      </c>
      <c r="D30" s="40" t="s">
        <v>530</v>
      </c>
      <c r="E30" s="14" t="s">
        <v>170</v>
      </c>
      <c r="F30" s="14" t="s">
        <v>522</v>
      </c>
      <c r="G30" s="15">
        <v>45</v>
      </c>
      <c r="H30" s="15">
        <v>27.27</v>
      </c>
      <c r="I30" s="49">
        <v>0.65016501650165015</v>
      </c>
      <c r="J30" s="28" t="s">
        <v>84</v>
      </c>
      <c r="K30" s="91"/>
      <c r="L30" s="68">
        <v>9934.6984849806759</v>
      </c>
      <c r="M30" s="68">
        <v>11063.080163298589</v>
      </c>
      <c r="N30" s="68" t="s">
        <v>84</v>
      </c>
      <c r="O30" s="68" t="s">
        <v>84</v>
      </c>
      <c r="P30" s="68">
        <v>1790.480810599397</v>
      </c>
      <c r="Q30" s="68">
        <v>2030.1431730305051</v>
      </c>
      <c r="R30" s="68">
        <v>7283.3527907601638</v>
      </c>
      <c r="S30" s="68">
        <v>8050.80876579695</v>
      </c>
      <c r="T30" s="126">
        <v>4.0688961806942618</v>
      </c>
      <c r="U30" s="126">
        <v>4.6135327193152182</v>
      </c>
    </row>
    <row r="31" spans="1:21" ht="20.100000000000001" customHeight="1" x14ac:dyDescent="0.3">
      <c r="A31" t="str">
        <f t="shared" si="1"/>
        <v>ITUB4 BZ Equity</v>
      </c>
      <c r="B31" s="157" t="s">
        <v>62</v>
      </c>
      <c r="C31" s="157" t="s">
        <v>4</v>
      </c>
      <c r="D31" s="162" t="s">
        <v>530</v>
      </c>
      <c r="E31" s="157" t="s">
        <v>170</v>
      </c>
      <c r="F31" s="157" t="s">
        <v>520</v>
      </c>
      <c r="G31" s="158">
        <v>51</v>
      </c>
      <c r="H31" s="158">
        <v>41.96</v>
      </c>
      <c r="I31" s="159">
        <v>0.21544327931363211</v>
      </c>
      <c r="J31" s="163">
        <v>478298.25890000002</v>
      </c>
      <c r="K31" s="164"/>
      <c r="L31" s="165">
        <v>198341.30961728989</v>
      </c>
      <c r="M31" s="165">
        <v>214732.2572629546</v>
      </c>
      <c r="N31" s="165" t="s">
        <v>84</v>
      </c>
      <c r="O31" s="165" t="s">
        <v>84</v>
      </c>
      <c r="P31" s="165">
        <v>51074.101365852752</v>
      </c>
      <c r="Q31" s="165">
        <v>56952.463572248023</v>
      </c>
      <c r="R31" s="165">
        <v>136887.37573313151</v>
      </c>
      <c r="S31" s="165">
        <v>149679.01181578229</v>
      </c>
      <c r="T31" s="166">
        <v>4.6319312746113592</v>
      </c>
      <c r="U31" s="166">
        <v>5.1650423626020334</v>
      </c>
    </row>
    <row r="32" spans="1:21" ht="20.100000000000001" customHeight="1" x14ac:dyDescent="0.3">
      <c r="B32" s="14" t="s">
        <v>372</v>
      </c>
      <c r="C32" s="14" t="s">
        <v>535</v>
      </c>
      <c r="D32" s="40" t="s">
        <v>530</v>
      </c>
      <c r="E32" s="14" t="s">
        <v>170</v>
      </c>
      <c r="F32" s="14" t="s">
        <v>520</v>
      </c>
      <c r="G32" s="15">
        <v>21</v>
      </c>
      <c r="H32" s="15">
        <v>13.37</v>
      </c>
      <c r="I32" s="49">
        <v>0.57068062827225141</v>
      </c>
      <c r="J32" s="28">
        <v>64583.578700900012</v>
      </c>
      <c r="K32" s="91"/>
      <c r="L32" s="68">
        <v>14893.218258390731</v>
      </c>
      <c r="M32" s="68">
        <v>19036.400901119359</v>
      </c>
      <c r="N32" s="68" t="s">
        <v>84</v>
      </c>
      <c r="O32" s="68" t="s">
        <v>84</v>
      </c>
      <c r="P32" s="68">
        <v>4093.7805263109922</v>
      </c>
      <c r="Q32" s="68">
        <v>5439.3771751954846</v>
      </c>
      <c r="R32" s="68">
        <v>12054.4134000056</v>
      </c>
      <c r="S32" s="68">
        <v>15557.41475421581</v>
      </c>
      <c r="T32" s="126">
        <v>0.83421375240883322</v>
      </c>
      <c r="U32" s="126">
        <v>1.108413901263958</v>
      </c>
    </row>
    <row r="33" spans="1:21" ht="21.6" customHeight="1" x14ac:dyDescent="0.3">
      <c r="B33" s="157" t="s">
        <v>372</v>
      </c>
      <c r="C33" s="157" t="s">
        <v>536</v>
      </c>
      <c r="D33" s="162" t="s">
        <v>530</v>
      </c>
      <c r="E33" s="157" t="s">
        <v>170</v>
      </c>
      <c r="F33" s="157" t="s">
        <v>520</v>
      </c>
      <c r="G33" s="158">
        <v>18.600000000000001</v>
      </c>
      <c r="H33" s="158">
        <v>11.55</v>
      </c>
      <c r="I33" s="159">
        <v>0.61038961038961048</v>
      </c>
      <c r="J33" s="163">
        <v>64583.578700900012</v>
      </c>
      <c r="K33" s="164"/>
      <c r="L33" s="165">
        <v>14893.218258390731</v>
      </c>
      <c r="M33" s="165">
        <v>19036.400901119359</v>
      </c>
      <c r="N33" s="165" t="s">
        <v>84</v>
      </c>
      <c r="O33" s="165" t="s">
        <v>84</v>
      </c>
      <c r="P33" s="165">
        <v>4093.7805263109922</v>
      </c>
      <c r="Q33" s="165">
        <v>5439.3771751954846</v>
      </c>
      <c r="R33" s="165">
        <v>12054.4134000056</v>
      </c>
      <c r="S33" s="165">
        <v>15557.41475421581</v>
      </c>
      <c r="T33" s="166">
        <v>0.83421375240883322</v>
      </c>
      <c r="U33" s="166">
        <v>1.108413901263958</v>
      </c>
    </row>
    <row r="34" spans="1:21" ht="20.100000000000001" customHeight="1" x14ac:dyDescent="0.3">
      <c r="A34" t="str">
        <f t="shared" si="1"/>
        <v>PICS BZ Equity</v>
      </c>
      <c r="B34" s="14" t="s">
        <v>537</v>
      </c>
      <c r="C34" s="14" t="s">
        <v>538</v>
      </c>
      <c r="D34" s="40" t="s">
        <v>530</v>
      </c>
      <c r="E34" s="14" t="s">
        <v>170</v>
      </c>
      <c r="F34" s="14" t="s">
        <v>520</v>
      </c>
      <c r="G34" s="15">
        <v>18</v>
      </c>
      <c r="H34" s="15">
        <v>10.93</v>
      </c>
      <c r="I34" s="49">
        <v>0.64684354986276316</v>
      </c>
      <c r="J34" s="28">
        <v>1417.68772042</v>
      </c>
      <c r="K34" s="91"/>
      <c r="L34" s="68">
        <v>11955.00316119633</v>
      </c>
      <c r="M34" s="68">
        <v>16717.495337450451</v>
      </c>
      <c r="N34" s="68" t="s">
        <v>84</v>
      </c>
      <c r="O34" s="68" t="s">
        <v>84</v>
      </c>
      <c r="P34" s="68">
        <v>960.35224287552967</v>
      </c>
      <c r="Q34" s="68">
        <v>2044.097017973658</v>
      </c>
      <c r="R34" s="68">
        <v>7910.3735348744776</v>
      </c>
      <c r="S34" s="68">
        <v>11420.959740253031</v>
      </c>
      <c r="T34" s="126">
        <v>7.4108376518530781</v>
      </c>
      <c r="U34" s="126">
        <v>15.773869699602679</v>
      </c>
    </row>
    <row r="35" spans="1:21" ht="20.100000000000001" customHeight="1" x14ac:dyDescent="0.3">
      <c r="B35" s="157" t="s">
        <v>318</v>
      </c>
      <c r="C35" s="157" t="s">
        <v>9</v>
      </c>
      <c r="D35" s="162" t="s">
        <v>530</v>
      </c>
      <c r="E35" s="157" t="s">
        <v>170</v>
      </c>
      <c r="F35" s="157" t="s">
        <v>520</v>
      </c>
      <c r="G35" s="158">
        <v>44</v>
      </c>
      <c r="H35" s="158">
        <v>26.65</v>
      </c>
      <c r="I35" s="159">
        <v>0.65103189493433411</v>
      </c>
      <c r="J35" s="163">
        <v>99959.231960000005</v>
      </c>
      <c r="K35" s="164"/>
      <c r="L35" s="165">
        <v>90835.174715507514</v>
      </c>
      <c r="M35" s="165">
        <v>97878.875002512272</v>
      </c>
      <c r="N35" s="165" t="s">
        <v>84</v>
      </c>
      <c r="O35" s="165" t="s">
        <v>84</v>
      </c>
      <c r="P35" s="165">
        <v>17398.892604731649</v>
      </c>
      <c r="Q35" s="165">
        <v>19672.133710099559</v>
      </c>
      <c r="R35" s="165">
        <v>67929.38319671675</v>
      </c>
      <c r="S35" s="165">
        <v>73799.143544353865</v>
      </c>
      <c r="T35" s="166">
        <v>4.6575898395790896</v>
      </c>
      <c r="U35" s="166">
        <v>5.2661242397739487</v>
      </c>
    </row>
    <row r="36" spans="1:21" ht="20.100000000000001" customHeight="1" x14ac:dyDescent="0.3">
      <c r="B36" s="14" t="s">
        <v>539</v>
      </c>
      <c r="C36" s="14" t="s">
        <v>540</v>
      </c>
      <c r="D36" s="40" t="s">
        <v>541</v>
      </c>
      <c r="E36" s="14" t="s">
        <v>61</v>
      </c>
      <c r="F36" s="14" t="s">
        <v>520</v>
      </c>
      <c r="G36" s="15">
        <v>87</v>
      </c>
      <c r="H36" s="15">
        <v>81.75</v>
      </c>
      <c r="I36" s="49">
        <v>6.4220183486238591E-2</v>
      </c>
      <c r="J36" s="28">
        <v>58192.347750000001</v>
      </c>
      <c r="K36" s="91"/>
      <c r="L36" s="68">
        <v>8442.1527073669986</v>
      </c>
      <c r="M36" s="68">
        <v>9618.1493666844544</v>
      </c>
      <c r="N36" s="68">
        <v>1053.8917007837231</v>
      </c>
      <c r="O36" s="68">
        <v>1247.700268203658</v>
      </c>
      <c r="P36" s="68">
        <v>518.73883807645007</v>
      </c>
      <c r="Q36" s="68">
        <v>657.5545104843261</v>
      </c>
      <c r="R36" s="68" t="s">
        <v>84</v>
      </c>
      <c r="S36" s="68" t="s">
        <v>84</v>
      </c>
      <c r="T36" s="126">
        <v>0.72873670941983582</v>
      </c>
      <c r="U36" s="126">
        <v>0.92374828152716437</v>
      </c>
    </row>
    <row r="37" spans="1:21" ht="20.100000000000001" customHeight="1" x14ac:dyDescent="0.3">
      <c r="B37" s="157" t="s">
        <v>542</v>
      </c>
      <c r="C37" s="157" t="s">
        <v>236</v>
      </c>
      <c r="D37" s="162" t="s">
        <v>541</v>
      </c>
      <c r="E37" s="157" t="s">
        <v>61</v>
      </c>
      <c r="F37" s="157" t="s">
        <v>522</v>
      </c>
      <c r="G37" s="158">
        <v>20</v>
      </c>
      <c r="H37" s="158">
        <v>20.45</v>
      </c>
      <c r="I37" s="159">
        <v>-2.2004889975550061E-2</v>
      </c>
      <c r="J37" s="163">
        <v>5671.5007500000002</v>
      </c>
      <c r="K37" s="164"/>
      <c r="L37" s="165">
        <v>5518.7559054174308</v>
      </c>
      <c r="M37" s="165">
        <v>5910.8078184000624</v>
      </c>
      <c r="N37" s="165">
        <v>1020.772345445817</v>
      </c>
      <c r="O37" s="165">
        <v>1109.4284670572811</v>
      </c>
      <c r="P37" s="165">
        <v>318.30617778876672</v>
      </c>
      <c r="Q37" s="165">
        <v>416.29784003746011</v>
      </c>
      <c r="R37" s="165" t="s">
        <v>84</v>
      </c>
      <c r="S37" s="165" t="s">
        <v>84</v>
      </c>
      <c r="T37" s="166">
        <v>1.160282784875305</v>
      </c>
      <c r="U37" s="166">
        <v>1.517479869639164</v>
      </c>
    </row>
    <row r="38" spans="1:21" ht="20.100000000000001" customHeight="1" x14ac:dyDescent="0.3">
      <c r="B38" s="14" t="s">
        <v>543</v>
      </c>
      <c r="C38" s="14" t="s">
        <v>182</v>
      </c>
      <c r="D38" s="40" t="s">
        <v>541</v>
      </c>
      <c r="E38" s="14" t="s">
        <v>61</v>
      </c>
      <c r="F38" s="14" t="s">
        <v>520</v>
      </c>
      <c r="G38" s="15">
        <v>13</v>
      </c>
      <c r="H38" s="15">
        <v>9.35</v>
      </c>
      <c r="I38" s="49">
        <v>0.39037433155080209</v>
      </c>
      <c r="J38" s="28">
        <v>1400.3495</v>
      </c>
      <c r="K38" s="91"/>
      <c r="L38" s="68">
        <v>15430.90528982843</v>
      </c>
      <c r="M38" s="68">
        <v>16097.40343799467</v>
      </c>
      <c r="N38" s="68">
        <v>1582.120141424746</v>
      </c>
      <c r="O38" s="68">
        <v>1648.586149101478</v>
      </c>
      <c r="P38" s="68">
        <v>275.02521772446897</v>
      </c>
      <c r="Q38" s="68">
        <v>322.13973007152322</v>
      </c>
      <c r="R38" s="68" t="s">
        <v>84</v>
      </c>
      <c r="S38" s="68" t="s">
        <v>84</v>
      </c>
      <c r="T38" s="126">
        <v>1.8363171377743801</v>
      </c>
      <c r="U38" s="126">
        <v>2.1508962413802708</v>
      </c>
    </row>
    <row r="39" spans="1:21" ht="20.100000000000001" customHeight="1" x14ac:dyDescent="0.3">
      <c r="B39" s="157" t="s">
        <v>377</v>
      </c>
      <c r="C39" s="157" t="s">
        <v>287</v>
      </c>
      <c r="D39" s="162" t="s">
        <v>541</v>
      </c>
      <c r="E39" s="157" t="s">
        <v>61</v>
      </c>
      <c r="F39" s="157" t="s">
        <v>520</v>
      </c>
      <c r="G39" s="158">
        <v>9.5</v>
      </c>
      <c r="H39" s="158">
        <v>6.35</v>
      </c>
      <c r="I39" s="159">
        <v>0.49606299212598431</v>
      </c>
      <c r="J39" s="163">
        <v>1100.6582000000001</v>
      </c>
      <c r="K39" s="164"/>
      <c r="L39" s="165">
        <v>1726.238541265187</v>
      </c>
      <c r="M39" s="165">
        <v>1854.2133879947351</v>
      </c>
      <c r="N39" s="165">
        <v>279.58067622248922</v>
      </c>
      <c r="O39" s="165">
        <v>304.98023786702242</v>
      </c>
      <c r="P39" s="165">
        <v>171.63350922106031</v>
      </c>
      <c r="Q39" s="165">
        <v>192.90266446690299</v>
      </c>
      <c r="R39" s="165" t="s">
        <v>84</v>
      </c>
      <c r="S39" s="165" t="s">
        <v>84</v>
      </c>
      <c r="T39" s="166">
        <v>0.95500436829786572</v>
      </c>
      <c r="U39" s="166">
        <v>1.073350350163351</v>
      </c>
    </row>
    <row r="40" spans="1:21" ht="19.8" customHeight="1" x14ac:dyDescent="0.3">
      <c r="B40" s="14" t="s">
        <v>183</v>
      </c>
      <c r="C40" s="14" t="s">
        <v>184</v>
      </c>
      <c r="D40" s="40" t="s">
        <v>541</v>
      </c>
      <c r="E40" s="14" t="s">
        <v>61</v>
      </c>
      <c r="F40" s="14" t="s">
        <v>520</v>
      </c>
      <c r="G40" s="15">
        <v>8</v>
      </c>
      <c r="H40" s="15">
        <v>5.24</v>
      </c>
      <c r="I40" s="49">
        <v>0.52671755725190827</v>
      </c>
      <c r="J40" s="28">
        <v>6324.2397121000004</v>
      </c>
      <c r="K40" s="91"/>
      <c r="L40" s="68">
        <v>9348.3656285512334</v>
      </c>
      <c r="M40" s="68">
        <v>9842.8302707804633</v>
      </c>
      <c r="N40" s="68">
        <v>1648.175795564644</v>
      </c>
      <c r="O40" s="68">
        <v>1786.9360663506441</v>
      </c>
      <c r="P40" s="68">
        <v>1267.26991416756</v>
      </c>
      <c r="Q40" s="68">
        <v>1266.388464520518</v>
      </c>
      <c r="R40" s="68" t="s">
        <v>84</v>
      </c>
      <c r="S40" s="68" t="s">
        <v>84</v>
      </c>
      <c r="T40" s="126">
        <v>1.0208891964334139</v>
      </c>
      <c r="U40" s="126">
        <v>1.020179116905916</v>
      </c>
    </row>
    <row r="41" spans="1:21" ht="20.100000000000001" customHeight="1" x14ac:dyDescent="0.3">
      <c r="A41" t="str">
        <f t="shared" si="1"/>
        <v>RAPT4 BZ Equity</v>
      </c>
      <c r="B41" s="157" t="s">
        <v>544</v>
      </c>
      <c r="C41" s="157" t="s">
        <v>111</v>
      </c>
      <c r="D41" s="162" t="s">
        <v>541</v>
      </c>
      <c r="E41" s="157" t="s">
        <v>61</v>
      </c>
      <c r="F41" s="157" t="s">
        <v>520</v>
      </c>
      <c r="G41" s="158">
        <v>5</v>
      </c>
      <c r="H41" s="158">
        <v>4.76</v>
      </c>
      <c r="I41" s="159">
        <v>5.0420168067226927E-2</v>
      </c>
      <c r="J41" s="163">
        <v>1647.1706799999999</v>
      </c>
      <c r="K41" s="164"/>
      <c r="L41" s="165">
        <v>13202.962147331829</v>
      </c>
      <c r="M41" s="165">
        <v>14364.56556370657</v>
      </c>
      <c r="N41" s="165">
        <v>1711.951745547876</v>
      </c>
      <c r="O41" s="165">
        <v>2011.631940299548</v>
      </c>
      <c r="P41" s="165">
        <v>27.431426809078399</v>
      </c>
      <c r="Q41" s="165">
        <v>229.82735718132909</v>
      </c>
      <c r="R41" s="165" t="s">
        <v>84</v>
      </c>
      <c r="S41" s="165" t="s">
        <v>84</v>
      </c>
      <c r="T41" s="166">
        <v>7.8670406808030099E-2</v>
      </c>
      <c r="U41" s="166">
        <v>0.65912035166489558</v>
      </c>
    </row>
    <row r="42" spans="1:21" ht="20.100000000000001" customHeight="1" x14ac:dyDescent="0.3">
      <c r="A42" t="str">
        <f t="shared" si="1"/>
        <v>TUPY3 BZ Equity</v>
      </c>
      <c r="B42" s="14" t="s">
        <v>180</v>
      </c>
      <c r="C42" s="14" t="s">
        <v>181</v>
      </c>
      <c r="D42" s="40" t="s">
        <v>541</v>
      </c>
      <c r="E42" s="14" t="s">
        <v>61</v>
      </c>
      <c r="F42" s="14" t="s">
        <v>520</v>
      </c>
      <c r="G42" s="15">
        <v>20</v>
      </c>
      <c r="H42" s="15">
        <v>16.190000000000001</v>
      </c>
      <c r="I42" s="49">
        <v>0.23533045089561441</v>
      </c>
      <c r="J42" s="28">
        <v>2122.2013900000002</v>
      </c>
      <c r="K42" s="91"/>
      <c r="L42" s="68">
        <v>10201.34606564465</v>
      </c>
      <c r="M42" s="68">
        <v>10968.0026485371</v>
      </c>
      <c r="N42" s="68">
        <v>676.19026889987708</v>
      </c>
      <c r="O42" s="68">
        <v>886.89871808156954</v>
      </c>
      <c r="P42" s="68">
        <v>102.3130935973993</v>
      </c>
      <c r="Q42" s="68">
        <v>265.25105456984602</v>
      </c>
      <c r="R42" s="68" t="s">
        <v>84</v>
      </c>
      <c r="S42" s="68" t="s">
        <v>84</v>
      </c>
      <c r="T42" s="126">
        <v>0.78028246194248341</v>
      </c>
      <c r="U42" s="126">
        <v>2.0229155293361241</v>
      </c>
    </row>
    <row r="43" spans="1:21" ht="20.100000000000001" customHeight="1" x14ac:dyDescent="0.3">
      <c r="B43" s="157" t="s">
        <v>545</v>
      </c>
      <c r="C43" s="157" t="s">
        <v>175</v>
      </c>
      <c r="D43" s="162" t="s">
        <v>541</v>
      </c>
      <c r="E43" s="157" t="s">
        <v>61</v>
      </c>
      <c r="F43" s="157" t="s">
        <v>522</v>
      </c>
      <c r="G43" s="158">
        <v>47</v>
      </c>
      <c r="H43" s="158">
        <v>43.63</v>
      </c>
      <c r="I43" s="159">
        <v>7.7240430896172274E-2</v>
      </c>
      <c r="J43" s="163">
        <v>183064.04942</v>
      </c>
      <c r="K43" s="164"/>
      <c r="L43" s="165">
        <v>42142.492224780057</v>
      </c>
      <c r="M43" s="165">
        <v>47897.714663038991</v>
      </c>
      <c r="N43" s="165">
        <v>9125.1242382542696</v>
      </c>
      <c r="O43" s="165">
        <v>10791.2994686533</v>
      </c>
      <c r="P43" s="165">
        <v>6287.0868993557669</v>
      </c>
      <c r="Q43" s="165">
        <v>7250.3674390409869</v>
      </c>
      <c r="R43" s="165" t="s">
        <v>84</v>
      </c>
      <c r="S43" s="165" t="s">
        <v>84</v>
      </c>
      <c r="T43" s="166">
        <v>1.4984132727888091</v>
      </c>
      <c r="U43" s="166">
        <v>1.7279937397347009</v>
      </c>
    </row>
    <row r="44" spans="1:21" ht="20.100000000000001" customHeight="1" x14ac:dyDescent="0.3">
      <c r="B44" s="14" t="s">
        <v>187</v>
      </c>
      <c r="C44" s="14" t="s">
        <v>188</v>
      </c>
      <c r="D44" s="40" t="s">
        <v>546</v>
      </c>
      <c r="E44" s="14" t="s">
        <v>321</v>
      </c>
      <c r="F44" s="14" t="s">
        <v>520</v>
      </c>
      <c r="G44" s="15">
        <v>49</v>
      </c>
      <c r="H44" s="15">
        <v>30.67</v>
      </c>
      <c r="I44" s="49">
        <v>0.59765242908379523</v>
      </c>
      <c r="J44" s="28">
        <v>9447.8197080000009</v>
      </c>
      <c r="K44" s="91"/>
      <c r="L44" s="68">
        <v>6472.8934835586006</v>
      </c>
      <c r="M44" s="68">
        <v>7939.4811408499463</v>
      </c>
      <c r="N44" s="68">
        <v>1604.028132265955</v>
      </c>
      <c r="O44" s="68">
        <v>1962.813575705738</v>
      </c>
      <c r="P44" s="68">
        <v>1260.8932300602989</v>
      </c>
      <c r="Q44" s="68">
        <v>1539.731863205611</v>
      </c>
      <c r="R44" s="68" t="s">
        <v>84</v>
      </c>
      <c r="S44" s="68" t="s">
        <v>84</v>
      </c>
      <c r="T44" s="126">
        <v>4.3199755028777886</v>
      </c>
      <c r="U44" s="126">
        <v>5.2753110029233161</v>
      </c>
    </row>
    <row r="45" spans="1:21" ht="20.100000000000001" customHeight="1" x14ac:dyDescent="0.3">
      <c r="A45" t="str">
        <f t="shared" si="1"/>
        <v>CYRE3 BZ Equity</v>
      </c>
      <c r="B45" s="157" t="s">
        <v>141</v>
      </c>
      <c r="C45" s="157" t="s">
        <v>142</v>
      </c>
      <c r="D45" s="162" t="s">
        <v>546</v>
      </c>
      <c r="E45" s="157" t="s">
        <v>321</v>
      </c>
      <c r="F45" s="157" t="s">
        <v>520</v>
      </c>
      <c r="G45" s="158">
        <v>42</v>
      </c>
      <c r="H45" s="158">
        <v>21.63</v>
      </c>
      <c r="I45" s="159">
        <v>0.94174757281553401</v>
      </c>
      <c r="J45" s="163">
        <v>9345.5610099999994</v>
      </c>
      <c r="K45" s="164"/>
      <c r="L45" s="165">
        <v>10067.940969217459</v>
      </c>
      <c r="M45" s="165">
        <v>12649.80314225146</v>
      </c>
      <c r="N45" s="165">
        <v>2287.22778476948</v>
      </c>
      <c r="O45" s="165">
        <v>3105.661611021611</v>
      </c>
      <c r="P45" s="165">
        <v>1964.984903762778</v>
      </c>
      <c r="Q45" s="165">
        <v>2482.4536039217578</v>
      </c>
      <c r="R45" s="165" t="s">
        <v>84</v>
      </c>
      <c r="S45" s="165" t="s">
        <v>84</v>
      </c>
      <c r="T45" s="166">
        <v>5.3642530630059646</v>
      </c>
      <c r="U45" s="166">
        <v>6.7769016052528004</v>
      </c>
    </row>
    <row r="46" spans="1:21" ht="20.100000000000001" customHeight="1" x14ac:dyDescent="0.3">
      <c r="A46" t="str">
        <f t="shared" si="1"/>
        <v>DIRR3 BZ Equity</v>
      </c>
      <c r="B46" s="14" t="s">
        <v>189</v>
      </c>
      <c r="C46" s="14" t="s">
        <v>190</v>
      </c>
      <c r="D46" s="40" t="s">
        <v>546</v>
      </c>
      <c r="E46" s="14" t="s">
        <v>321</v>
      </c>
      <c r="F46" s="14" t="s">
        <v>520</v>
      </c>
      <c r="G46" s="15">
        <v>23</v>
      </c>
      <c r="H46" s="15">
        <v>12.04</v>
      </c>
      <c r="I46" s="49">
        <v>0.91029900332225933</v>
      </c>
      <c r="J46" s="28">
        <v>6265.0243664</v>
      </c>
      <c r="K46" s="91"/>
      <c r="L46" s="68">
        <v>5096.6306244004509</v>
      </c>
      <c r="M46" s="68">
        <v>6088.4967601766994</v>
      </c>
      <c r="N46" s="68">
        <v>1317.589948999411</v>
      </c>
      <c r="O46" s="68">
        <v>1496.393927117223</v>
      </c>
      <c r="P46" s="68">
        <v>935.73685426135296</v>
      </c>
      <c r="Q46" s="68">
        <v>1114.2358086712211</v>
      </c>
      <c r="R46" s="68" t="s">
        <v>84</v>
      </c>
      <c r="S46" s="68" t="s">
        <v>84</v>
      </c>
      <c r="T46" s="126">
        <v>1.8030940288455259</v>
      </c>
      <c r="U46" s="126">
        <v>2.1470479913146678</v>
      </c>
    </row>
    <row r="47" spans="1:21" ht="20.100000000000001" customHeight="1" x14ac:dyDescent="0.3">
      <c r="A47" t="str">
        <f t="shared" si="1"/>
        <v>EZTC3 BZ Equity</v>
      </c>
      <c r="B47" s="157" t="s">
        <v>76</v>
      </c>
      <c r="C47" s="157" t="s">
        <v>55</v>
      </c>
      <c r="D47" s="162" t="s">
        <v>546</v>
      </c>
      <c r="E47" s="157" t="s">
        <v>321</v>
      </c>
      <c r="F47" s="157" t="s">
        <v>522</v>
      </c>
      <c r="G47" s="158">
        <v>19</v>
      </c>
      <c r="H47" s="158">
        <v>12.01</v>
      </c>
      <c r="I47" s="159">
        <v>0.58201498751040792</v>
      </c>
      <c r="J47" s="163">
        <v>3331.0819142999999</v>
      </c>
      <c r="K47" s="164"/>
      <c r="L47" s="165">
        <v>1796.499439015997</v>
      </c>
      <c r="M47" s="165">
        <v>2362.8973474860381</v>
      </c>
      <c r="N47" s="165">
        <v>557.66488684017713</v>
      </c>
      <c r="O47" s="165">
        <v>776.90263301559378</v>
      </c>
      <c r="P47" s="165">
        <v>662.10419107140444</v>
      </c>
      <c r="Q47" s="165">
        <v>807.64119878901147</v>
      </c>
      <c r="R47" s="165" t="s">
        <v>84</v>
      </c>
      <c r="S47" s="165" t="s">
        <v>84</v>
      </c>
      <c r="T47" s="166">
        <v>3.0354249039206742</v>
      </c>
      <c r="U47" s="166">
        <v>3.7026411270248669</v>
      </c>
    </row>
    <row r="48" spans="1:21" ht="20.100000000000001" customHeight="1" x14ac:dyDescent="0.3">
      <c r="A48" t="str">
        <f t="shared" si="1"/>
        <v>EVEN3 BZ Equity</v>
      </c>
      <c r="B48" s="14" t="s">
        <v>143</v>
      </c>
      <c r="C48" s="14" t="s">
        <v>144</v>
      </c>
      <c r="D48" s="40" t="s">
        <v>546</v>
      </c>
      <c r="E48" s="14" t="s">
        <v>321</v>
      </c>
      <c r="F48" s="14" t="s">
        <v>520</v>
      </c>
      <c r="G48" s="15">
        <v>10</v>
      </c>
      <c r="H48" s="15">
        <v>4.99</v>
      </c>
      <c r="I48" s="49">
        <v>1.0040080160320639</v>
      </c>
      <c r="J48" s="28">
        <v>977.12668528999995</v>
      </c>
      <c r="K48" s="91"/>
      <c r="L48" s="68">
        <v>2275.5701244761449</v>
      </c>
      <c r="M48" s="68">
        <v>3280.7791095749458</v>
      </c>
      <c r="N48" s="68">
        <v>323.64290445351412</v>
      </c>
      <c r="O48" s="68">
        <v>527.6612989219517</v>
      </c>
      <c r="P48" s="68">
        <v>266.48429060075642</v>
      </c>
      <c r="Q48" s="68">
        <v>396.79183405343241</v>
      </c>
      <c r="R48" s="68" t="s">
        <v>84</v>
      </c>
      <c r="S48" s="68" t="s">
        <v>84</v>
      </c>
      <c r="T48" s="126">
        <v>1.358061961612661</v>
      </c>
      <c r="U48" s="126">
        <v>2.022137572506348</v>
      </c>
    </row>
    <row r="49" spans="1:22" s="58" customFormat="1" ht="20.100000000000001" customHeight="1" x14ac:dyDescent="0.3">
      <c r="A49" t="str">
        <f t="shared" si="1"/>
        <v>LAVV3 BZ Equity</v>
      </c>
      <c r="B49" s="157" t="s">
        <v>147</v>
      </c>
      <c r="C49" s="157" t="s">
        <v>148</v>
      </c>
      <c r="D49" s="162" t="s">
        <v>546</v>
      </c>
      <c r="E49" s="157" t="s">
        <v>321</v>
      </c>
      <c r="F49" s="157" t="s">
        <v>520</v>
      </c>
      <c r="G49" s="158">
        <v>26</v>
      </c>
      <c r="H49" s="158">
        <v>11.06</v>
      </c>
      <c r="I49" s="159">
        <v>1.350813743218807</v>
      </c>
      <c r="J49" s="163">
        <v>2161.5039330999998</v>
      </c>
      <c r="K49" s="164"/>
      <c r="L49" s="165">
        <v>2180.9491819343511</v>
      </c>
      <c r="M49" s="165">
        <v>2516.6381619668068</v>
      </c>
      <c r="N49" s="165">
        <v>594.86288417984588</v>
      </c>
      <c r="O49" s="165">
        <v>696.74118747502439</v>
      </c>
      <c r="P49" s="165">
        <v>511.04956699304353</v>
      </c>
      <c r="Q49" s="165">
        <v>597.86877581377371</v>
      </c>
      <c r="R49" s="165" t="s">
        <v>84</v>
      </c>
      <c r="S49" s="165" t="s">
        <v>84</v>
      </c>
      <c r="T49" s="166">
        <v>2.614942366903048</v>
      </c>
      <c r="U49" s="166">
        <v>3.0591795643673412</v>
      </c>
      <c r="V49" s="107"/>
    </row>
    <row r="50" spans="1:22" s="58" customFormat="1" ht="20.100000000000001" customHeight="1" x14ac:dyDescent="0.3">
      <c r="A50" t="str">
        <f t="shared" si="1"/>
        <v>MRVE3 BZ Equity</v>
      </c>
      <c r="B50" s="14" t="s">
        <v>74</v>
      </c>
      <c r="C50" s="14" t="s">
        <v>53</v>
      </c>
      <c r="D50" s="40" t="s">
        <v>546</v>
      </c>
      <c r="E50" s="14" t="s">
        <v>321</v>
      </c>
      <c r="F50" s="14" t="s">
        <v>520</v>
      </c>
      <c r="G50" s="15">
        <v>12</v>
      </c>
      <c r="H50" s="15">
        <v>4.68</v>
      </c>
      <c r="I50" s="49">
        <v>1.5641025641025641</v>
      </c>
      <c r="J50" s="28">
        <v>2634.0677999999998</v>
      </c>
      <c r="K50" s="91"/>
      <c r="L50" s="68">
        <v>11373.71958458788</v>
      </c>
      <c r="M50" s="68">
        <v>12350.292418079831</v>
      </c>
      <c r="N50" s="68">
        <v>1862.8595924893159</v>
      </c>
      <c r="O50" s="68">
        <v>2176.1307578503638</v>
      </c>
      <c r="P50" s="68">
        <v>892.84060542864927</v>
      </c>
      <c r="Q50" s="68">
        <v>1389.0945372766109</v>
      </c>
      <c r="R50" s="68" t="s">
        <v>84</v>
      </c>
      <c r="S50" s="68" t="s">
        <v>84</v>
      </c>
      <c r="T50" s="126">
        <v>1.586352807845852</v>
      </c>
      <c r="U50" s="126">
        <v>2.468071015334421</v>
      </c>
      <c r="V50" s="107"/>
    </row>
    <row r="51" spans="1:22" s="58" customFormat="1" ht="20.100000000000001" customHeight="1" x14ac:dyDescent="0.3">
      <c r="A51" t="str">
        <f t="shared" si="1"/>
        <v>MELK3 BZ Equity</v>
      </c>
      <c r="B51" s="157" t="s">
        <v>149</v>
      </c>
      <c r="C51" s="157" t="s">
        <v>150</v>
      </c>
      <c r="D51" s="162" t="s">
        <v>546</v>
      </c>
      <c r="E51" s="157" t="s">
        <v>321</v>
      </c>
      <c r="F51" s="157" t="s">
        <v>520</v>
      </c>
      <c r="G51" s="158">
        <v>5</v>
      </c>
      <c r="H51" s="158">
        <v>2.99</v>
      </c>
      <c r="I51" s="159">
        <v>0.67224080267558506</v>
      </c>
      <c r="J51" s="163">
        <v>605.33342948000006</v>
      </c>
      <c r="K51" s="164"/>
      <c r="L51" s="165">
        <v>1211.6701097616999</v>
      </c>
      <c r="M51" s="165">
        <v>1203.2362772491399</v>
      </c>
      <c r="N51" s="165">
        <v>112.9179635810911</v>
      </c>
      <c r="O51" s="165">
        <v>132.99841261562409</v>
      </c>
      <c r="P51" s="165">
        <v>142.0141151101578</v>
      </c>
      <c r="Q51" s="165">
        <v>152.2354566374469</v>
      </c>
      <c r="R51" s="165" t="s">
        <v>84</v>
      </c>
      <c r="S51" s="165" t="s">
        <v>84</v>
      </c>
      <c r="T51" s="166">
        <v>0.6910089149690497</v>
      </c>
      <c r="U51" s="166">
        <v>0.74074367628359583</v>
      </c>
      <c r="V51" s="107"/>
    </row>
    <row r="52" spans="1:22" s="58" customFormat="1" ht="20.100000000000001" customHeight="1" x14ac:dyDescent="0.3">
      <c r="A52" t="str">
        <f t="shared" si="1"/>
        <v>MDNE3 BZ Equity</v>
      </c>
      <c r="B52" s="14" t="s">
        <v>547</v>
      </c>
      <c r="C52" s="14" t="s">
        <v>548</v>
      </c>
      <c r="D52" s="40" t="s">
        <v>546</v>
      </c>
      <c r="E52" s="14" t="s">
        <v>321</v>
      </c>
      <c r="F52" s="14" t="s">
        <v>520</v>
      </c>
      <c r="G52" s="15">
        <v>38</v>
      </c>
      <c r="H52" s="15">
        <v>24.74</v>
      </c>
      <c r="I52" s="49">
        <v>0.53597413096200497</v>
      </c>
      <c r="J52" s="28">
        <v>2553.4899169</v>
      </c>
      <c r="K52" s="91"/>
      <c r="L52" s="68">
        <v>2531.1557529485472</v>
      </c>
      <c r="M52" s="68">
        <v>2759.8553694899351</v>
      </c>
      <c r="N52" s="68">
        <v>542.92189560228258</v>
      </c>
      <c r="O52" s="68">
        <v>584.39582384120502</v>
      </c>
      <c r="P52" s="68">
        <v>530.57882146211603</v>
      </c>
      <c r="Q52" s="68">
        <v>606.035247556689</v>
      </c>
      <c r="R52" s="68" t="s">
        <v>84</v>
      </c>
      <c r="S52" s="68" t="s">
        <v>84</v>
      </c>
      <c r="T52" s="126">
        <v>6.2728783014584977</v>
      </c>
      <c r="U52" s="126">
        <v>7.1649775689149351</v>
      </c>
      <c r="V52" s="107"/>
    </row>
    <row r="53" spans="1:22" s="58" customFormat="1" ht="20.100000000000001" customHeight="1" x14ac:dyDescent="0.3">
      <c r="A53" t="str">
        <f t="shared" si="1"/>
        <v>PLPL3 BZ Equity</v>
      </c>
      <c r="B53" s="157" t="s">
        <v>191</v>
      </c>
      <c r="C53" s="157" t="s">
        <v>192</v>
      </c>
      <c r="D53" s="162" t="s">
        <v>546</v>
      </c>
      <c r="E53" s="157" t="s">
        <v>321</v>
      </c>
      <c r="F53" s="157" t="s">
        <v>520</v>
      </c>
      <c r="G53" s="158">
        <v>26</v>
      </c>
      <c r="H53" s="158">
        <v>7.58</v>
      </c>
      <c r="I53" s="159">
        <v>2.4300791556728232</v>
      </c>
      <c r="J53" s="163">
        <v>1538.0561324</v>
      </c>
      <c r="K53" s="164"/>
      <c r="L53" s="165">
        <v>4276.9788163105359</v>
      </c>
      <c r="M53" s="165">
        <v>5436.8616051342333</v>
      </c>
      <c r="N53" s="165">
        <v>779.44980829675035</v>
      </c>
      <c r="O53" s="165">
        <v>978.39420280435081</v>
      </c>
      <c r="P53" s="165">
        <v>502.05144128446727</v>
      </c>
      <c r="Q53" s="165">
        <v>662.45884799057876</v>
      </c>
      <c r="R53" s="165" t="s">
        <v>84</v>
      </c>
      <c r="S53" s="165" t="s">
        <v>84</v>
      </c>
      <c r="T53" s="166">
        <v>2.4742594530656299</v>
      </c>
      <c r="U53" s="166">
        <v>3.2647950630599412</v>
      </c>
      <c r="V53" s="107"/>
    </row>
    <row r="54" spans="1:22" s="58" customFormat="1" ht="20.100000000000001" customHeight="1" x14ac:dyDescent="0.3">
      <c r="A54" t="str">
        <f t="shared" si="1"/>
        <v>TEND3 BZ Equity</v>
      </c>
      <c r="B54" s="14" t="s">
        <v>75</v>
      </c>
      <c r="C54" s="14" t="s">
        <v>54</v>
      </c>
      <c r="D54" s="40" t="s">
        <v>546</v>
      </c>
      <c r="E54" s="14" t="s">
        <v>321</v>
      </c>
      <c r="F54" s="14" t="s">
        <v>520</v>
      </c>
      <c r="G54" s="15">
        <v>40</v>
      </c>
      <c r="H54" s="15">
        <v>31.67</v>
      </c>
      <c r="I54" s="49">
        <v>0.2630249447426587</v>
      </c>
      <c r="J54" s="28">
        <v>3882.0452599999999</v>
      </c>
      <c r="K54" s="91"/>
      <c r="L54" s="68">
        <v>5262.3704608375956</v>
      </c>
      <c r="M54" s="68">
        <v>6111.7667512055132</v>
      </c>
      <c r="N54" s="68">
        <v>749.30680253956484</v>
      </c>
      <c r="O54" s="68">
        <v>937.0834433727963</v>
      </c>
      <c r="P54" s="68">
        <v>558.85781936067463</v>
      </c>
      <c r="Q54" s="68">
        <v>744.42192054843679</v>
      </c>
      <c r="R54" s="68" t="s">
        <v>84</v>
      </c>
      <c r="S54" s="68" t="s">
        <v>84</v>
      </c>
      <c r="T54" s="126">
        <v>4.5592016459778639</v>
      </c>
      <c r="U54" s="126">
        <v>6.0730467175874692</v>
      </c>
      <c r="V54" s="107"/>
    </row>
    <row r="55" spans="1:22" s="58" customFormat="1" ht="20.100000000000001" customHeight="1" x14ac:dyDescent="0.3">
      <c r="A55" t="str">
        <f t="shared" si="1"/>
        <v>TRIS3 BZ Equity</v>
      </c>
      <c r="B55" s="157" t="s">
        <v>145</v>
      </c>
      <c r="C55" s="157" t="s">
        <v>146</v>
      </c>
      <c r="D55" s="162" t="s">
        <v>546</v>
      </c>
      <c r="E55" s="157" t="s">
        <v>321</v>
      </c>
      <c r="F55" s="157" t="s">
        <v>522</v>
      </c>
      <c r="G55" s="158">
        <v>8</v>
      </c>
      <c r="H55" s="158">
        <v>4.08</v>
      </c>
      <c r="I55" s="159">
        <v>0.96078431372549011</v>
      </c>
      <c r="J55" s="163">
        <v>952.74936000000002</v>
      </c>
      <c r="K55" s="164"/>
      <c r="L55" s="165">
        <v>1575.1026139547571</v>
      </c>
      <c r="M55" s="165">
        <v>2019.0229927315561</v>
      </c>
      <c r="N55" s="165">
        <v>260.51225586925722</v>
      </c>
      <c r="O55" s="165">
        <v>371.18643297019651</v>
      </c>
      <c r="P55" s="165">
        <v>233.31914580717171</v>
      </c>
      <c r="Q55" s="165">
        <v>292.90939548677989</v>
      </c>
      <c r="R55" s="165" t="s">
        <v>84</v>
      </c>
      <c r="S55" s="165" t="s">
        <v>84</v>
      </c>
      <c r="T55" s="166">
        <v>1.2502968517781461</v>
      </c>
      <c r="U55" s="166">
        <v>1.569625560587425</v>
      </c>
      <c r="V55" s="107"/>
    </row>
    <row r="56" spans="1:22" s="58" customFormat="1" ht="20.100000000000001" customHeight="1" x14ac:dyDescent="0.3">
      <c r="A56" t="str">
        <f t="shared" si="1"/>
        <v>ANIM3 BZ Equity</v>
      </c>
      <c r="B56" s="14" t="s">
        <v>322</v>
      </c>
      <c r="C56" s="14" t="s">
        <v>79</v>
      </c>
      <c r="D56" s="40" t="s">
        <v>549</v>
      </c>
      <c r="E56" s="14" t="s">
        <v>84</v>
      </c>
      <c r="F56" s="14" t="s">
        <v>521</v>
      </c>
      <c r="G56" s="15" t="s">
        <v>84</v>
      </c>
      <c r="H56" s="15" t="s">
        <v>84</v>
      </c>
      <c r="I56" s="49" t="s">
        <v>84</v>
      </c>
      <c r="J56" s="28" t="s">
        <v>84</v>
      </c>
      <c r="K56" s="91"/>
      <c r="L56" s="68" t="s">
        <v>84</v>
      </c>
      <c r="M56" s="68" t="s">
        <v>84</v>
      </c>
      <c r="N56" s="68" t="s">
        <v>84</v>
      </c>
      <c r="O56" s="68" t="s">
        <v>84</v>
      </c>
      <c r="P56" s="68" t="s">
        <v>84</v>
      </c>
      <c r="Q56" s="68" t="s">
        <v>84</v>
      </c>
      <c r="R56" s="68" t="s">
        <v>84</v>
      </c>
      <c r="S56" s="68" t="s">
        <v>84</v>
      </c>
      <c r="T56" s="126" t="s">
        <v>84</v>
      </c>
      <c r="U56" s="126" t="s">
        <v>84</v>
      </c>
      <c r="V56" s="107"/>
    </row>
    <row r="57" spans="1:22" s="58" customFormat="1" ht="20.100000000000001" customHeight="1" x14ac:dyDescent="0.3">
      <c r="A57" t="str">
        <f t="shared" si="1"/>
        <v>COGN3 BZ Equity</v>
      </c>
      <c r="B57" s="157" t="s">
        <v>81</v>
      </c>
      <c r="C57" s="157" t="s">
        <v>82</v>
      </c>
      <c r="D57" s="162" t="s">
        <v>549</v>
      </c>
      <c r="E57" s="157" t="s">
        <v>84</v>
      </c>
      <c r="F57" s="157" t="s">
        <v>521</v>
      </c>
      <c r="G57" s="158" t="s">
        <v>84</v>
      </c>
      <c r="H57" s="158" t="s">
        <v>84</v>
      </c>
      <c r="I57" s="159" t="s">
        <v>84</v>
      </c>
      <c r="J57" s="163" t="s">
        <v>84</v>
      </c>
      <c r="K57" s="164"/>
      <c r="L57" s="165" t="s">
        <v>84</v>
      </c>
      <c r="M57" s="165" t="s">
        <v>84</v>
      </c>
      <c r="N57" s="165" t="s">
        <v>84</v>
      </c>
      <c r="O57" s="165" t="s">
        <v>84</v>
      </c>
      <c r="P57" s="165" t="s">
        <v>84</v>
      </c>
      <c r="Q57" s="165" t="s">
        <v>84</v>
      </c>
      <c r="R57" s="165" t="s">
        <v>84</v>
      </c>
      <c r="S57" s="165" t="s">
        <v>84</v>
      </c>
      <c r="T57" s="166" t="s">
        <v>84</v>
      </c>
      <c r="U57" s="166" t="s">
        <v>84</v>
      </c>
      <c r="V57" s="107"/>
    </row>
    <row r="58" spans="1:22" s="58" customFormat="1" ht="20.100000000000001" customHeight="1" x14ac:dyDescent="0.3">
      <c r="A58" t="str">
        <f t="shared" si="1"/>
        <v>CSED3 BZ Equity</v>
      </c>
      <c r="B58" s="14" t="s">
        <v>211</v>
      </c>
      <c r="C58" s="14" t="s">
        <v>212</v>
      </c>
      <c r="D58" s="40" t="s">
        <v>549</v>
      </c>
      <c r="E58" s="14" t="s">
        <v>84</v>
      </c>
      <c r="F58" s="14" t="s">
        <v>521</v>
      </c>
      <c r="G58" s="15" t="s">
        <v>84</v>
      </c>
      <c r="H58" s="15" t="s">
        <v>84</v>
      </c>
      <c r="I58" s="49" t="s">
        <v>84</v>
      </c>
      <c r="J58" s="28" t="s">
        <v>84</v>
      </c>
      <c r="K58" s="91"/>
      <c r="L58" s="68" t="s">
        <v>84</v>
      </c>
      <c r="M58" s="68" t="s">
        <v>84</v>
      </c>
      <c r="N58" s="68" t="s">
        <v>84</v>
      </c>
      <c r="O58" s="68" t="s">
        <v>84</v>
      </c>
      <c r="P58" s="68" t="s">
        <v>84</v>
      </c>
      <c r="Q58" s="68" t="s">
        <v>84</v>
      </c>
      <c r="R58" s="68" t="s">
        <v>84</v>
      </c>
      <c r="S58" s="68" t="s">
        <v>84</v>
      </c>
      <c r="T58" s="126" t="s">
        <v>84</v>
      </c>
      <c r="U58" s="126" t="s">
        <v>84</v>
      </c>
      <c r="V58" s="107"/>
    </row>
    <row r="59" spans="1:22" s="58" customFormat="1" ht="20.100000000000001" customHeight="1" x14ac:dyDescent="0.3">
      <c r="A59"/>
      <c r="B59" s="157" t="s">
        <v>324</v>
      </c>
      <c r="C59" s="157" t="s">
        <v>83</v>
      </c>
      <c r="D59" s="162" t="s">
        <v>549</v>
      </c>
      <c r="E59" s="157" t="s">
        <v>84</v>
      </c>
      <c r="F59" s="157" t="s">
        <v>521</v>
      </c>
      <c r="G59" s="158" t="s">
        <v>84</v>
      </c>
      <c r="H59" s="158" t="s">
        <v>84</v>
      </c>
      <c r="I59" s="159" t="s">
        <v>84</v>
      </c>
      <c r="J59" s="163" t="s">
        <v>84</v>
      </c>
      <c r="K59" s="164"/>
      <c r="L59" s="165" t="s">
        <v>84</v>
      </c>
      <c r="M59" s="165" t="s">
        <v>84</v>
      </c>
      <c r="N59" s="165" t="s">
        <v>84</v>
      </c>
      <c r="O59" s="165" t="s">
        <v>84</v>
      </c>
      <c r="P59" s="165" t="s">
        <v>84</v>
      </c>
      <c r="Q59" s="165" t="s">
        <v>84</v>
      </c>
      <c r="R59" s="165" t="s">
        <v>84</v>
      </c>
      <c r="S59" s="165" t="s">
        <v>84</v>
      </c>
      <c r="T59" s="166" t="s">
        <v>84</v>
      </c>
      <c r="U59" s="166" t="s">
        <v>84</v>
      </c>
      <c r="V59" s="107"/>
    </row>
    <row r="60" spans="1:22" s="58" customFormat="1" ht="20.100000000000001" customHeight="1" x14ac:dyDescent="0.3">
      <c r="A60" t="str">
        <f t="shared" si="1"/>
        <v>YDUQ3 BZ Equity</v>
      </c>
      <c r="B60" s="14" t="s">
        <v>323</v>
      </c>
      <c r="C60" s="14" t="s">
        <v>80</v>
      </c>
      <c r="D60" s="40" t="s">
        <v>549</v>
      </c>
      <c r="E60" s="14" t="s">
        <v>84</v>
      </c>
      <c r="F60" s="14" t="s">
        <v>521</v>
      </c>
      <c r="G60" s="15" t="s">
        <v>84</v>
      </c>
      <c r="H60" s="15" t="s">
        <v>84</v>
      </c>
      <c r="I60" s="49" t="s">
        <v>84</v>
      </c>
      <c r="J60" s="28" t="s">
        <v>84</v>
      </c>
      <c r="K60" s="91"/>
      <c r="L60" s="68" t="s">
        <v>84</v>
      </c>
      <c r="M60" s="68" t="s">
        <v>84</v>
      </c>
      <c r="N60" s="68" t="s">
        <v>84</v>
      </c>
      <c r="O60" s="68" t="s">
        <v>84</v>
      </c>
      <c r="P60" s="68" t="s">
        <v>84</v>
      </c>
      <c r="Q60" s="68" t="s">
        <v>84</v>
      </c>
      <c r="R60" s="68" t="s">
        <v>84</v>
      </c>
      <c r="S60" s="68" t="s">
        <v>84</v>
      </c>
      <c r="T60" s="126" t="s">
        <v>84</v>
      </c>
      <c r="U60" s="126" t="s">
        <v>84</v>
      </c>
      <c r="V60" s="107"/>
    </row>
    <row r="61" spans="1:22" ht="20.100000000000001" customHeight="1" x14ac:dyDescent="0.3">
      <c r="A61" t="str">
        <f t="shared" si="1"/>
        <v>ALUP11 BZ Equity</v>
      </c>
      <c r="B61" s="157" t="s">
        <v>101</v>
      </c>
      <c r="C61" s="157" t="s">
        <v>102</v>
      </c>
      <c r="D61" s="162" t="s">
        <v>550</v>
      </c>
      <c r="E61" s="157" t="s">
        <v>551</v>
      </c>
      <c r="F61" s="157" t="s">
        <v>520</v>
      </c>
      <c r="G61" s="158">
        <v>36.220618484419447</v>
      </c>
      <c r="H61" s="158">
        <v>33.28</v>
      </c>
      <c r="I61" s="159">
        <v>8.8359930421257671E-2</v>
      </c>
      <c r="J61" s="163">
        <v>11434.921812000001</v>
      </c>
      <c r="K61" s="164"/>
      <c r="L61" s="165">
        <v>3982.8516158099978</v>
      </c>
      <c r="M61" s="165">
        <v>4236.4167569847159</v>
      </c>
      <c r="N61" s="165">
        <v>3232.6584193031922</v>
      </c>
      <c r="O61" s="165">
        <v>3478.5985668550352</v>
      </c>
      <c r="P61" s="165">
        <v>924.7856607361698</v>
      </c>
      <c r="Q61" s="165">
        <v>1111.1781333152469</v>
      </c>
      <c r="R61" s="165">
        <v>-600.24691311823631</v>
      </c>
      <c r="S61" s="165">
        <v>-522.9970989043577</v>
      </c>
      <c r="T61" s="166">
        <v>2.8055530459420042</v>
      </c>
      <c r="U61" s="166">
        <v>3.371018095182293</v>
      </c>
    </row>
    <row r="62" spans="1:22" ht="20.100000000000001" customHeight="1" x14ac:dyDescent="0.3">
      <c r="A62" t="str">
        <f t="shared" si="1"/>
        <v>AURE3 BZ Equity</v>
      </c>
      <c r="B62" s="14" t="s">
        <v>331</v>
      </c>
      <c r="C62" s="14" t="s">
        <v>268</v>
      </c>
      <c r="D62" s="40" t="s">
        <v>550</v>
      </c>
      <c r="E62" s="14" t="s">
        <v>551</v>
      </c>
      <c r="F62" s="14" t="s">
        <v>522</v>
      </c>
      <c r="G62" s="15">
        <v>13.76131036202016</v>
      </c>
      <c r="H62" s="15">
        <v>11.59</v>
      </c>
      <c r="I62" s="49">
        <v>0.1873434307178741</v>
      </c>
      <c r="J62" s="28">
        <v>12106.079519999999</v>
      </c>
      <c r="K62" s="91"/>
      <c r="L62" s="68">
        <v>26314.508877623259</v>
      </c>
      <c r="M62" s="68">
        <v>21855.308708484539</v>
      </c>
      <c r="N62" s="68">
        <v>3046.6432727723118</v>
      </c>
      <c r="O62" s="68">
        <v>3655.7842571176088</v>
      </c>
      <c r="P62" s="68">
        <v>-1014.706069940856</v>
      </c>
      <c r="Q62" s="68">
        <v>-553.27992254005369</v>
      </c>
      <c r="R62" s="68">
        <v>559.07512044191753</v>
      </c>
      <c r="S62" s="68">
        <v>440.31214835978352</v>
      </c>
      <c r="T62" s="126">
        <v>-0.96603898316403214</v>
      </c>
      <c r="U62" s="126">
        <v>-0.52674364489297043</v>
      </c>
    </row>
    <row r="63" spans="1:22" ht="20.100000000000001" customHeight="1" x14ac:dyDescent="0.3">
      <c r="A63" t="str">
        <f t="shared" si="1"/>
        <v>AXIA3 BZ Equity</v>
      </c>
      <c r="B63" s="157" t="s">
        <v>552</v>
      </c>
      <c r="C63" s="157" t="s">
        <v>553</v>
      </c>
      <c r="D63" s="162" t="s">
        <v>550</v>
      </c>
      <c r="E63" s="157" t="s">
        <v>551</v>
      </c>
      <c r="F63" s="157" t="s">
        <v>520</v>
      </c>
      <c r="G63" s="158">
        <v>63.320325336104169</v>
      </c>
      <c r="H63" s="158">
        <v>50.2</v>
      </c>
      <c r="I63" s="159">
        <v>0.26136106247219448</v>
      </c>
      <c r="J63" s="163">
        <v>143739.25302999999</v>
      </c>
      <c r="K63" s="164"/>
      <c r="L63" s="165">
        <v>49294.920261934152</v>
      </c>
      <c r="M63" s="165">
        <v>51009.663251305363</v>
      </c>
      <c r="N63" s="165">
        <v>34869.620155419849</v>
      </c>
      <c r="O63" s="165">
        <v>36796.088398621883</v>
      </c>
      <c r="P63" s="165">
        <v>19480.53906854253</v>
      </c>
      <c r="Q63" s="165">
        <v>18165.595150963629</v>
      </c>
      <c r="R63" s="165">
        <v>5453.3668167841897</v>
      </c>
      <c r="S63" s="165">
        <v>5450.6203096272056</v>
      </c>
      <c r="T63" s="166">
        <v>6.8600129125332279</v>
      </c>
      <c r="U63" s="166">
        <v>6.3969593891112408</v>
      </c>
    </row>
    <row r="64" spans="1:22" ht="20.100000000000001" customHeight="1" x14ac:dyDescent="0.3">
      <c r="A64" t="str">
        <f t="shared" si="1"/>
        <v>AXIA7 BZ Equity</v>
      </c>
      <c r="B64" s="14" t="s">
        <v>552</v>
      </c>
      <c r="C64" s="14" t="s">
        <v>554</v>
      </c>
      <c r="D64" s="40" t="s">
        <v>550</v>
      </c>
      <c r="E64" s="14" t="s">
        <v>551</v>
      </c>
      <c r="F64" s="14" t="s">
        <v>520</v>
      </c>
      <c r="G64" s="15">
        <v>63.3</v>
      </c>
      <c r="H64" s="15">
        <v>49.18</v>
      </c>
      <c r="I64" s="49">
        <v>0.28710858072387141</v>
      </c>
      <c r="J64" s="28">
        <v>143739.25302999999</v>
      </c>
      <c r="K64" s="91"/>
      <c r="L64" s="68">
        <v>49294.920261934152</v>
      </c>
      <c r="M64" s="68">
        <v>51009.663251305363</v>
      </c>
      <c r="N64" s="68">
        <v>34869.620155419849</v>
      </c>
      <c r="O64" s="68">
        <v>36796.088398621883</v>
      </c>
      <c r="P64" s="68">
        <v>19480.53906854253</v>
      </c>
      <c r="Q64" s="68">
        <v>18165.595150963629</v>
      </c>
      <c r="R64" s="68">
        <v>5453.3668167841897</v>
      </c>
      <c r="S64" s="68">
        <v>5450.6203096272056</v>
      </c>
      <c r="T64" s="126">
        <v>6.8600129125332279</v>
      </c>
      <c r="U64" s="126">
        <v>6.3969593891112408</v>
      </c>
    </row>
    <row r="65" spans="1:22" ht="20.100000000000001" customHeight="1" x14ac:dyDescent="0.3">
      <c r="A65" t="str">
        <f t="shared" si="1"/>
        <v>CPFE3 BZ Equity</v>
      </c>
      <c r="B65" s="157" t="s">
        <v>555</v>
      </c>
      <c r="C65" s="157" t="s">
        <v>556</v>
      </c>
      <c r="D65" s="162" t="s">
        <v>550</v>
      </c>
      <c r="E65" s="157" t="s">
        <v>551</v>
      </c>
      <c r="F65" s="157" t="s">
        <v>524</v>
      </c>
      <c r="G65" s="158">
        <v>51.249943424500422</v>
      </c>
      <c r="H65" s="158">
        <v>46.87</v>
      </c>
      <c r="I65" s="159">
        <v>9.3448760923840801E-2</v>
      </c>
      <c r="J65" s="163">
        <v>54006.165603000001</v>
      </c>
      <c r="K65" s="164"/>
      <c r="L65" s="165">
        <v>37305.769502661751</v>
      </c>
      <c r="M65" s="165">
        <v>39245.364231559754</v>
      </c>
      <c r="N65" s="165">
        <v>12379.060416533959</v>
      </c>
      <c r="O65" s="165">
        <v>13080.830059057689</v>
      </c>
      <c r="P65" s="165">
        <v>4918.9827818371523</v>
      </c>
      <c r="Q65" s="165">
        <v>5192.5396254619945</v>
      </c>
      <c r="R65" s="165">
        <v>799.65093654740053</v>
      </c>
      <c r="S65" s="165">
        <v>751.72432498305341</v>
      </c>
      <c r="T65" s="166">
        <v>4.269007592279233</v>
      </c>
      <c r="U65" s="166">
        <v>4.5064177020821052</v>
      </c>
    </row>
    <row r="66" spans="1:22" s="58" customFormat="1" ht="20.100000000000001" customHeight="1" x14ac:dyDescent="0.3">
      <c r="A66" t="str">
        <f t="shared" si="1"/>
        <v>CMIG4 BZ Equity</v>
      </c>
      <c r="B66" s="14" t="s">
        <v>33</v>
      </c>
      <c r="C66" s="14" t="s">
        <v>35</v>
      </c>
      <c r="D66" s="40" t="s">
        <v>550</v>
      </c>
      <c r="E66" s="14" t="s">
        <v>551</v>
      </c>
      <c r="F66" s="14" t="s">
        <v>522</v>
      </c>
      <c r="G66" s="15">
        <v>14.59000061658899</v>
      </c>
      <c r="H66" s="15">
        <v>11.12</v>
      </c>
      <c r="I66" s="49">
        <v>0.31205041516088072</v>
      </c>
      <c r="J66" s="28">
        <v>37206.019119999997</v>
      </c>
      <c r="K66" s="91"/>
      <c r="L66" s="68">
        <v>47822.455305029529</v>
      </c>
      <c r="M66" s="68">
        <v>48137.232777059013</v>
      </c>
      <c r="N66" s="68">
        <v>6708.206907588783</v>
      </c>
      <c r="O66" s="68">
        <v>6948.8041014080363</v>
      </c>
      <c r="P66" s="68">
        <v>2632.058810072187</v>
      </c>
      <c r="Q66" s="68">
        <v>2670.580356991562</v>
      </c>
      <c r="R66" s="68">
        <v>638.55617308298247</v>
      </c>
      <c r="S66" s="68">
        <v>724.13019429634494</v>
      </c>
      <c r="T66" s="126">
        <v>0.91972725617938378</v>
      </c>
      <c r="U66" s="126">
        <v>0.9331879419803103</v>
      </c>
      <c r="V66" s="107"/>
    </row>
    <row r="67" spans="1:22" s="58" customFormat="1" ht="20.100000000000001" customHeight="1" x14ac:dyDescent="0.3">
      <c r="A67" t="str">
        <f t="shared" si="1"/>
        <v>PASS3 BZ Equity</v>
      </c>
      <c r="B67" s="157" t="s">
        <v>557</v>
      </c>
      <c r="C67" s="157" t="s">
        <v>558</v>
      </c>
      <c r="D67" s="162" t="s">
        <v>550</v>
      </c>
      <c r="E67" s="157" t="s">
        <v>551</v>
      </c>
      <c r="F67" s="157" t="s">
        <v>520</v>
      </c>
      <c r="G67" s="158">
        <v>36.746141789957591</v>
      </c>
      <c r="H67" s="158">
        <v>24.88</v>
      </c>
      <c r="I67" s="159">
        <v>0.47693495940344022</v>
      </c>
      <c r="J67" s="163">
        <v>17769.049564000001</v>
      </c>
      <c r="K67" s="164"/>
      <c r="L67" s="165">
        <v>12358.416854838821</v>
      </c>
      <c r="M67" s="165">
        <v>12717.7810223918</v>
      </c>
      <c r="N67" s="165">
        <v>5291.5522826801553</v>
      </c>
      <c r="O67" s="165">
        <v>5983.6547062603022</v>
      </c>
      <c r="P67" s="165">
        <v>1432.448124870233</v>
      </c>
      <c r="Q67" s="165">
        <v>1610.0594696327521</v>
      </c>
      <c r="R67" s="165" t="s">
        <v>84</v>
      </c>
      <c r="S67" s="165" t="s">
        <v>84</v>
      </c>
      <c r="T67" s="166">
        <v>2.0056958713075308</v>
      </c>
      <c r="U67" s="166">
        <v>2.2543850452487049</v>
      </c>
      <c r="V67" s="107"/>
    </row>
    <row r="68" spans="1:22" s="58" customFormat="1" ht="20.100000000000001" customHeight="1" x14ac:dyDescent="0.3">
      <c r="A68" t="str">
        <f t="shared" si="1"/>
        <v>CPLE3 BZ Equity</v>
      </c>
      <c r="B68" s="14" t="s">
        <v>68</v>
      </c>
      <c r="C68" s="14" t="s">
        <v>559</v>
      </c>
      <c r="D68" s="40" t="s">
        <v>550</v>
      </c>
      <c r="E68" s="14" t="s">
        <v>551</v>
      </c>
      <c r="F68" s="14" t="s">
        <v>520</v>
      </c>
      <c r="G68" s="15">
        <v>19.868809053917779</v>
      </c>
      <c r="H68" s="15">
        <v>14.8</v>
      </c>
      <c r="I68" s="49">
        <v>0.34248709823768769</v>
      </c>
      <c r="J68" s="28">
        <v>43957.291996</v>
      </c>
      <c r="K68" s="91"/>
      <c r="L68" s="68">
        <v>28477.498617126272</v>
      </c>
      <c r="M68" s="68">
        <v>31299.942169695871</v>
      </c>
      <c r="N68" s="68">
        <v>7331.0298515308041</v>
      </c>
      <c r="O68" s="68">
        <v>8812.0824367641962</v>
      </c>
      <c r="P68" s="68">
        <v>3027.1458148853872</v>
      </c>
      <c r="Q68" s="68">
        <v>3735.4914437084399</v>
      </c>
      <c r="R68" s="68">
        <v>712.00569996231775</v>
      </c>
      <c r="S68" s="68">
        <v>572.10590890648507</v>
      </c>
      <c r="T68" s="126">
        <v>1.0148634341516729</v>
      </c>
      <c r="U68" s="126">
        <v>1.252339301319608</v>
      </c>
      <c r="V68" s="107"/>
    </row>
    <row r="69" spans="1:22" s="58" customFormat="1" ht="20.100000000000001" customHeight="1" x14ac:dyDescent="0.3">
      <c r="A69" t="str">
        <f t="shared" si="1"/>
        <v>ENGI11 BZ Equity</v>
      </c>
      <c r="B69" s="157" t="s">
        <v>560</v>
      </c>
      <c r="C69" s="157" t="s">
        <v>561</v>
      </c>
      <c r="D69" s="162" t="s">
        <v>550</v>
      </c>
      <c r="E69" s="157" t="s">
        <v>551</v>
      </c>
      <c r="F69" s="157" t="s">
        <v>520</v>
      </c>
      <c r="G69" s="158">
        <v>88.27077732474396</v>
      </c>
      <c r="H69" s="158">
        <v>49.25</v>
      </c>
      <c r="I69" s="159">
        <v>0.79230004720292313</v>
      </c>
      <c r="J69" s="163">
        <v>25895.933411999998</v>
      </c>
      <c r="K69" s="164"/>
      <c r="L69" s="165">
        <v>29782.956188773769</v>
      </c>
      <c r="M69" s="165">
        <v>31990.849192026031</v>
      </c>
      <c r="N69" s="165">
        <v>8419.9046443701591</v>
      </c>
      <c r="O69" s="165">
        <v>9316.4477712596854</v>
      </c>
      <c r="P69" s="165">
        <v>2105.054856574463</v>
      </c>
      <c r="Q69" s="165">
        <v>2537.9175493684079</v>
      </c>
      <c r="R69" s="165">
        <v>2195.3613261271839</v>
      </c>
      <c r="S69" s="165">
        <v>2228.8517247046229</v>
      </c>
      <c r="T69" s="166">
        <v>4.1794042520048</v>
      </c>
      <c r="U69" s="166">
        <v>5.0388156697866657</v>
      </c>
      <c r="V69" s="107"/>
    </row>
    <row r="70" spans="1:22" s="58" customFormat="1" ht="20.100000000000001" customHeight="1" x14ac:dyDescent="0.3">
      <c r="A70" t="str">
        <f t="shared" si="1"/>
        <v>ENEV3 BZ Equity</v>
      </c>
      <c r="B70" s="14" t="s">
        <v>562</v>
      </c>
      <c r="C70" s="14" t="s">
        <v>563</v>
      </c>
      <c r="D70" s="40" t="s">
        <v>550</v>
      </c>
      <c r="E70" s="14" t="s">
        <v>551</v>
      </c>
      <c r="F70" s="14" t="s">
        <v>520</v>
      </c>
      <c r="G70" s="15">
        <v>30.345896609827811</v>
      </c>
      <c r="H70" s="15">
        <v>25.68</v>
      </c>
      <c r="I70" s="49">
        <v>0.18169379321759371</v>
      </c>
      <c r="J70" s="28">
        <v>49197.8724</v>
      </c>
      <c r="K70" s="91"/>
      <c r="L70" s="68">
        <v>9172.8273040995045</v>
      </c>
      <c r="M70" s="68">
        <v>10976.579357039889</v>
      </c>
      <c r="N70" s="68">
        <v>6030.8060294043426</v>
      </c>
      <c r="O70" s="68">
        <v>7467.27455510254</v>
      </c>
      <c r="P70" s="68">
        <v>1088.331290947151</v>
      </c>
      <c r="Q70" s="68">
        <v>2064.8577883376779</v>
      </c>
      <c r="R70" s="68">
        <v>568.87398621334205</v>
      </c>
      <c r="S70" s="68">
        <v>646.68776550024461</v>
      </c>
      <c r="T70" s="126">
        <v>0.56187201434163792</v>
      </c>
      <c r="U70" s="126">
        <v>1.0660226481705091</v>
      </c>
      <c r="V70" s="107"/>
    </row>
    <row r="71" spans="1:22" s="58" customFormat="1" ht="20.100000000000001" customHeight="1" x14ac:dyDescent="0.3">
      <c r="A71" t="str">
        <f t="shared" si="1"/>
        <v>EGIE3 BZ Equity</v>
      </c>
      <c r="B71" s="157" t="s">
        <v>67</v>
      </c>
      <c r="C71" s="157" t="s">
        <v>34</v>
      </c>
      <c r="D71" s="162" t="s">
        <v>550</v>
      </c>
      <c r="E71" s="157" t="s">
        <v>551</v>
      </c>
      <c r="F71" s="157" t="s">
        <v>522</v>
      </c>
      <c r="G71" s="158">
        <v>31.484329977192061</v>
      </c>
      <c r="H71" s="158">
        <v>29.97</v>
      </c>
      <c r="I71" s="159">
        <v>5.0528194100502688E-2</v>
      </c>
      <c r="J71" s="163">
        <v>34234.696114999999</v>
      </c>
      <c r="K71" s="164"/>
      <c r="L71" s="165">
        <v>12242.308187182771</v>
      </c>
      <c r="M71" s="165">
        <v>12641.788532655049</v>
      </c>
      <c r="N71" s="165">
        <v>7520.1734494829452</v>
      </c>
      <c r="O71" s="165">
        <v>8460.6172926116578</v>
      </c>
      <c r="P71" s="165">
        <v>3964.0106560892082</v>
      </c>
      <c r="Q71" s="165">
        <v>3906.849076408183</v>
      </c>
      <c r="R71" s="165">
        <v>273.14062515541252</v>
      </c>
      <c r="S71" s="165">
        <v>294.34544467845029</v>
      </c>
      <c r="T71" s="166">
        <v>3.4702045832157431</v>
      </c>
      <c r="U71" s="166">
        <v>3.4201637551245678</v>
      </c>
      <c r="V71" s="107"/>
    </row>
    <row r="72" spans="1:22" s="58" customFormat="1" ht="20.100000000000001" customHeight="1" x14ac:dyDescent="0.3">
      <c r="A72" t="str">
        <f t="shared" si="1"/>
        <v>EQTL3 BZ Equity</v>
      </c>
      <c r="B72" s="14" t="s">
        <v>329</v>
      </c>
      <c r="C72" s="14" t="s">
        <v>36</v>
      </c>
      <c r="D72" s="40" t="s">
        <v>550</v>
      </c>
      <c r="E72" s="14" t="s">
        <v>551</v>
      </c>
      <c r="F72" s="14" t="s">
        <v>520</v>
      </c>
      <c r="G72" s="15">
        <v>61.727870799561799</v>
      </c>
      <c r="H72" s="15">
        <v>39.5</v>
      </c>
      <c r="I72" s="49">
        <v>0.56273090631802014</v>
      </c>
      <c r="J72" s="28">
        <v>49662.512087000003</v>
      </c>
      <c r="K72" s="91"/>
      <c r="L72" s="68">
        <v>39904.480611039253</v>
      </c>
      <c r="M72" s="68">
        <v>42963.982631188817</v>
      </c>
      <c r="N72" s="68">
        <v>10631.110903420251</v>
      </c>
      <c r="O72" s="68">
        <v>12153.87366021993</v>
      </c>
      <c r="P72" s="68">
        <v>3203.8711619586111</v>
      </c>
      <c r="Q72" s="68">
        <v>4742.6490536933379</v>
      </c>
      <c r="R72" s="68" t="s">
        <v>84</v>
      </c>
      <c r="S72" s="68" t="s">
        <v>84</v>
      </c>
      <c r="T72" s="126">
        <v>2.5584222745367948</v>
      </c>
      <c r="U72" s="126">
        <v>3.787199411558809</v>
      </c>
      <c r="V72" s="107"/>
    </row>
    <row r="73" spans="1:22" s="58" customFormat="1" ht="20.100000000000001" customHeight="1" x14ac:dyDescent="0.3">
      <c r="A73" t="str">
        <f t="shared" ref="A73:A136" si="2">_xlfn.CONCAT(C73," BZ Equity")</f>
        <v>ISAE4 BZ Equity</v>
      </c>
      <c r="B73" s="157" t="s">
        <v>564</v>
      </c>
      <c r="C73" s="157" t="s">
        <v>565</v>
      </c>
      <c r="D73" s="162" t="s">
        <v>550</v>
      </c>
      <c r="E73" s="157" t="s">
        <v>551</v>
      </c>
      <c r="F73" s="157" t="s">
        <v>522</v>
      </c>
      <c r="G73" s="158">
        <v>25.866757113165189</v>
      </c>
      <c r="H73" s="158">
        <v>28.01</v>
      </c>
      <c r="I73" s="159">
        <v>-7.6517061293638444E-2</v>
      </c>
      <c r="J73" s="163">
        <v>19523.183556</v>
      </c>
      <c r="K73" s="164"/>
      <c r="L73" s="165">
        <v>5017.1190435482022</v>
      </c>
      <c r="M73" s="165">
        <v>5770.5823691547339</v>
      </c>
      <c r="N73" s="165">
        <v>4134.0957450815786</v>
      </c>
      <c r="O73" s="165">
        <v>4837.8215842340542</v>
      </c>
      <c r="P73" s="165">
        <v>1633.5928578488199</v>
      </c>
      <c r="Q73" s="165">
        <v>1990.20070082488</v>
      </c>
      <c r="R73" s="165">
        <v>260.33029111177001</v>
      </c>
      <c r="S73" s="165">
        <v>238.0804949335471</v>
      </c>
      <c r="T73" s="166">
        <v>2.47933827351256</v>
      </c>
      <c r="U73" s="166">
        <v>3.0205695047078209</v>
      </c>
      <c r="V73" s="107"/>
    </row>
    <row r="74" spans="1:22" s="58" customFormat="1" ht="20.100000000000001" customHeight="1" x14ac:dyDescent="0.3">
      <c r="A74" t="str">
        <f t="shared" si="2"/>
        <v>LIGT3 BZ Equity</v>
      </c>
      <c r="B74" s="14" t="s">
        <v>566</v>
      </c>
      <c r="C74" s="14" t="s">
        <v>567</v>
      </c>
      <c r="D74" s="40" t="s">
        <v>550</v>
      </c>
      <c r="E74" s="14" t="s">
        <v>551</v>
      </c>
      <c r="F74" s="14" t="s">
        <v>520</v>
      </c>
      <c r="G74" s="15">
        <v>5.5162938145802531</v>
      </c>
      <c r="H74" s="15">
        <v>3.23</v>
      </c>
      <c r="I74" s="49">
        <v>0.70783090234682766</v>
      </c>
      <c r="J74" s="28">
        <v>1203.3536965000001</v>
      </c>
      <c r="K74" s="91"/>
      <c r="L74" s="68">
        <v>12560.3722912253</v>
      </c>
      <c r="M74" s="68">
        <v>13685.636075253149</v>
      </c>
      <c r="N74" s="68">
        <v>1818.3585303952541</v>
      </c>
      <c r="O74" s="68">
        <v>3090.8321548987642</v>
      </c>
      <c r="P74" s="68">
        <v>3077.990913539888</v>
      </c>
      <c r="Q74" s="68">
        <v>1339.9717631457081</v>
      </c>
      <c r="R74" s="68">
        <v>286.03659068084141</v>
      </c>
      <c r="S74" s="68">
        <v>276.80207451244797</v>
      </c>
      <c r="T74" s="126">
        <v>1.910560215657283</v>
      </c>
      <c r="U74" s="126">
        <v>0.83174278699414916</v>
      </c>
      <c r="V74" s="107"/>
    </row>
    <row r="75" spans="1:22" s="58" customFormat="1" ht="20.100000000000001" customHeight="1" x14ac:dyDescent="0.3">
      <c r="A75" t="str">
        <f t="shared" si="2"/>
        <v>TAEE11 BZ Equity</v>
      </c>
      <c r="B75" s="157" t="s">
        <v>327</v>
      </c>
      <c r="C75" s="157" t="s">
        <v>38</v>
      </c>
      <c r="D75" s="162" t="s">
        <v>550</v>
      </c>
      <c r="E75" s="157" t="s">
        <v>551</v>
      </c>
      <c r="F75" s="157" t="s">
        <v>522</v>
      </c>
      <c r="G75" s="158">
        <v>32.65189585295164</v>
      </c>
      <c r="H75" s="158">
        <v>40.89</v>
      </c>
      <c r="I75" s="159">
        <v>-0.20146989843600779</v>
      </c>
      <c r="J75" s="163">
        <v>14160.36801</v>
      </c>
      <c r="K75" s="164"/>
      <c r="L75" s="165">
        <v>2826.216651513781</v>
      </c>
      <c r="M75" s="165">
        <v>3047.301215667841</v>
      </c>
      <c r="N75" s="165">
        <v>2359.5368885675171</v>
      </c>
      <c r="O75" s="165">
        <v>2545.895137303859</v>
      </c>
      <c r="P75" s="165">
        <v>1118.7081466337661</v>
      </c>
      <c r="Q75" s="165">
        <v>1424.725202897504</v>
      </c>
      <c r="R75" s="165">
        <v>160.02122539649261</v>
      </c>
      <c r="S75" s="165">
        <v>156.28105432635209</v>
      </c>
      <c r="T75" s="166">
        <v>3.2473488998145532</v>
      </c>
      <c r="U75" s="166">
        <v>4.1356450599638741</v>
      </c>
      <c r="V75" s="107"/>
    </row>
    <row r="76" spans="1:22" s="58" customFormat="1" ht="20.100000000000001" customHeight="1" x14ac:dyDescent="0.3">
      <c r="A76"/>
      <c r="B76" s="14" t="s">
        <v>374</v>
      </c>
      <c r="C76" s="14" t="s">
        <v>286</v>
      </c>
      <c r="D76" s="40" t="s">
        <v>568</v>
      </c>
      <c r="E76" s="14" t="s">
        <v>170</v>
      </c>
      <c r="F76" s="14" t="s">
        <v>522</v>
      </c>
      <c r="G76" s="15">
        <v>16</v>
      </c>
      <c r="H76" s="15">
        <v>15.2</v>
      </c>
      <c r="I76" s="49">
        <v>5.2631578947368363E-2</v>
      </c>
      <c r="J76" s="28">
        <v>76163.849493999995</v>
      </c>
      <c r="K76" s="91"/>
      <c r="L76" s="68">
        <v>10741.59883968879</v>
      </c>
      <c r="M76" s="68">
        <v>12356.655140102401</v>
      </c>
      <c r="N76" s="68">
        <v>7463.7995318428093</v>
      </c>
      <c r="O76" s="68">
        <v>8777.8391759201404</v>
      </c>
      <c r="P76" s="68">
        <v>5458.4512520780063</v>
      </c>
      <c r="Q76" s="68">
        <v>6398.4768567023639</v>
      </c>
      <c r="R76" s="68" t="s">
        <v>84</v>
      </c>
      <c r="S76" s="68" t="s">
        <v>84</v>
      </c>
      <c r="T76" s="126">
        <v>1.1271952680533379</v>
      </c>
      <c r="U76" s="126">
        <v>1.3213148753280519</v>
      </c>
      <c r="V76" s="107"/>
    </row>
    <row r="77" spans="1:22" s="58" customFormat="1" ht="20.100000000000001" customHeight="1" x14ac:dyDescent="0.3">
      <c r="A77"/>
      <c r="B77" s="157" t="s">
        <v>569</v>
      </c>
      <c r="C77" s="157" t="s">
        <v>570</v>
      </c>
      <c r="D77" s="162" t="s">
        <v>568</v>
      </c>
      <c r="E77" s="157" t="s">
        <v>170</v>
      </c>
      <c r="F77" s="157" t="s">
        <v>520</v>
      </c>
      <c r="G77" s="158">
        <v>20</v>
      </c>
      <c r="H77" s="158">
        <v>22.06</v>
      </c>
      <c r="I77" s="159">
        <v>-9.3381686310063383E-2</v>
      </c>
      <c r="J77" s="163">
        <v>66180</v>
      </c>
      <c r="K77" s="164"/>
      <c r="L77" s="165">
        <v>6111.7785906576146</v>
      </c>
      <c r="M77" s="165">
        <v>6656.0935875391369</v>
      </c>
      <c r="N77" s="165" t="s">
        <v>84</v>
      </c>
      <c r="O77" s="165" t="s">
        <v>84</v>
      </c>
      <c r="P77" s="165">
        <v>4565.5379935352403</v>
      </c>
      <c r="Q77" s="165">
        <v>4903.6734183274766</v>
      </c>
      <c r="R77" s="165">
        <v>3502.4195027477749</v>
      </c>
      <c r="S77" s="165">
        <v>3821.985152513209</v>
      </c>
      <c r="T77" s="166">
        <v>1.52184599784508</v>
      </c>
      <c r="U77" s="166">
        <v>1.634557806109159</v>
      </c>
      <c r="V77" s="107"/>
    </row>
    <row r="78" spans="1:22" s="58" customFormat="1" ht="20.100000000000001" customHeight="1" x14ac:dyDescent="0.3">
      <c r="A78"/>
      <c r="B78" s="14" t="s">
        <v>571</v>
      </c>
      <c r="C78" s="14" t="s">
        <v>160</v>
      </c>
      <c r="D78" s="40" t="s">
        <v>568</v>
      </c>
      <c r="E78" s="14" t="s">
        <v>170</v>
      </c>
      <c r="F78" s="14" t="s">
        <v>521</v>
      </c>
      <c r="G78" s="15" t="s">
        <v>84</v>
      </c>
      <c r="H78" s="15" t="s">
        <v>84</v>
      </c>
      <c r="I78" s="49" t="s">
        <v>84</v>
      </c>
      <c r="J78" s="28" t="s">
        <v>84</v>
      </c>
      <c r="K78" s="91"/>
      <c r="L78" s="68" t="s">
        <v>84</v>
      </c>
      <c r="M78" s="68" t="s">
        <v>84</v>
      </c>
      <c r="N78" s="68" t="s">
        <v>84</v>
      </c>
      <c r="O78" s="68" t="s">
        <v>84</v>
      </c>
      <c r="P78" s="68" t="s">
        <v>84</v>
      </c>
      <c r="Q78" s="68" t="s">
        <v>84</v>
      </c>
      <c r="R78" s="68" t="s">
        <v>84</v>
      </c>
      <c r="S78" s="68" t="s">
        <v>84</v>
      </c>
      <c r="T78" s="126" t="s">
        <v>84</v>
      </c>
      <c r="U78" s="126" t="s">
        <v>84</v>
      </c>
      <c r="V78" s="107"/>
    </row>
    <row r="79" spans="1:22" s="58" customFormat="1" ht="19.8" customHeight="1" x14ac:dyDescent="0.3">
      <c r="A79"/>
      <c r="B79" s="157" t="s">
        <v>572</v>
      </c>
      <c r="C79" s="157" t="s">
        <v>573</v>
      </c>
      <c r="D79" s="162" t="s">
        <v>568</v>
      </c>
      <c r="E79" s="157" t="s">
        <v>170</v>
      </c>
      <c r="F79" s="157" t="s">
        <v>520</v>
      </c>
      <c r="G79" s="158">
        <v>11.4</v>
      </c>
      <c r="H79" s="158">
        <v>8.77</v>
      </c>
      <c r="I79" s="159">
        <v>0.29988597491448132</v>
      </c>
      <c r="J79" s="163">
        <v>2451.3846030300001</v>
      </c>
      <c r="K79" s="164"/>
      <c r="L79" s="165">
        <v>21216.57368271425</v>
      </c>
      <c r="M79" s="165">
        <v>20840.84883628639</v>
      </c>
      <c r="N79" s="165" t="s">
        <v>84</v>
      </c>
      <c r="O79" s="165" t="s">
        <v>84</v>
      </c>
      <c r="P79" s="165">
        <v>2262.2624446461891</v>
      </c>
      <c r="Q79" s="165">
        <v>2674.4045460311668</v>
      </c>
      <c r="R79" s="165" t="s">
        <v>84</v>
      </c>
      <c r="S79" s="165" t="s">
        <v>84</v>
      </c>
      <c r="T79" s="166">
        <v>7.7508838773477313</v>
      </c>
      <c r="U79" s="166">
        <v>9.1629506233439724</v>
      </c>
      <c r="V79" s="107"/>
    </row>
    <row r="80" spans="1:22" s="58" customFormat="1" ht="19.8" customHeight="1" x14ac:dyDescent="0.3">
      <c r="A80"/>
      <c r="B80" s="14" t="s">
        <v>572</v>
      </c>
      <c r="C80" s="14" t="s">
        <v>574</v>
      </c>
      <c r="D80" s="40" t="s">
        <v>568</v>
      </c>
      <c r="E80" s="14" t="s">
        <v>170</v>
      </c>
      <c r="F80" s="14" t="s">
        <v>520</v>
      </c>
      <c r="G80" s="15">
        <v>12.3</v>
      </c>
      <c r="H80" s="15">
        <v>9.3699999999999992</v>
      </c>
      <c r="I80" s="49">
        <v>0.31270010672358622</v>
      </c>
      <c r="J80" s="28">
        <v>2451.3846030300001</v>
      </c>
      <c r="K80" s="91"/>
      <c r="L80" s="68">
        <v>21216.57368271425</v>
      </c>
      <c r="M80" s="68">
        <v>20840.84883628639</v>
      </c>
      <c r="N80" s="68" t="s">
        <v>84</v>
      </c>
      <c r="O80" s="68" t="s">
        <v>84</v>
      </c>
      <c r="P80" s="68">
        <v>2262.2624446461891</v>
      </c>
      <c r="Q80" s="68">
        <v>2674.4045460311668</v>
      </c>
      <c r="R80" s="68" t="s">
        <v>84</v>
      </c>
      <c r="S80" s="68" t="s">
        <v>84</v>
      </c>
      <c r="T80" s="126">
        <v>7.7508838773477313</v>
      </c>
      <c r="U80" s="126">
        <v>9.1629506233439724</v>
      </c>
      <c r="V80" s="107"/>
    </row>
    <row r="81" spans="1:119" ht="20.100000000000001" customHeight="1" x14ac:dyDescent="0.3">
      <c r="A81" t="str">
        <f t="shared" si="2"/>
        <v>STNE BZ Equity</v>
      </c>
      <c r="B81" s="157" t="s">
        <v>575</v>
      </c>
      <c r="C81" s="157" t="s">
        <v>576</v>
      </c>
      <c r="D81" s="162" t="s">
        <v>568</v>
      </c>
      <c r="E81" s="157" t="s">
        <v>170</v>
      </c>
      <c r="F81" s="157" t="s">
        <v>520</v>
      </c>
      <c r="G81" s="158">
        <v>23.2</v>
      </c>
      <c r="H81" s="158">
        <v>10.52</v>
      </c>
      <c r="I81" s="159">
        <v>1.20532319391635</v>
      </c>
      <c r="J81" s="163">
        <v>2587.94832464</v>
      </c>
      <c r="K81" s="164"/>
      <c r="L81" s="165">
        <v>15516.026303734519</v>
      </c>
      <c r="M81" s="165">
        <v>17135.999311692522</v>
      </c>
      <c r="N81" s="165" t="s">
        <v>84</v>
      </c>
      <c r="O81" s="165" t="s">
        <v>84</v>
      </c>
      <c r="P81" s="165">
        <v>3081.752111072245</v>
      </c>
      <c r="Q81" s="165">
        <v>4290.9323193747714</v>
      </c>
      <c r="R81" s="165" t="s">
        <v>84</v>
      </c>
      <c r="S81" s="165" t="s">
        <v>84</v>
      </c>
      <c r="T81" s="166">
        <v>11.446498029841459</v>
      </c>
      <c r="U81" s="166">
        <v>15.937734953904901</v>
      </c>
    </row>
    <row r="82" spans="1:119" ht="20.100000000000001" customHeight="1" x14ac:dyDescent="0.3">
      <c r="A82" t="str">
        <f t="shared" si="2"/>
        <v>STOC34 BZ Equity</v>
      </c>
      <c r="B82" s="14" t="s">
        <v>575</v>
      </c>
      <c r="C82" s="14" t="s">
        <v>577</v>
      </c>
      <c r="D82" s="40" t="s">
        <v>568</v>
      </c>
      <c r="E82" s="14" t="s">
        <v>170</v>
      </c>
      <c r="F82" s="14" t="s">
        <v>520</v>
      </c>
      <c r="G82" s="15">
        <v>124.8</v>
      </c>
      <c r="H82" s="15">
        <v>56.68</v>
      </c>
      <c r="I82" s="49">
        <v>1.201834862385321</v>
      </c>
      <c r="J82" s="28">
        <v>2587.94832464</v>
      </c>
      <c r="K82" s="91"/>
      <c r="L82" s="68">
        <v>15516.026303734519</v>
      </c>
      <c r="M82" s="68">
        <v>17135.999311692522</v>
      </c>
      <c r="N82" s="68" t="s">
        <v>84</v>
      </c>
      <c r="O82" s="68" t="s">
        <v>84</v>
      </c>
      <c r="P82" s="68">
        <v>3081.752111072245</v>
      </c>
      <c r="Q82" s="68">
        <v>4290.9323193747714</v>
      </c>
      <c r="R82" s="68" t="s">
        <v>84</v>
      </c>
      <c r="S82" s="68" t="s">
        <v>84</v>
      </c>
      <c r="T82" s="126">
        <v>11.446498029841459</v>
      </c>
      <c r="U82" s="126">
        <v>15.937734953904901</v>
      </c>
    </row>
    <row r="83" spans="1:119" ht="20.100000000000001" customHeight="1" x14ac:dyDescent="0.3">
      <c r="B83" s="157" t="s">
        <v>72</v>
      </c>
      <c r="C83" s="157" t="s">
        <v>50</v>
      </c>
      <c r="D83" s="162" t="s">
        <v>578</v>
      </c>
      <c r="E83" s="157" t="s">
        <v>61</v>
      </c>
      <c r="F83" s="157" t="s">
        <v>520</v>
      </c>
      <c r="G83" s="158">
        <v>145</v>
      </c>
      <c r="H83" s="158">
        <v>85.41</v>
      </c>
      <c r="I83" s="159">
        <v>0.69769347851539631</v>
      </c>
      <c r="J83" s="163">
        <v>21403.803054</v>
      </c>
      <c r="K83" s="164"/>
      <c r="L83" s="165">
        <v>1567.757069566781</v>
      </c>
      <c r="M83" s="165">
        <v>1954.4430125231049</v>
      </c>
      <c r="N83" s="165">
        <v>974.01668517181565</v>
      </c>
      <c r="O83" s="165">
        <v>1316.6767892104269</v>
      </c>
      <c r="P83" s="165">
        <v>574.32367242474356</v>
      </c>
      <c r="Q83" s="165">
        <v>849.32317055187173</v>
      </c>
      <c r="R83" s="165" t="s">
        <v>84</v>
      </c>
      <c r="S83" s="165" t="s">
        <v>84</v>
      </c>
      <c r="T83" s="166">
        <v>2.2847952875369888</v>
      </c>
      <c r="U83" s="166">
        <v>3.3788082763159442</v>
      </c>
    </row>
    <row r="84" spans="1:119" ht="20.100000000000001" customHeight="1" x14ac:dyDescent="0.3">
      <c r="B84" s="14" t="s">
        <v>579</v>
      </c>
      <c r="C84" s="14" t="s">
        <v>580</v>
      </c>
      <c r="D84" s="40" t="s">
        <v>578</v>
      </c>
      <c r="E84" s="14" t="s">
        <v>61</v>
      </c>
      <c r="F84" s="14" t="s">
        <v>522</v>
      </c>
      <c r="G84" s="15">
        <v>20.8</v>
      </c>
      <c r="H84" s="15">
        <v>21.19</v>
      </c>
      <c r="I84" s="49">
        <v>-1.8404907975460131E-2</v>
      </c>
      <c r="J84" s="28">
        <v>7939.2137300000004</v>
      </c>
      <c r="K84" s="91"/>
      <c r="L84" s="68" t="s">
        <v>84</v>
      </c>
      <c r="M84" s="68" t="s">
        <v>84</v>
      </c>
      <c r="N84" s="68" t="s">
        <v>84</v>
      </c>
      <c r="O84" s="68" t="s">
        <v>84</v>
      </c>
      <c r="P84" s="68" t="s">
        <v>84</v>
      </c>
      <c r="Q84" s="68" t="s">
        <v>84</v>
      </c>
      <c r="R84" s="68" t="s">
        <v>84</v>
      </c>
      <c r="S84" s="68" t="s">
        <v>84</v>
      </c>
      <c r="T84" s="126" t="s">
        <v>84</v>
      </c>
      <c r="U84" s="126" t="s">
        <v>84</v>
      </c>
    </row>
    <row r="85" spans="1:119" ht="20.100000000000001" customHeight="1" x14ac:dyDescent="0.3">
      <c r="A85" t="str">
        <f t="shared" si="2"/>
        <v>CBAV3 BZ Equity</v>
      </c>
      <c r="B85" s="157" t="s">
        <v>229</v>
      </c>
      <c r="C85" s="157" t="s">
        <v>230</v>
      </c>
      <c r="D85" s="162" t="s">
        <v>578</v>
      </c>
      <c r="E85" s="157" t="s">
        <v>61</v>
      </c>
      <c r="F85" s="157" t="s">
        <v>520</v>
      </c>
      <c r="G85" s="158">
        <v>9.5</v>
      </c>
      <c r="H85" s="158">
        <v>10.83</v>
      </c>
      <c r="I85" s="159">
        <v>-0.1228070175438597</v>
      </c>
      <c r="J85" s="163">
        <v>7051.1205900000004</v>
      </c>
      <c r="K85" s="164"/>
      <c r="L85" s="165">
        <v>9221.2608007618328</v>
      </c>
      <c r="M85" s="165">
        <v>9569.7247979579224</v>
      </c>
      <c r="N85" s="165">
        <v>1823.497271522355</v>
      </c>
      <c r="O85" s="165">
        <v>1899.535016374278</v>
      </c>
      <c r="P85" s="165">
        <v>440.77503665207001</v>
      </c>
      <c r="Q85" s="165">
        <v>529.9975452927049</v>
      </c>
      <c r="R85" s="165" t="s">
        <v>84</v>
      </c>
      <c r="S85" s="165" t="s">
        <v>84</v>
      </c>
      <c r="T85" s="166">
        <v>0.67699818880912166</v>
      </c>
      <c r="U85" s="166">
        <v>0.81403743043567522</v>
      </c>
    </row>
    <row r="86" spans="1:119" ht="20.100000000000001" customHeight="1" x14ac:dyDescent="0.3">
      <c r="A86" t="str">
        <f t="shared" si="2"/>
        <v>CSNA3 BZ Equity</v>
      </c>
      <c r="B86" s="14" t="s">
        <v>581</v>
      </c>
      <c r="C86" s="14" t="s">
        <v>582</v>
      </c>
      <c r="D86" s="40" t="s">
        <v>578</v>
      </c>
      <c r="E86" s="14" t="s">
        <v>61</v>
      </c>
      <c r="F86" s="14" t="s">
        <v>522</v>
      </c>
      <c r="G86" s="15">
        <v>11</v>
      </c>
      <c r="H86" s="15">
        <v>5.05</v>
      </c>
      <c r="I86" s="49">
        <v>1.1782178217821779</v>
      </c>
      <c r="J86" s="28">
        <v>6696.7744323999996</v>
      </c>
      <c r="K86" s="91"/>
      <c r="L86" s="68">
        <v>46491.332501215336</v>
      </c>
      <c r="M86" s="68">
        <v>48140.71069576202</v>
      </c>
      <c r="N86" s="68">
        <v>10125.930752038141</v>
      </c>
      <c r="O86" s="68">
        <v>10402.19189224213</v>
      </c>
      <c r="P86" s="68">
        <v>411.66317046653347</v>
      </c>
      <c r="Q86" s="68">
        <v>260.12530333337929</v>
      </c>
      <c r="R86" s="68" t="s">
        <v>84</v>
      </c>
      <c r="S86" s="68" t="s">
        <v>84</v>
      </c>
      <c r="T86" s="126">
        <v>0.31043288554165582</v>
      </c>
      <c r="U86" s="126">
        <v>0.19615903075483929</v>
      </c>
    </row>
    <row r="87" spans="1:119" s="53" customFormat="1" ht="20.100000000000001" customHeight="1" x14ac:dyDescent="0.3">
      <c r="A87" t="str">
        <f t="shared" si="2"/>
        <v>CMIN3 BZ Equity</v>
      </c>
      <c r="B87" s="157" t="s">
        <v>224</v>
      </c>
      <c r="C87" s="157" t="s">
        <v>225</v>
      </c>
      <c r="D87" s="162" t="s">
        <v>578</v>
      </c>
      <c r="E87" s="157" t="s">
        <v>61</v>
      </c>
      <c r="F87" s="157" t="s">
        <v>522</v>
      </c>
      <c r="G87" s="158">
        <v>6</v>
      </c>
      <c r="H87" s="158">
        <v>5.33</v>
      </c>
      <c r="I87" s="159">
        <v>0.12570356472795499</v>
      </c>
      <c r="J87" s="163">
        <v>28952.797387999999</v>
      </c>
      <c r="K87" s="164"/>
      <c r="L87" s="165">
        <v>12098.49978572178</v>
      </c>
      <c r="M87" s="165">
        <v>13889.287627491831</v>
      </c>
      <c r="N87" s="165">
        <v>4136.3036339312603</v>
      </c>
      <c r="O87" s="165">
        <v>5217.5648185830014</v>
      </c>
      <c r="P87" s="165">
        <v>1034.105930611433</v>
      </c>
      <c r="Q87" s="165">
        <v>1332.5853595634869</v>
      </c>
      <c r="R87" s="165" t="s">
        <v>84</v>
      </c>
      <c r="S87" s="165" t="s">
        <v>84</v>
      </c>
      <c r="T87" s="166">
        <v>0.18852179621933371</v>
      </c>
      <c r="U87" s="166">
        <v>0.24293583293923901</v>
      </c>
      <c r="V87" s="10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row>
    <row r="88" spans="1:119" s="53" customFormat="1" ht="20.100000000000001" customHeight="1" x14ac:dyDescent="0.3">
      <c r="A88"/>
      <c r="B88" s="14" t="s">
        <v>42</v>
      </c>
      <c r="C88" s="14" t="s">
        <v>48</v>
      </c>
      <c r="D88" s="40" t="s">
        <v>578</v>
      </c>
      <c r="E88" s="14" t="s">
        <v>61</v>
      </c>
      <c r="F88" s="14" t="s">
        <v>520</v>
      </c>
      <c r="G88" s="15">
        <v>28</v>
      </c>
      <c r="H88" s="15">
        <v>24.04</v>
      </c>
      <c r="I88" s="49">
        <v>0.16472545757071549</v>
      </c>
      <c r="J88" s="28">
        <v>44815.043334000002</v>
      </c>
      <c r="K88" s="91"/>
      <c r="L88" s="68">
        <v>68496.602102310004</v>
      </c>
      <c r="M88" s="68">
        <v>70274.241863574294</v>
      </c>
      <c r="N88" s="68">
        <v>11951.98334344901</v>
      </c>
      <c r="O88" s="68">
        <v>12123.004688500179</v>
      </c>
      <c r="P88" s="68">
        <v>5314.7800837642899</v>
      </c>
      <c r="Q88" s="68">
        <v>5493.1018369703124</v>
      </c>
      <c r="R88" s="68" t="s">
        <v>84</v>
      </c>
      <c r="S88" s="68" t="s">
        <v>84</v>
      </c>
      <c r="T88" s="126">
        <v>2.7013202873673392</v>
      </c>
      <c r="U88" s="126">
        <v>2.7919551136484611</v>
      </c>
      <c r="V88" s="107"/>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row>
    <row r="89" spans="1:119" s="53" customFormat="1" ht="20.100000000000001" customHeight="1" x14ac:dyDescent="0.3">
      <c r="A89"/>
      <c r="B89" s="157" t="s">
        <v>583</v>
      </c>
      <c r="C89" s="157" t="s">
        <v>584</v>
      </c>
      <c r="D89" s="162" t="s">
        <v>578</v>
      </c>
      <c r="E89" s="157" t="s">
        <v>61</v>
      </c>
      <c r="F89" s="157" t="s">
        <v>520</v>
      </c>
      <c r="G89" s="158">
        <v>12.5</v>
      </c>
      <c r="H89" s="158">
        <v>10.48</v>
      </c>
      <c r="I89" s="159">
        <v>0.19274809160305331</v>
      </c>
      <c r="J89" s="163">
        <v>13359.288309</v>
      </c>
      <c r="K89" s="164"/>
      <c r="L89" s="165" t="s">
        <v>84</v>
      </c>
      <c r="M89" s="165" t="s">
        <v>84</v>
      </c>
      <c r="N89" s="165" t="s">
        <v>84</v>
      </c>
      <c r="O89" s="165" t="s">
        <v>84</v>
      </c>
      <c r="P89" s="165" t="s">
        <v>84</v>
      </c>
      <c r="Q89" s="165" t="s">
        <v>84</v>
      </c>
      <c r="R89" s="165" t="s">
        <v>84</v>
      </c>
      <c r="S89" s="165" t="s">
        <v>84</v>
      </c>
      <c r="T89" s="166" t="s">
        <v>84</v>
      </c>
      <c r="U89" s="166" t="s">
        <v>84</v>
      </c>
      <c r="V89" s="107"/>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row>
    <row r="90" spans="1:119" s="53" customFormat="1" ht="20.100000000000001" customHeight="1" x14ac:dyDescent="0.3">
      <c r="A90"/>
      <c r="B90" s="14" t="s">
        <v>43</v>
      </c>
      <c r="C90" s="14" t="s">
        <v>49</v>
      </c>
      <c r="D90" s="40" t="s">
        <v>578</v>
      </c>
      <c r="E90" s="14" t="s">
        <v>61</v>
      </c>
      <c r="F90" s="14" t="s">
        <v>522</v>
      </c>
      <c r="G90" s="15">
        <v>9.5</v>
      </c>
      <c r="H90" s="15">
        <v>8.23</v>
      </c>
      <c r="I90" s="49">
        <v>0.15431348724179819</v>
      </c>
      <c r="J90" s="28">
        <v>9540.3883417000015</v>
      </c>
      <c r="K90" s="91"/>
      <c r="L90" s="68">
        <v>25692.426193306001</v>
      </c>
      <c r="M90" s="68">
        <v>28431.625453633362</v>
      </c>
      <c r="N90" s="68">
        <v>2978.6947294089641</v>
      </c>
      <c r="O90" s="68">
        <v>3973.5512794510319</v>
      </c>
      <c r="P90" s="68">
        <v>1728.362951850185</v>
      </c>
      <c r="Q90" s="68">
        <v>1663.6124079901849</v>
      </c>
      <c r="R90" s="68" t="s">
        <v>84</v>
      </c>
      <c r="S90" s="68" t="s">
        <v>84</v>
      </c>
      <c r="T90" s="126">
        <v>1.4040970453085</v>
      </c>
      <c r="U90" s="126">
        <v>1.351494640692837</v>
      </c>
      <c r="V90" s="107"/>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row>
    <row r="91" spans="1:119" ht="20.100000000000001" customHeight="1" x14ac:dyDescent="0.3">
      <c r="A91" t="str">
        <f t="shared" si="2"/>
        <v>VALE BZ Equity</v>
      </c>
      <c r="B91" s="157" t="s">
        <v>332</v>
      </c>
      <c r="C91" s="157" t="s">
        <v>585</v>
      </c>
      <c r="D91" s="162" t="s">
        <v>578</v>
      </c>
      <c r="E91" s="157" t="s">
        <v>61</v>
      </c>
      <c r="F91" s="157" t="s">
        <v>522</v>
      </c>
      <c r="G91" s="158">
        <v>16.5</v>
      </c>
      <c r="H91" s="158">
        <v>14.05</v>
      </c>
      <c r="I91" s="159">
        <v>0.17437722419928819</v>
      </c>
      <c r="J91" s="163">
        <v>63274.963573127287</v>
      </c>
      <c r="K91" s="164"/>
      <c r="L91" s="165">
        <v>40632.972519311108</v>
      </c>
      <c r="M91" s="165">
        <v>41373.047146563033</v>
      </c>
      <c r="N91" s="165">
        <v>15274.03223302245</v>
      </c>
      <c r="O91" s="165">
        <v>15327.726435826249</v>
      </c>
      <c r="P91" s="165">
        <v>8274.0297081110875</v>
      </c>
      <c r="Q91" s="165">
        <v>8050.5726155915872</v>
      </c>
      <c r="R91" s="165" t="s">
        <v>84</v>
      </c>
      <c r="S91" s="165" t="s">
        <v>84</v>
      </c>
      <c r="T91" s="166">
        <v>1.9382679359092689</v>
      </c>
      <c r="U91" s="166">
        <v>1.885921046574623</v>
      </c>
    </row>
    <row r="92" spans="1:119" s="53" customFormat="1" ht="20.100000000000001" customHeight="1" x14ac:dyDescent="0.3">
      <c r="A92" t="str">
        <f t="shared" si="2"/>
        <v>VALE3 BZ Equity</v>
      </c>
      <c r="B92" s="14" t="s">
        <v>332</v>
      </c>
      <c r="C92" s="14" t="s">
        <v>47</v>
      </c>
      <c r="D92" s="40" t="s">
        <v>578</v>
      </c>
      <c r="E92" s="14" t="s">
        <v>61</v>
      </c>
      <c r="F92" s="14" t="s">
        <v>522</v>
      </c>
      <c r="G92" s="15">
        <v>85</v>
      </c>
      <c r="H92" s="15">
        <v>72.94</v>
      </c>
      <c r="I92" s="49">
        <v>0.16534137647381411</v>
      </c>
      <c r="J92" s="28">
        <v>311055.09282000002</v>
      </c>
      <c r="K92" s="91"/>
      <c r="L92" s="68">
        <v>40632.972519311108</v>
      </c>
      <c r="M92" s="68">
        <v>41373.047146563033</v>
      </c>
      <c r="N92" s="68">
        <v>15274.03223302245</v>
      </c>
      <c r="O92" s="68">
        <v>15327.726435826249</v>
      </c>
      <c r="P92" s="68">
        <v>8274.0297081110875</v>
      </c>
      <c r="Q92" s="68">
        <v>8050.5726155915872</v>
      </c>
      <c r="R92" s="68" t="s">
        <v>84</v>
      </c>
      <c r="S92" s="68" t="s">
        <v>84</v>
      </c>
      <c r="T92" s="126">
        <v>1.9382679359092689</v>
      </c>
      <c r="U92" s="126">
        <v>1.885921046574623</v>
      </c>
      <c r="V92" s="107"/>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row>
    <row r="93" spans="1:119" s="58" customFormat="1" ht="20.100000000000001" customHeight="1" x14ac:dyDescent="0.3">
      <c r="A93" t="str">
        <f t="shared" si="2"/>
        <v>RANI3 BZ Equity</v>
      </c>
      <c r="B93" s="157" t="s">
        <v>73</v>
      </c>
      <c r="C93" s="157" t="s">
        <v>52</v>
      </c>
      <c r="D93" s="162" t="s">
        <v>586</v>
      </c>
      <c r="E93" s="157" t="s">
        <v>61</v>
      </c>
      <c r="F93" s="157" t="s">
        <v>520</v>
      </c>
      <c r="G93" s="158">
        <v>12</v>
      </c>
      <c r="H93" s="158">
        <v>7.95</v>
      </c>
      <c r="I93" s="159">
        <v>0.50943396226415083</v>
      </c>
      <c r="J93" s="163">
        <v>1832.4829500000001</v>
      </c>
      <c r="K93" s="164"/>
      <c r="L93" s="165">
        <v>1810.5550459205649</v>
      </c>
      <c r="M93" s="165">
        <v>1922.62741961609</v>
      </c>
      <c r="N93" s="165">
        <v>709.07126220771488</v>
      </c>
      <c r="O93" s="165">
        <v>739.61031883301894</v>
      </c>
      <c r="P93" s="165">
        <v>246.77974943787169</v>
      </c>
      <c r="Q93" s="165">
        <v>273.12092654218827</v>
      </c>
      <c r="R93" s="165" t="s">
        <v>84</v>
      </c>
      <c r="S93" s="165" t="s">
        <v>84</v>
      </c>
      <c r="T93" s="166">
        <v>1.070622318218073</v>
      </c>
      <c r="U93" s="166">
        <v>1.1849001394747001</v>
      </c>
      <c r="V93" s="107"/>
    </row>
    <row r="94" spans="1:119" s="58" customFormat="1" ht="20.100000000000001" customHeight="1" x14ac:dyDescent="0.3">
      <c r="A94" t="str">
        <f t="shared" si="2"/>
        <v>KLBN11 BZ Equity</v>
      </c>
      <c r="B94" s="14" t="s">
        <v>41</v>
      </c>
      <c r="C94" s="14" t="s">
        <v>51</v>
      </c>
      <c r="D94" s="40" t="s">
        <v>586</v>
      </c>
      <c r="E94" s="14" t="s">
        <v>61</v>
      </c>
      <c r="F94" s="14" t="s">
        <v>520</v>
      </c>
      <c r="G94" s="15">
        <v>25</v>
      </c>
      <c r="H94" s="15">
        <v>17.579999999999998</v>
      </c>
      <c r="I94" s="49">
        <v>0.42207053469852118</v>
      </c>
      <c r="J94" s="28">
        <v>21608.672161999999</v>
      </c>
      <c r="K94" s="91"/>
      <c r="L94" s="68">
        <v>21145.918399858991</v>
      </c>
      <c r="M94" s="68">
        <v>22631.929064055032</v>
      </c>
      <c r="N94" s="68">
        <v>8034.6588840382647</v>
      </c>
      <c r="O94" s="68">
        <v>8333.4590824876886</v>
      </c>
      <c r="P94" s="68">
        <v>1263.040478967466</v>
      </c>
      <c r="Q94" s="68">
        <v>1553.6922542995239</v>
      </c>
      <c r="R94" s="68" t="s">
        <v>84</v>
      </c>
      <c r="S94" s="68" t="s">
        <v>84</v>
      </c>
      <c r="T94" s="126">
        <v>1.039397533935225</v>
      </c>
      <c r="U94" s="126">
        <v>1.2785844353407969</v>
      </c>
      <c r="V94" s="107"/>
    </row>
    <row r="95" spans="1:119" s="58" customFormat="1" ht="20.100000000000001" customHeight="1" x14ac:dyDescent="0.3">
      <c r="A95"/>
      <c r="B95" s="157" t="s">
        <v>336</v>
      </c>
      <c r="C95" s="157" t="s">
        <v>261</v>
      </c>
      <c r="D95" s="162" t="s">
        <v>586</v>
      </c>
      <c r="E95" s="157" t="s">
        <v>61</v>
      </c>
      <c r="F95" s="157" t="s">
        <v>520</v>
      </c>
      <c r="G95" s="158">
        <v>66</v>
      </c>
      <c r="H95" s="158">
        <v>41.93</v>
      </c>
      <c r="I95" s="159">
        <v>0.57405199141426189</v>
      </c>
      <c r="J95" s="163">
        <v>41255.344832000002</v>
      </c>
      <c r="K95" s="164"/>
      <c r="L95" s="165">
        <v>50009.319711738681</v>
      </c>
      <c r="M95" s="165">
        <v>53326.34843517722</v>
      </c>
      <c r="N95" s="165">
        <v>22580.368342812752</v>
      </c>
      <c r="O95" s="165">
        <v>24604.84798192883</v>
      </c>
      <c r="P95" s="165">
        <v>6627.3908108039896</v>
      </c>
      <c r="Q95" s="165">
        <v>6849.8035988416468</v>
      </c>
      <c r="R95" s="165" t="s">
        <v>84</v>
      </c>
      <c r="S95" s="165" t="s">
        <v>84</v>
      </c>
      <c r="T95" s="166">
        <v>5.3623623969279439</v>
      </c>
      <c r="U95" s="166">
        <v>5.5423212985857067</v>
      </c>
      <c r="V95" s="107"/>
    </row>
    <row r="96" spans="1:119" s="58" customFormat="1" ht="20.100000000000001" customHeight="1" x14ac:dyDescent="0.3">
      <c r="A96" t="str">
        <f t="shared" si="2"/>
        <v>ALOS3 BZ Equity</v>
      </c>
      <c r="B96" s="14" t="s">
        <v>587</v>
      </c>
      <c r="C96" s="14" t="s">
        <v>588</v>
      </c>
      <c r="D96" s="40" t="s">
        <v>589</v>
      </c>
      <c r="E96" s="14" t="s">
        <v>321</v>
      </c>
      <c r="F96" s="14" t="s">
        <v>520</v>
      </c>
      <c r="G96" s="15">
        <v>32</v>
      </c>
      <c r="H96" s="15">
        <v>27.32</v>
      </c>
      <c r="I96" s="49">
        <v>0.17130307467057099</v>
      </c>
      <c r="J96" s="28">
        <v>13637.592928</v>
      </c>
      <c r="K96" s="91"/>
      <c r="L96" s="68">
        <v>3004.3544419089012</v>
      </c>
      <c r="M96" s="68">
        <v>3170.7174751925791</v>
      </c>
      <c r="N96" s="68">
        <v>2194.6212810823022</v>
      </c>
      <c r="O96" s="68">
        <v>2318.950388982822</v>
      </c>
      <c r="P96" s="68">
        <v>890.92135106510364</v>
      </c>
      <c r="Q96" s="68">
        <v>1043.5287039691809</v>
      </c>
      <c r="R96" s="68" t="s">
        <v>84</v>
      </c>
      <c r="S96" s="68" t="s">
        <v>84</v>
      </c>
      <c r="T96" s="126">
        <v>1.7832260040383201</v>
      </c>
      <c r="U96" s="126">
        <v>2.0886776578578918</v>
      </c>
      <c r="V96" s="107"/>
    </row>
    <row r="97" spans="1:119" s="58" customFormat="1" ht="20.100000000000001" customHeight="1" x14ac:dyDescent="0.3">
      <c r="A97" t="str">
        <f t="shared" si="2"/>
        <v>IGTI11 BZ Equity</v>
      </c>
      <c r="B97" s="157" t="s">
        <v>339</v>
      </c>
      <c r="C97" s="157" t="s">
        <v>262</v>
      </c>
      <c r="D97" s="162" t="s">
        <v>589</v>
      </c>
      <c r="E97" s="157" t="s">
        <v>321</v>
      </c>
      <c r="F97" s="157" t="s">
        <v>520</v>
      </c>
      <c r="G97" s="158">
        <v>32</v>
      </c>
      <c r="H97" s="158">
        <v>25.22</v>
      </c>
      <c r="I97" s="159">
        <v>0.26883425852498027</v>
      </c>
      <c r="J97" s="163">
        <v>4242.1751512999999</v>
      </c>
      <c r="K97" s="164"/>
      <c r="L97" s="165">
        <v>1584.6188982521981</v>
      </c>
      <c r="M97" s="165">
        <v>1705.7126212432711</v>
      </c>
      <c r="N97" s="165">
        <v>1215.3266565650749</v>
      </c>
      <c r="O97" s="165">
        <v>1312.0431160640589</v>
      </c>
      <c r="P97" s="165">
        <v>650.11354075752092</v>
      </c>
      <c r="Q97" s="165">
        <v>759.8496550128317</v>
      </c>
      <c r="R97" s="165" t="s">
        <v>84</v>
      </c>
      <c r="S97" s="165" t="s">
        <v>84</v>
      </c>
      <c r="T97" s="166">
        <v>2.190937417947997</v>
      </c>
      <c r="U97" s="166">
        <v>2.5607573705397102</v>
      </c>
      <c r="V97" s="107"/>
    </row>
    <row r="98" spans="1:119" s="53" customFormat="1" ht="20.100000000000001" customHeight="1" x14ac:dyDescent="0.3">
      <c r="A98" t="str">
        <f t="shared" si="2"/>
        <v>JHSF3 BZ Equity</v>
      </c>
      <c r="B98" s="14" t="s">
        <v>56</v>
      </c>
      <c r="C98" s="14" t="s">
        <v>57</v>
      </c>
      <c r="D98" s="40" t="s">
        <v>589</v>
      </c>
      <c r="E98" s="14" t="s">
        <v>321</v>
      </c>
      <c r="F98" s="14" t="s">
        <v>520</v>
      </c>
      <c r="G98" s="15">
        <v>6.5</v>
      </c>
      <c r="H98" s="15">
        <v>10.93</v>
      </c>
      <c r="I98" s="49">
        <v>-0.40530649588289108</v>
      </c>
      <c r="J98" s="28">
        <v>7309.0238651</v>
      </c>
      <c r="K98" s="91"/>
      <c r="L98" s="68">
        <v>2274.9126555570651</v>
      </c>
      <c r="M98" s="68">
        <v>2421.7508114705829</v>
      </c>
      <c r="N98" s="68">
        <v>928.41418280282073</v>
      </c>
      <c r="O98" s="68">
        <v>1020.568260399419</v>
      </c>
      <c r="P98" s="68">
        <v>708.92632274628738</v>
      </c>
      <c r="Q98" s="68">
        <v>830.75912457657478</v>
      </c>
      <c r="R98" s="68" t="s">
        <v>84</v>
      </c>
      <c r="S98" s="68" t="s">
        <v>84</v>
      </c>
      <c r="T98" s="126">
        <v>1.045736641774718</v>
      </c>
      <c r="U98" s="126">
        <v>1.2254521086097749</v>
      </c>
      <c r="V98" s="107"/>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row>
    <row r="99" spans="1:119" s="58" customFormat="1" ht="20.100000000000001" customHeight="1" x14ac:dyDescent="0.3">
      <c r="A99" t="str">
        <f t="shared" si="2"/>
        <v>LOGG3 BZ Equity</v>
      </c>
      <c r="B99" s="157" t="s">
        <v>340</v>
      </c>
      <c r="C99" s="157" t="s">
        <v>58</v>
      </c>
      <c r="D99" s="162" t="s">
        <v>589</v>
      </c>
      <c r="E99" s="157" t="s">
        <v>321</v>
      </c>
      <c r="F99" s="157" t="s">
        <v>522</v>
      </c>
      <c r="G99" s="158">
        <v>26.5</v>
      </c>
      <c r="H99" s="158">
        <v>26.35</v>
      </c>
      <c r="I99" s="159">
        <v>5.6925996204932883E-3</v>
      </c>
      <c r="J99" s="163">
        <v>2303.6487499999998</v>
      </c>
      <c r="K99" s="164"/>
      <c r="L99" s="165">
        <v>328.71173827220628</v>
      </c>
      <c r="M99" s="165">
        <v>391.16267313439579</v>
      </c>
      <c r="N99" s="165">
        <v>249.20459586944551</v>
      </c>
      <c r="O99" s="165">
        <v>299.04102919502759</v>
      </c>
      <c r="P99" s="165">
        <v>163.38870345249049</v>
      </c>
      <c r="Q99" s="165">
        <v>204.59612279011199</v>
      </c>
      <c r="R99" s="165" t="s">
        <v>84</v>
      </c>
      <c r="S99" s="165" t="s">
        <v>84</v>
      </c>
      <c r="T99" s="166">
        <v>1.6283417492646191</v>
      </c>
      <c r="U99" s="166">
        <v>2.0390173949429888</v>
      </c>
      <c r="V99" s="107"/>
    </row>
    <row r="100" spans="1:119" s="58" customFormat="1" ht="20.100000000000001" customHeight="1" x14ac:dyDescent="0.3">
      <c r="A100" t="str">
        <f t="shared" si="2"/>
        <v>MULT3 BZ Equity</v>
      </c>
      <c r="B100" s="14" t="s">
        <v>77</v>
      </c>
      <c r="C100" s="14" t="s">
        <v>32</v>
      </c>
      <c r="D100" s="40" t="s">
        <v>589</v>
      </c>
      <c r="E100" s="14" t="s">
        <v>321</v>
      </c>
      <c r="F100" s="14" t="s">
        <v>520</v>
      </c>
      <c r="G100" s="15">
        <v>37</v>
      </c>
      <c r="H100" s="15">
        <v>28.53</v>
      </c>
      <c r="I100" s="49">
        <v>0.2968804766912021</v>
      </c>
      <c r="J100" s="28">
        <v>13991.335332000001</v>
      </c>
      <c r="K100" s="91"/>
      <c r="L100" s="68">
        <v>2523.4358833478382</v>
      </c>
      <c r="M100" s="68">
        <v>2782.5090736081638</v>
      </c>
      <c r="N100" s="68">
        <v>1928.104479954118</v>
      </c>
      <c r="O100" s="68">
        <v>2067.467351845713</v>
      </c>
      <c r="P100" s="68">
        <v>1081.199963799703</v>
      </c>
      <c r="Q100" s="68">
        <v>1339.074012744959</v>
      </c>
      <c r="R100" s="68" t="s">
        <v>84</v>
      </c>
      <c r="S100" s="68" t="s">
        <v>84</v>
      </c>
      <c r="T100" s="126">
        <v>2.213088044705378</v>
      </c>
      <c r="U100" s="126">
        <v>2.7409256268995992</v>
      </c>
      <c r="V100" s="107"/>
    </row>
    <row r="101" spans="1:119" s="58" customFormat="1" ht="20.100000000000001" customHeight="1" x14ac:dyDescent="0.3">
      <c r="A101" t="str">
        <f t="shared" si="2"/>
        <v>AMBP3 BZ Equity</v>
      </c>
      <c r="B101" s="157" t="s">
        <v>341</v>
      </c>
      <c r="C101" s="157" t="s">
        <v>253</v>
      </c>
      <c r="D101" s="162" t="s">
        <v>590</v>
      </c>
      <c r="E101" s="157" t="s">
        <v>551</v>
      </c>
      <c r="F101" s="157" t="s">
        <v>521</v>
      </c>
      <c r="G101" s="158" t="s">
        <v>84</v>
      </c>
      <c r="H101" s="158" t="s">
        <v>84</v>
      </c>
      <c r="I101" s="159" t="s">
        <v>84</v>
      </c>
      <c r="J101" s="163" t="s">
        <v>84</v>
      </c>
      <c r="K101" s="164"/>
      <c r="L101" s="165" t="s">
        <v>84</v>
      </c>
      <c r="M101" s="165" t="s">
        <v>84</v>
      </c>
      <c r="N101" s="165" t="s">
        <v>84</v>
      </c>
      <c r="O101" s="165" t="s">
        <v>84</v>
      </c>
      <c r="P101" s="165" t="s">
        <v>84</v>
      </c>
      <c r="Q101" s="165" t="s">
        <v>84</v>
      </c>
      <c r="R101" s="165" t="s">
        <v>84</v>
      </c>
      <c r="S101" s="165" t="s">
        <v>84</v>
      </c>
      <c r="T101" s="166" t="s">
        <v>84</v>
      </c>
      <c r="U101" s="166" t="s">
        <v>84</v>
      </c>
      <c r="V101" s="107"/>
    </row>
    <row r="102" spans="1:119" s="58" customFormat="1" ht="20.100000000000001" customHeight="1" x14ac:dyDescent="0.3">
      <c r="A102"/>
      <c r="B102" s="14" t="s">
        <v>71</v>
      </c>
      <c r="C102" s="14" t="s">
        <v>46</v>
      </c>
      <c r="D102" s="40" t="s">
        <v>590</v>
      </c>
      <c r="E102" s="14" t="s">
        <v>551</v>
      </c>
      <c r="F102" s="14" t="s">
        <v>520</v>
      </c>
      <c r="G102" s="15">
        <v>88.322034410580343</v>
      </c>
      <c r="H102" s="15">
        <v>63.56</v>
      </c>
      <c r="I102" s="49">
        <v>0.3895851858178152</v>
      </c>
      <c r="J102" s="28">
        <v>24100.744360000001</v>
      </c>
      <c r="K102" s="91"/>
      <c r="L102" s="68">
        <v>7913.2278746868333</v>
      </c>
      <c r="M102" s="68">
        <v>9273.7465470514599</v>
      </c>
      <c r="N102" s="68">
        <v>3391.3439736013061</v>
      </c>
      <c r="O102" s="68">
        <v>5107.6585159311308</v>
      </c>
      <c r="P102" s="68">
        <v>1402.91178940143</v>
      </c>
      <c r="Q102" s="68">
        <v>2235.7488365380941</v>
      </c>
      <c r="R102" s="68" t="s">
        <v>84</v>
      </c>
      <c r="S102" s="68" t="s">
        <v>84</v>
      </c>
      <c r="T102" s="126">
        <v>3.6894160856895799</v>
      </c>
      <c r="U102" s="126">
        <v>5.8796339038570498</v>
      </c>
      <c r="V102" s="107"/>
    </row>
    <row r="103" spans="1:119" s="58" customFormat="1" ht="20.100000000000001" customHeight="1" x14ac:dyDescent="0.3">
      <c r="A103"/>
      <c r="B103" s="157" t="s">
        <v>162</v>
      </c>
      <c r="C103" s="157" t="s">
        <v>163</v>
      </c>
      <c r="D103" s="162" t="s">
        <v>590</v>
      </c>
      <c r="E103" s="157" t="s">
        <v>551</v>
      </c>
      <c r="F103" s="157" t="s">
        <v>520</v>
      </c>
      <c r="G103" s="158">
        <v>97.479706126795804</v>
      </c>
      <c r="H103" s="158">
        <v>73.62</v>
      </c>
      <c r="I103" s="159">
        <v>0.32409272109203752</v>
      </c>
      <c r="J103" s="163">
        <v>10109.809812</v>
      </c>
      <c r="K103" s="164"/>
      <c r="L103" s="165">
        <v>3304.5733530340708</v>
      </c>
      <c r="M103" s="165">
        <v>4681.2218813005402</v>
      </c>
      <c r="N103" s="165">
        <v>1373.788802169845</v>
      </c>
      <c r="O103" s="165">
        <v>2120.83072044445</v>
      </c>
      <c r="P103" s="165">
        <v>422.50054875431351</v>
      </c>
      <c r="Q103" s="165">
        <v>890.86399653449666</v>
      </c>
      <c r="R103" s="165">
        <v>-290.94097856551389</v>
      </c>
      <c r="S103" s="165">
        <v>-228.62513796515159</v>
      </c>
      <c r="T103" s="166">
        <v>2.7057883452638918</v>
      </c>
      <c r="U103" s="166">
        <v>5.7052929899032323</v>
      </c>
      <c r="V103" s="107"/>
    </row>
    <row r="104" spans="1:119" ht="20.100000000000001" customHeight="1" x14ac:dyDescent="0.3">
      <c r="A104" t="str">
        <f t="shared" si="2"/>
        <v>SBSP3 BZ Equity</v>
      </c>
      <c r="B104" s="14" t="s">
        <v>70</v>
      </c>
      <c r="C104" s="14" t="s">
        <v>45</v>
      </c>
      <c r="D104" s="40" t="s">
        <v>590</v>
      </c>
      <c r="E104" s="14" t="s">
        <v>551</v>
      </c>
      <c r="F104" s="14" t="s">
        <v>520</v>
      </c>
      <c r="G104" s="15">
        <v>38.250970368579303</v>
      </c>
      <c r="H104" s="15">
        <v>29.22</v>
      </c>
      <c r="I104" s="49">
        <v>0.30906811665226891</v>
      </c>
      <c r="J104" s="28">
        <v>102986.88442</v>
      </c>
      <c r="K104" s="91"/>
      <c r="L104" s="68">
        <v>24902.477953948321</v>
      </c>
      <c r="M104" s="68">
        <v>30255.889039787511</v>
      </c>
      <c r="N104" s="68">
        <v>15765.851882149969</v>
      </c>
      <c r="O104" s="68">
        <v>21063.348277355461</v>
      </c>
      <c r="P104" s="68">
        <v>5745.9524131760727</v>
      </c>
      <c r="Q104" s="68">
        <v>8736.65684085676</v>
      </c>
      <c r="R104" s="68">
        <v>2579.0287974819289</v>
      </c>
      <c r="S104" s="68">
        <v>2120.220421383759</v>
      </c>
      <c r="T104" s="126">
        <v>1.681307812448301</v>
      </c>
      <c r="U104" s="126">
        <v>2.556409859491513</v>
      </c>
    </row>
    <row r="105" spans="1:119" ht="20.100000000000001" customHeight="1" x14ac:dyDescent="0.3">
      <c r="A105" t="str">
        <f t="shared" si="2"/>
        <v>SAPR11 BZ Equity</v>
      </c>
      <c r="B105" s="157" t="s">
        <v>69</v>
      </c>
      <c r="C105" s="157" t="s">
        <v>44</v>
      </c>
      <c r="D105" s="162" t="s">
        <v>590</v>
      </c>
      <c r="E105" s="157" t="s">
        <v>551</v>
      </c>
      <c r="F105" s="157" t="s">
        <v>520</v>
      </c>
      <c r="G105" s="158">
        <v>45.883169862699127</v>
      </c>
      <c r="H105" s="158">
        <v>37.14</v>
      </c>
      <c r="I105" s="159">
        <v>0.23541114331446231</v>
      </c>
      <c r="J105" s="163">
        <v>11414.639121</v>
      </c>
      <c r="K105" s="164"/>
      <c r="L105" s="165">
        <v>7518.9721215866921</v>
      </c>
      <c r="M105" s="165">
        <v>8082.7652733128862</v>
      </c>
      <c r="N105" s="165">
        <v>3012.9322863404182</v>
      </c>
      <c r="O105" s="165">
        <v>3395.5843058298842</v>
      </c>
      <c r="P105" s="165">
        <v>1312.9271533522881</v>
      </c>
      <c r="Q105" s="165">
        <v>1424.2931076770619</v>
      </c>
      <c r="R105" s="165">
        <v>383.36494883154933</v>
      </c>
      <c r="S105" s="165">
        <v>302.57156319636277</v>
      </c>
      <c r="T105" s="166">
        <v>4.3439728641974602</v>
      </c>
      <c r="U105" s="166">
        <v>4.7124401339519668</v>
      </c>
    </row>
    <row r="106" spans="1:119" ht="20.100000000000001" customHeight="1" x14ac:dyDescent="0.3">
      <c r="A106" t="str">
        <f t="shared" si="2"/>
        <v>BLAU3 BZ Equity</v>
      </c>
      <c r="B106" s="14" t="s">
        <v>178</v>
      </c>
      <c r="C106" s="14" t="s">
        <v>179</v>
      </c>
      <c r="D106" s="40" t="s">
        <v>591</v>
      </c>
      <c r="E106" s="14" t="s">
        <v>84</v>
      </c>
      <c r="F106" s="14" t="s">
        <v>520</v>
      </c>
      <c r="G106" s="15">
        <v>13</v>
      </c>
      <c r="H106" s="15">
        <v>9.11</v>
      </c>
      <c r="I106" s="49">
        <v>0.42700329308452267</v>
      </c>
      <c r="J106" s="28">
        <v>2104.2730038</v>
      </c>
      <c r="K106" s="91"/>
      <c r="L106" s="68">
        <v>1937.5350803435331</v>
      </c>
      <c r="M106" s="68">
        <v>2242.9770351735801</v>
      </c>
      <c r="N106" s="68">
        <v>470.38187355909241</v>
      </c>
      <c r="O106" s="68">
        <v>573.72479915344854</v>
      </c>
      <c r="P106" s="68">
        <v>246.3298518767202</v>
      </c>
      <c r="Q106" s="68">
        <v>325.88968930554643</v>
      </c>
      <c r="R106" s="68" t="s">
        <v>84</v>
      </c>
      <c r="S106" s="68" t="s">
        <v>84</v>
      </c>
      <c r="T106" s="126">
        <v>1.0562481615521671</v>
      </c>
      <c r="U106" s="126">
        <v>1.397396144134659</v>
      </c>
    </row>
    <row r="107" spans="1:119" ht="20.100000000000001" customHeight="1" x14ac:dyDescent="0.3">
      <c r="A107" t="str">
        <f t="shared" si="2"/>
        <v>SAUD3 BZ Equity</v>
      </c>
      <c r="B107" s="157" t="s">
        <v>592</v>
      </c>
      <c r="C107" s="157" t="s">
        <v>593</v>
      </c>
      <c r="D107" s="162" t="s">
        <v>591</v>
      </c>
      <c r="E107" s="157" t="s">
        <v>84</v>
      </c>
      <c r="F107" s="157" t="s">
        <v>520</v>
      </c>
      <c r="G107" s="158">
        <v>18</v>
      </c>
      <c r="H107" s="158">
        <v>15.2</v>
      </c>
      <c r="I107" s="159">
        <v>0.1842105263157896</v>
      </c>
      <c r="J107" s="163">
        <v>44436.707991000003</v>
      </c>
      <c r="K107" s="164"/>
      <c r="L107" s="165">
        <v>46959.279173464507</v>
      </c>
      <c r="M107" s="165">
        <v>51789.417219604198</v>
      </c>
      <c r="N107" s="165">
        <v>3686.028292131999</v>
      </c>
      <c r="O107" s="165">
        <v>4024.503518930318</v>
      </c>
      <c r="P107" s="165">
        <v>4211.3311374466366</v>
      </c>
      <c r="Q107" s="165">
        <v>4394.2454315977166</v>
      </c>
      <c r="R107" s="165" t="s">
        <v>84</v>
      </c>
      <c r="S107" s="165" t="s">
        <v>84</v>
      </c>
      <c r="T107" s="166">
        <v>1.4401653528661229</v>
      </c>
      <c r="U107" s="166">
        <v>1.5027172682541079</v>
      </c>
    </row>
    <row r="108" spans="1:119" ht="20.100000000000001" customHeight="1" x14ac:dyDescent="0.3">
      <c r="A108" t="str">
        <f t="shared" si="2"/>
        <v>DASA3 BZ Equity</v>
      </c>
      <c r="B108" s="14" t="s">
        <v>200</v>
      </c>
      <c r="C108" s="14" t="s">
        <v>201</v>
      </c>
      <c r="D108" s="40" t="s">
        <v>591</v>
      </c>
      <c r="E108" s="14" t="s">
        <v>84</v>
      </c>
      <c r="F108" s="14" t="s">
        <v>520</v>
      </c>
      <c r="G108" s="15">
        <v>4</v>
      </c>
      <c r="H108" s="15">
        <v>2.8</v>
      </c>
      <c r="I108" s="49">
        <v>0.4285714285714286</v>
      </c>
      <c r="J108" s="28">
        <v>3499.3687175999999</v>
      </c>
      <c r="K108" s="91"/>
      <c r="L108" s="68">
        <v>9116.3285867518516</v>
      </c>
      <c r="M108" s="68">
        <v>9605.7346019495835</v>
      </c>
      <c r="N108" s="68">
        <v>2170.9206538899889</v>
      </c>
      <c r="O108" s="68">
        <v>2423.7022736744002</v>
      </c>
      <c r="P108" s="68">
        <v>-22.701416878655909</v>
      </c>
      <c r="Q108" s="68">
        <v>376.0446079541685</v>
      </c>
      <c r="R108" s="68" t="s">
        <v>84</v>
      </c>
      <c r="S108" s="68" t="s">
        <v>84</v>
      </c>
      <c r="T108" s="126">
        <v>-1.8088677496345369E-2</v>
      </c>
      <c r="U108" s="126">
        <v>0.29963546653856787</v>
      </c>
    </row>
    <row r="109" spans="1:119" ht="20.100000000000001" customHeight="1" x14ac:dyDescent="0.3">
      <c r="A109" t="str">
        <f t="shared" si="2"/>
        <v>FLRY3 BZ Equity</v>
      </c>
      <c r="B109" s="157" t="s">
        <v>164</v>
      </c>
      <c r="C109" s="157" t="s">
        <v>165</v>
      </c>
      <c r="D109" s="162" t="s">
        <v>591</v>
      </c>
      <c r="E109" s="157" t="s">
        <v>84</v>
      </c>
      <c r="F109" s="157" t="s">
        <v>522</v>
      </c>
      <c r="G109" s="158">
        <v>18</v>
      </c>
      <c r="H109" s="158">
        <v>16.59</v>
      </c>
      <c r="I109" s="159">
        <v>8.4990958408679873E-2</v>
      </c>
      <c r="J109" s="163">
        <v>9018.7384182000005</v>
      </c>
      <c r="K109" s="164"/>
      <c r="L109" s="165">
        <v>9100.6805907173657</v>
      </c>
      <c r="M109" s="165">
        <v>9636.2002400259007</v>
      </c>
      <c r="N109" s="165">
        <v>2307.787364320488</v>
      </c>
      <c r="O109" s="165">
        <v>2429.8784998540641</v>
      </c>
      <c r="P109" s="165">
        <v>712.20468682740943</v>
      </c>
      <c r="Q109" s="165">
        <v>804.50982841310952</v>
      </c>
      <c r="R109" s="165" t="s">
        <v>84</v>
      </c>
      <c r="S109" s="165" t="s">
        <v>84</v>
      </c>
      <c r="T109" s="166">
        <v>1.301577667010321</v>
      </c>
      <c r="U109" s="166">
        <v>1.4702683721689169</v>
      </c>
    </row>
    <row r="110" spans="1:119" ht="20.100000000000001" customHeight="1" x14ac:dyDescent="0.3">
      <c r="A110" t="str">
        <f t="shared" si="2"/>
        <v>HYPE3 BZ Equity</v>
      </c>
      <c r="B110" s="14" t="s">
        <v>92</v>
      </c>
      <c r="C110" s="14" t="s">
        <v>93</v>
      </c>
      <c r="D110" s="40" t="s">
        <v>591</v>
      </c>
      <c r="E110" s="14" t="s">
        <v>84</v>
      </c>
      <c r="F110" s="14" t="s">
        <v>520</v>
      </c>
      <c r="G110" s="15">
        <v>27</v>
      </c>
      <c r="H110" s="15">
        <v>21.19</v>
      </c>
      <c r="I110" s="49">
        <v>0.27418593676262382</v>
      </c>
      <c r="J110" s="28">
        <v>14907.206722999999</v>
      </c>
      <c r="K110" s="91"/>
      <c r="L110" s="68">
        <v>9280.7141193553362</v>
      </c>
      <c r="M110" s="68">
        <v>10126.65237671093</v>
      </c>
      <c r="N110" s="68">
        <v>3004.219503806481</v>
      </c>
      <c r="O110" s="68">
        <v>3346.0582302850548</v>
      </c>
      <c r="P110" s="68">
        <v>1897.584978607553</v>
      </c>
      <c r="Q110" s="68">
        <v>2248.2137255457569</v>
      </c>
      <c r="R110" s="68" t="s">
        <v>84</v>
      </c>
      <c r="S110" s="68" t="s">
        <v>84</v>
      </c>
      <c r="T110" s="126">
        <v>2.6953985241368219</v>
      </c>
      <c r="U110" s="126">
        <v>3.1934443126899561</v>
      </c>
    </row>
    <row r="111" spans="1:119" ht="20.100000000000001" customHeight="1" x14ac:dyDescent="0.3">
      <c r="A111" t="str">
        <f t="shared" si="2"/>
        <v>MATD3 BZ Equity</v>
      </c>
      <c r="B111" s="157" t="s">
        <v>342</v>
      </c>
      <c r="C111" s="157" t="s">
        <v>202</v>
      </c>
      <c r="D111" s="162" t="s">
        <v>591</v>
      </c>
      <c r="E111" s="157" t="s">
        <v>84</v>
      </c>
      <c r="F111" s="157" t="s">
        <v>520</v>
      </c>
      <c r="G111" s="158">
        <v>6.5</v>
      </c>
      <c r="H111" s="158">
        <v>4.8</v>
      </c>
      <c r="I111" s="159">
        <v>0.35416666666666669</v>
      </c>
      <c r="J111" s="163">
        <v>1593.0596399999999</v>
      </c>
      <c r="K111" s="164"/>
      <c r="L111" s="165">
        <v>2363.854905319919</v>
      </c>
      <c r="M111" s="165">
        <v>2608.1180748756628</v>
      </c>
      <c r="N111" s="165">
        <v>523.78391318825732</v>
      </c>
      <c r="O111" s="165">
        <v>610.98023531219542</v>
      </c>
      <c r="P111" s="165">
        <v>152.08678594792971</v>
      </c>
      <c r="Q111" s="165">
        <v>238.90457323326589</v>
      </c>
      <c r="R111" s="165" t="s">
        <v>84</v>
      </c>
      <c r="S111" s="165" t="s">
        <v>84</v>
      </c>
      <c r="T111" s="166">
        <v>0.4559656216659444</v>
      </c>
      <c r="U111" s="166">
        <v>0.71625073522454852</v>
      </c>
    </row>
    <row r="112" spans="1:119" ht="20.100000000000001" customHeight="1" x14ac:dyDescent="0.3">
      <c r="B112" s="14" t="s">
        <v>594</v>
      </c>
      <c r="C112" s="14" t="s">
        <v>595</v>
      </c>
      <c r="D112" s="40" t="s">
        <v>591</v>
      </c>
      <c r="E112" s="14" t="s">
        <v>84</v>
      </c>
      <c r="F112" s="14" t="s">
        <v>522</v>
      </c>
      <c r="G112" s="15">
        <v>2</v>
      </c>
      <c r="H112" s="15">
        <v>1.59</v>
      </c>
      <c r="I112" s="49">
        <v>0.25786163522012567</v>
      </c>
      <c r="J112" s="28">
        <v>446.19884117999999</v>
      </c>
      <c r="K112" s="91"/>
      <c r="L112" s="68">
        <v>1364.506853909734</v>
      </c>
      <c r="M112" s="68">
        <v>1422.5131909495451</v>
      </c>
      <c r="N112" s="68">
        <v>575.29695006683107</v>
      </c>
      <c r="O112" s="68">
        <v>580.08678304461762</v>
      </c>
      <c r="P112" s="68">
        <v>100.43697045923371</v>
      </c>
      <c r="Q112" s="68">
        <v>143.2437146443215</v>
      </c>
      <c r="R112" s="68" t="s">
        <v>84</v>
      </c>
      <c r="S112" s="68" t="s">
        <v>84</v>
      </c>
      <c r="T112" s="126">
        <v>0.35363346711203292</v>
      </c>
      <c r="U112" s="126">
        <v>0.50435383723803895</v>
      </c>
    </row>
    <row r="113" spans="1:21" ht="20.100000000000001" customHeight="1" x14ac:dyDescent="0.3">
      <c r="A113" t="str">
        <f t="shared" si="2"/>
        <v>RDOR3 BZ Equity</v>
      </c>
      <c r="B113" s="157" t="s">
        <v>198</v>
      </c>
      <c r="C113" s="157" t="s">
        <v>199</v>
      </c>
      <c r="D113" s="162" t="s">
        <v>591</v>
      </c>
      <c r="E113" s="157" t="s">
        <v>84</v>
      </c>
      <c r="F113" s="157" t="s">
        <v>520</v>
      </c>
      <c r="G113" s="158">
        <v>45</v>
      </c>
      <c r="H113" s="158">
        <v>35.78</v>
      </c>
      <c r="I113" s="159">
        <v>0.25768585802124089</v>
      </c>
      <c r="J113" s="163">
        <v>78687.795878000004</v>
      </c>
      <c r="K113" s="164"/>
      <c r="L113" s="165">
        <v>61587.501963981813</v>
      </c>
      <c r="M113" s="165">
        <v>68299.363018397533</v>
      </c>
      <c r="N113" s="165">
        <v>11493.68030024144</v>
      </c>
      <c r="O113" s="165">
        <v>12819.689471196571</v>
      </c>
      <c r="P113" s="165">
        <v>5018.3950824404637</v>
      </c>
      <c r="Q113" s="165">
        <v>6348.3353449824126</v>
      </c>
      <c r="R113" s="165" t="s">
        <v>84</v>
      </c>
      <c r="S113" s="165" t="s">
        <v>84</v>
      </c>
      <c r="T113" s="166">
        <v>2.240062349373956</v>
      </c>
      <c r="U113" s="166">
        <v>2.8337081385348921</v>
      </c>
    </row>
    <row r="114" spans="1:21" ht="20.100000000000001" customHeight="1" x14ac:dyDescent="0.3">
      <c r="A114" t="str">
        <f t="shared" si="2"/>
        <v>ALLD3 BZ Equity</v>
      </c>
      <c r="B114" s="14" t="s">
        <v>239</v>
      </c>
      <c r="C114" s="14" t="s">
        <v>240</v>
      </c>
      <c r="D114" s="40" t="s">
        <v>203</v>
      </c>
      <c r="E114" s="14" t="s">
        <v>170</v>
      </c>
      <c r="F114" s="14" t="s">
        <v>521</v>
      </c>
      <c r="G114" s="15" t="s">
        <v>84</v>
      </c>
      <c r="H114" s="15" t="s">
        <v>84</v>
      </c>
      <c r="I114" s="49" t="s">
        <v>84</v>
      </c>
      <c r="J114" s="28" t="s">
        <v>84</v>
      </c>
      <c r="K114" s="91"/>
      <c r="L114" s="68" t="s">
        <v>84</v>
      </c>
      <c r="M114" s="68" t="s">
        <v>84</v>
      </c>
      <c r="N114" s="68" t="s">
        <v>84</v>
      </c>
      <c r="O114" s="68" t="s">
        <v>84</v>
      </c>
      <c r="P114" s="68" t="s">
        <v>84</v>
      </c>
      <c r="Q114" s="68" t="s">
        <v>84</v>
      </c>
      <c r="R114" s="68" t="s">
        <v>84</v>
      </c>
      <c r="S114" s="68" t="s">
        <v>84</v>
      </c>
      <c r="T114" s="126" t="s">
        <v>84</v>
      </c>
      <c r="U114" s="126" t="s">
        <v>84</v>
      </c>
    </row>
    <row r="115" spans="1:21" ht="20.100000000000001" customHeight="1" x14ac:dyDescent="0.3">
      <c r="A115" t="str">
        <f t="shared" si="2"/>
        <v>BMOB3 BZ Equity</v>
      </c>
      <c r="B115" s="157" t="s">
        <v>171</v>
      </c>
      <c r="C115" s="157" t="s">
        <v>172</v>
      </c>
      <c r="D115" s="162" t="s">
        <v>203</v>
      </c>
      <c r="E115" s="157" t="s">
        <v>170</v>
      </c>
      <c r="F115" s="157" t="s">
        <v>520</v>
      </c>
      <c r="G115" s="158">
        <v>31</v>
      </c>
      <c r="H115" s="158">
        <v>24.03</v>
      </c>
      <c r="I115" s="159">
        <v>0.29005409904286311</v>
      </c>
      <c r="J115" s="163">
        <v>2057.1696597999999</v>
      </c>
      <c r="K115" s="164"/>
      <c r="L115" s="165">
        <v>915.40885864752602</v>
      </c>
      <c r="M115" s="165">
        <v>1036.7818002755639</v>
      </c>
      <c r="N115" s="165">
        <v>300.54301630523929</v>
      </c>
      <c r="O115" s="165">
        <v>348.13775587965551</v>
      </c>
      <c r="P115" s="165">
        <v>192.21498910940761</v>
      </c>
      <c r="Q115" s="165">
        <v>210.98766484248719</v>
      </c>
      <c r="R115" s="165">
        <v>0</v>
      </c>
      <c r="S115" s="165">
        <v>0</v>
      </c>
      <c r="T115" s="166">
        <v>2.2452820876416842E-3</v>
      </c>
      <c r="U115" s="166">
        <v>2.46456754896748E-3</v>
      </c>
    </row>
    <row r="116" spans="1:21" ht="20.100000000000001" customHeight="1" x14ac:dyDescent="0.3">
      <c r="A116" t="str">
        <f t="shared" si="2"/>
        <v>BRST3 BZ Equity</v>
      </c>
      <c r="B116" s="14" t="s">
        <v>231</v>
      </c>
      <c r="C116" s="14" t="s">
        <v>596</v>
      </c>
      <c r="D116" s="40" t="s">
        <v>203</v>
      </c>
      <c r="E116" s="14" t="s">
        <v>170</v>
      </c>
      <c r="F116" s="14" t="s">
        <v>522</v>
      </c>
      <c r="G116" s="15">
        <v>4.2</v>
      </c>
      <c r="H116" s="15">
        <v>2.82</v>
      </c>
      <c r="I116" s="49">
        <v>0.48936170212765973</v>
      </c>
      <c r="J116" s="28">
        <v>1235.1812543000001</v>
      </c>
      <c r="K116" s="91"/>
      <c r="L116" s="68">
        <v>2050.187584774736</v>
      </c>
      <c r="M116" s="68">
        <v>2389.131201219293</v>
      </c>
      <c r="N116" s="68">
        <v>876.40118162311296</v>
      </c>
      <c r="O116" s="68">
        <v>1033.3828278129531</v>
      </c>
      <c r="P116" s="68">
        <v>45.285651094435273</v>
      </c>
      <c r="Q116" s="68">
        <v>86.589475192319014</v>
      </c>
      <c r="R116" s="68" t="s">
        <v>84</v>
      </c>
      <c r="S116" s="68" t="s">
        <v>84</v>
      </c>
      <c r="T116" s="126">
        <v>0.1033901183632721</v>
      </c>
      <c r="U116" s="126">
        <v>0.19768946394253259</v>
      </c>
    </row>
    <row r="117" spans="1:21" ht="20.100000000000001" customHeight="1" x14ac:dyDescent="0.3">
      <c r="A117" t="str">
        <f t="shared" si="2"/>
        <v>DESK3 BZ Equity</v>
      </c>
      <c r="B117" s="157" t="s">
        <v>346</v>
      </c>
      <c r="C117" s="157" t="s">
        <v>248</v>
      </c>
      <c r="D117" s="162" t="s">
        <v>203</v>
      </c>
      <c r="E117" s="157" t="s">
        <v>170</v>
      </c>
      <c r="F117" s="157" t="s">
        <v>520</v>
      </c>
      <c r="G117" s="158">
        <v>21.6</v>
      </c>
      <c r="H117" s="158">
        <v>17.89</v>
      </c>
      <c r="I117" s="159">
        <v>0.20737842370039131</v>
      </c>
      <c r="J117" s="163">
        <v>2078.9108311999998</v>
      </c>
      <c r="K117" s="164"/>
      <c r="L117" s="165">
        <v>1415.256577208401</v>
      </c>
      <c r="M117" s="165">
        <v>1550.4660973694699</v>
      </c>
      <c r="N117" s="165">
        <v>730.12990421323173</v>
      </c>
      <c r="O117" s="165">
        <v>804.75415126788869</v>
      </c>
      <c r="P117" s="165">
        <v>187.74730674999859</v>
      </c>
      <c r="Q117" s="165">
        <v>236.83171359415019</v>
      </c>
      <c r="R117" s="165" t="s">
        <v>84</v>
      </c>
      <c r="S117" s="165" t="s">
        <v>84</v>
      </c>
      <c r="T117" s="166">
        <v>1.6250346866573859</v>
      </c>
      <c r="U117" s="166">
        <v>2.0498815996517861</v>
      </c>
    </row>
    <row r="118" spans="1:21" ht="20.100000000000001" customHeight="1" x14ac:dyDescent="0.3">
      <c r="A118" t="str">
        <f t="shared" si="2"/>
        <v>G2DI33 BZ Equity</v>
      </c>
      <c r="B118" s="14" t="s">
        <v>214</v>
      </c>
      <c r="C118" s="14" t="s">
        <v>215</v>
      </c>
      <c r="D118" s="40" t="s">
        <v>203</v>
      </c>
      <c r="E118" s="14" t="s">
        <v>170</v>
      </c>
      <c r="F118" s="14" t="s">
        <v>521</v>
      </c>
      <c r="G118" s="15" t="s">
        <v>84</v>
      </c>
      <c r="H118" s="15" t="s">
        <v>84</v>
      </c>
      <c r="I118" s="49" t="s">
        <v>84</v>
      </c>
      <c r="J118" s="28" t="s">
        <v>84</v>
      </c>
      <c r="K118" s="91"/>
      <c r="L118" s="68" t="s">
        <v>84</v>
      </c>
      <c r="M118" s="68" t="s">
        <v>84</v>
      </c>
      <c r="N118" s="68" t="s">
        <v>84</v>
      </c>
      <c r="O118" s="68" t="s">
        <v>84</v>
      </c>
      <c r="P118" s="68" t="s">
        <v>84</v>
      </c>
      <c r="Q118" s="68" t="s">
        <v>84</v>
      </c>
      <c r="R118" s="68" t="s">
        <v>84</v>
      </c>
      <c r="S118" s="68" t="s">
        <v>84</v>
      </c>
      <c r="T118" s="126" t="s">
        <v>84</v>
      </c>
      <c r="U118" s="126" t="s">
        <v>84</v>
      </c>
    </row>
    <row r="119" spans="1:21" ht="20.100000000000001" customHeight="1" x14ac:dyDescent="0.3">
      <c r="A119" t="str">
        <f t="shared" si="2"/>
        <v>INTB3 BZ Equity</v>
      </c>
      <c r="B119" s="157" t="s">
        <v>347</v>
      </c>
      <c r="C119" s="157" t="s">
        <v>254</v>
      </c>
      <c r="D119" s="162" t="s">
        <v>203</v>
      </c>
      <c r="E119" s="157" t="s">
        <v>170</v>
      </c>
      <c r="F119" s="157" t="s">
        <v>520</v>
      </c>
      <c r="G119" s="158">
        <v>17</v>
      </c>
      <c r="H119" s="158">
        <v>13.35</v>
      </c>
      <c r="I119" s="159">
        <v>0.27340823970037448</v>
      </c>
      <c r="J119" s="163">
        <v>4368.2683184999996</v>
      </c>
      <c r="K119" s="164"/>
      <c r="L119" s="165">
        <v>4482.2336335817072</v>
      </c>
      <c r="M119" s="165">
        <v>4778.0738908708172</v>
      </c>
      <c r="N119" s="165">
        <v>593.7197793146081</v>
      </c>
      <c r="O119" s="165">
        <v>650.6082271490186</v>
      </c>
      <c r="P119" s="165">
        <v>584.21102145818179</v>
      </c>
      <c r="Q119" s="165">
        <v>629.35380613888265</v>
      </c>
      <c r="R119" s="165" t="s">
        <v>84</v>
      </c>
      <c r="S119" s="165" t="s">
        <v>84</v>
      </c>
      <c r="T119" s="166">
        <v>1.7832454505531929</v>
      </c>
      <c r="U119" s="166">
        <v>1.921039265545307</v>
      </c>
    </row>
    <row r="120" spans="1:21" ht="20.100000000000001" customHeight="1" x14ac:dyDescent="0.3">
      <c r="A120" t="str">
        <f t="shared" si="2"/>
        <v>LWSA3 BZ Equity</v>
      </c>
      <c r="B120" s="14" t="s">
        <v>597</v>
      </c>
      <c r="C120" s="14" t="s">
        <v>154</v>
      </c>
      <c r="D120" s="40" t="s">
        <v>203</v>
      </c>
      <c r="E120" s="14" t="s">
        <v>170</v>
      </c>
      <c r="F120" s="14" t="s">
        <v>520</v>
      </c>
      <c r="G120" s="15">
        <v>5</v>
      </c>
      <c r="H120" s="15">
        <v>3.92</v>
      </c>
      <c r="I120" s="49">
        <v>0.27551020408163263</v>
      </c>
      <c r="J120" s="28">
        <v>2149.4849678</v>
      </c>
      <c r="K120" s="91"/>
      <c r="L120" s="68">
        <v>1579.5762409545471</v>
      </c>
      <c r="M120" s="68">
        <v>1743.3312131511479</v>
      </c>
      <c r="N120" s="68">
        <v>356.75674395645632</v>
      </c>
      <c r="O120" s="68">
        <v>429.3559543160157</v>
      </c>
      <c r="P120" s="68">
        <v>117.9917935592854</v>
      </c>
      <c r="Q120" s="68">
        <v>147.73755943555449</v>
      </c>
      <c r="R120" s="68" t="s">
        <v>84</v>
      </c>
      <c r="S120" s="68" t="s">
        <v>84</v>
      </c>
      <c r="T120" s="126">
        <v>0.20846635880136791</v>
      </c>
      <c r="U120" s="126">
        <v>0.26102078919798782</v>
      </c>
    </row>
    <row r="121" spans="1:21" ht="20.100000000000001" customHeight="1" x14ac:dyDescent="0.3">
      <c r="A121" t="str">
        <f t="shared" si="2"/>
        <v>POSI3 BZ Equity</v>
      </c>
      <c r="B121" s="157" t="s">
        <v>64</v>
      </c>
      <c r="C121" s="157" t="s">
        <v>24</v>
      </c>
      <c r="D121" s="162" t="s">
        <v>203</v>
      </c>
      <c r="E121" s="157" t="s">
        <v>170</v>
      </c>
      <c r="F121" s="157" t="s">
        <v>520</v>
      </c>
      <c r="G121" s="158">
        <v>6</v>
      </c>
      <c r="H121" s="158">
        <v>3.8</v>
      </c>
      <c r="I121" s="159">
        <v>0.57894736842105265</v>
      </c>
      <c r="J121" s="163">
        <v>529.0018</v>
      </c>
      <c r="K121" s="164"/>
      <c r="L121" s="165">
        <v>3598.0162977610571</v>
      </c>
      <c r="M121" s="165">
        <v>3963.568310926099</v>
      </c>
      <c r="N121" s="165">
        <v>296.03307331728058</v>
      </c>
      <c r="O121" s="165">
        <v>332.22170374364123</v>
      </c>
      <c r="P121" s="165">
        <v>50.662726475655099</v>
      </c>
      <c r="Q121" s="165">
        <v>119.99421583286259</v>
      </c>
      <c r="R121" s="165">
        <v>0</v>
      </c>
      <c r="S121" s="165">
        <v>0</v>
      </c>
      <c r="T121" s="166">
        <v>0.35728297937697528</v>
      </c>
      <c r="U121" s="166">
        <v>0.84622155030227508</v>
      </c>
    </row>
    <row r="122" spans="1:21" ht="20.100000000000001" customHeight="1" x14ac:dyDescent="0.3">
      <c r="A122" t="str">
        <f t="shared" si="2"/>
        <v>TOTS3 BZ Equity</v>
      </c>
      <c r="B122" s="14" t="s">
        <v>348</v>
      </c>
      <c r="C122" s="14" t="s">
        <v>124</v>
      </c>
      <c r="D122" s="40" t="s">
        <v>203</v>
      </c>
      <c r="E122" s="14" t="s">
        <v>170</v>
      </c>
      <c r="F122" s="14" t="s">
        <v>520</v>
      </c>
      <c r="G122" s="15">
        <v>50.5</v>
      </c>
      <c r="H122" s="15">
        <v>29.19</v>
      </c>
      <c r="I122" s="49">
        <v>0.73004453579993145</v>
      </c>
      <c r="J122" s="28">
        <v>16925.770213</v>
      </c>
      <c r="K122" s="91"/>
      <c r="L122" s="68">
        <v>7001.6568263608733</v>
      </c>
      <c r="M122" s="68">
        <v>7998.409481909538</v>
      </c>
      <c r="N122" s="68">
        <v>1788.723024748137</v>
      </c>
      <c r="O122" s="68">
        <v>2086.9595910831731</v>
      </c>
      <c r="P122" s="68">
        <v>1109.3795817193629</v>
      </c>
      <c r="Q122" s="68">
        <v>1335.7294016911139</v>
      </c>
      <c r="R122" s="68" t="s">
        <v>84</v>
      </c>
      <c r="S122" s="68" t="s">
        <v>84</v>
      </c>
      <c r="T122" s="126">
        <v>1.887907581195557</v>
      </c>
      <c r="U122" s="126">
        <v>2.273102647130183</v>
      </c>
    </row>
    <row r="123" spans="1:21" ht="20.100000000000001" customHeight="1" x14ac:dyDescent="0.3">
      <c r="A123" t="str">
        <f t="shared" si="2"/>
        <v>VIVT3 BZ Equity</v>
      </c>
      <c r="B123" s="157" t="s">
        <v>349</v>
      </c>
      <c r="C123" s="157" t="s">
        <v>129</v>
      </c>
      <c r="D123" s="162" t="s">
        <v>203</v>
      </c>
      <c r="E123" s="157" t="s">
        <v>170</v>
      </c>
      <c r="F123" s="157" t="s">
        <v>520</v>
      </c>
      <c r="G123" s="158">
        <v>43</v>
      </c>
      <c r="H123" s="158">
        <v>35.520000000000003</v>
      </c>
      <c r="I123" s="159">
        <v>0.21058558558558541</v>
      </c>
      <c r="J123" s="163">
        <v>113507.93762</v>
      </c>
      <c r="K123" s="164"/>
      <c r="L123" s="165">
        <v>63284.231813394923</v>
      </c>
      <c r="M123" s="165">
        <v>67036.005475147773</v>
      </c>
      <c r="N123" s="165">
        <v>26998.48410155392</v>
      </c>
      <c r="O123" s="165">
        <v>29455.01570954646</v>
      </c>
      <c r="P123" s="165">
        <v>8464.0529473346687</v>
      </c>
      <c r="Q123" s="165">
        <v>10639.64069472017</v>
      </c>
      <c r="R123" s="165" t="s">
        <v>84</v>
      </c>
      <c r="S123" s="165" t="s">
        <v>84</v>
      </c>
      <c r="T123" s="166">
        <v>2.6486531865970799</v>
      </c>
      <c r="U123" s="166">
        <v>3.3294591144060179</v>
      </c>
    </row>
    <row r="124" spans="1:21" ht="20.100000000000001" customHeight="1" x14ac:dyDescent="0.3">
      <c r="A124" t="str">
        <f t="shared" si="2"/>
        <v>TIMS3 BZ Equity</v>
      </c>
      <c r="B124" s="14" t="s">
        <v>127</v>
      </c>
      <c r="C124" s="14" t="s">
        <v>128</v>
      </c>
      <c r="D124" s="40" t="s">
        <v>203</v>
      </c>
      <c r="E124" s="14" t="s">
        <v>170</v>
      </c>
      <c r="F124" s="14" t="s">
        <v>522</v>
      </c>
      <c r="G124" s="15">
        <v>26</v>
      </c>
      <c r="H124" s="15">
        <v>22.6</v>
      </c>
      <c r="I124" s="49">
        <v>0.15044247787610621</v>
      </c>
      <c r="J124" s="28">
        <v>53983.904076999999</v>
      </c>
      <c r="K124" s="91"/>
      <c r="L124" s="68">
        <v>28101.769611384309</v>
      </c>
      <c r="M124" s="68">
        <v>29390.850499271859</v>
      </c>
      <c r="N124" s="68">
        <v>14444.375685620529</v>
      </c>
      <c r="O124" s="68">
        <v>15167.72712443534</v>
      </c>
      <c r="P124" s="68">
        <v>4749.707652861619</v>
      </c>
      <c r="Q124" s="68">
        <v>5163.522667898631</v>
      </c>
      <c r="R124" s="68" t="s">
        <v>84</v>
      </c>
      <c r="S124" s="68" t="s">
        <v>84</v>
      </c>
      <c r="T124" s="126">
        <v>1.985559236118287</v>
      </c>
      <c r="U124" s="126">
        <v>2.158549719997044</v>
      </c>
    </row>
    <row r="125" spans="1:21" ht="20.100000000000001" customHeight="1" x14ac:dyDescent="0.3">
      <c r="A125" t="str">
        <f t="shared" si="2"/>
        <v>FIQE3 BZ Equity</v>
      </c>
      <c r="B125" s="157" t="s">
        <v>233</v>
      </c>
      <c r="C125" s="157" t="s">
        <v>234</v>
      </c>
      <c r="D125" s="162" t="s">
        <v>203</v>
      </c>
      <c r="E125" s="157" t="s">
        <v>170</v>
      </c>
      <c r="F125" s="157" t="s">
        <v>520</v>
      </c>
      <c r="G125" s="158">
        <v>5</v>
      </c>
      <c r="H125" s="158">
        <v>5.59</v>
      </c>
      <c r="I125" s="159">
        <v>-0.1055456171735242</v>
      </c>
      <c r="J125" s="163">
        <v>2175.7763865000002</v>
      </c>
      <c r="K125" s="164"/>
      <c r="L125" s="165">
        <v>1307.301955196458</v>
      </c>
      <c r="M125" s="165">
        <v>1465.203552737793</v>
      </c>
      <c r="N125" s="165">
        <v>613.08098882879358</v>
      </c>
      <c r="O125" s="165">
        <v>698.83480159412602</v>
      </c>
      <c r="P125" s="165">
        <v>192.98865931520379</v>
      </c>
      <c r="Q125" s="165">
        <v>228.45465747799651</v>
      </c>
      <c r="R125" s="165" t="s">
        <v>84</v>
      </c>
      <c r="S125" s="165" t="s">
        <v>84</v>
      </c>
      <c r="T125" s="166">
        <v>0.53304479418786999</v>
      </c>
      <c r="U125" s="166">
        <v>0.63100374036862028</v>
      </c>
    </row>
    <row r="126" spans="1:21" ht="20.100000000000001" customHeight="1" x14ac:dyDescent="0.3">
      <c r="A126" t="str">
        <f t="shared" si="2"/>
        <v>ARML3 BZ Equity</v>
      </c>
      <c r="B126" s="14" t="s">
        <v>598</v>
      </c>
      <c r="C126" s="14" t="s">
        <v>599</v>
      </c>
      <c r="D126" s="40" t="s">
        <v>600</v>
      </c>
      <c r="E126" s="14" t="s">
        <v>161</v>
      </c>
      <c r="F126" s="14" t="s">
        <v>520</v>
      </c>
      <c r="G126" s="15">
        <v>7.5</v>
      </c>
      <c r="H126" s="15">
        <v>3.29</v>
      </c>
      <c r="I126" s="49">
        <v>1.279635258358663</v>
      </c>
      <c r="J126" s="28">
        <v>1139.9287969</v>
      </c>
      <c r="K126" s="91"/>
      <c r="L126" s="68">
        <v>2277.900434604288</v>
      </c>
      <c r="M126" s="68">
        <v>2476.609821771634</v>
      </c>
      <c r="N126" s="68">
        <v>840.57753446241009</v>
      </c>
      <c r="O126" s="68">
        <v>915.09298958198133</v>
      </c>
      <c r="P126" s="68">
        <v>137.20956202811871</v>
      </c>
      <c r="Q126" s="68">
        <v>221.38106949254799</v>
      </c>
      <c r="R126" s="68" t="s">
        <v>84</v>
      </c>
      <c r="S126" s="68" t="s">
        <v>84</v>
      </c>
      <c r="T126" s="126">
        <v>0.39624104585617648</v>
      </c>
      <c r="U126" s="126">
        <v>0.63931598652366073</v>
      </c>
    </row>
    <row r="127" spans="1:21" ht="20.100000000000001" customHeight="1" x14ac:dyDescent="0.3">
      <c r="A127" t="str">
        <f t="shared" si="2"/>
        <v>AMOB3 BZ Equity</v>
      </c>
      <c r="B127" s="157" t="s">
        <v>601</v>
      </c>
      <c r="C127" s="157" t="s">
        <v>602</v>
      </c>
      <c r="D127" s="162" t="s">
        <v>600</v>
      </c>
      <c r="E127" s="157" t="s">
        <v>161</v>
      </c>
      <c r="F127" s="157" t="s">
        <v>520</v>
      </c>
      <c r="G127" s="158">
        <v>17.100000000000001</v>
      </c>
      <c r="H127" s="158">
        <v>12.77</v>
      </c>
      <c r="I127" s="159">
        <v>0.33907595927956158</v>
      </c>
      <c r="J127" s="163">
        <v>483.80494788999999</v>
      </c>
      <c r="K127" s="164"/>
      <c r="L127" s="165">
        <v>14243.35002198148</v>
      </c>
      <c r="M127" s="165">
        <v>15652.682979519361</v>
      </c>
      <c r="N127" s="165">
        <v>743.67803794990505</v>
      </c>
      <c r="O127" s="165">
        <v>943.22989781603974</v>
      </c>
      <c r="P127" s="165">
        <v>-33.641271457882667</v>
      </c>
      <c r="Q127" s="165">
        <v>134.00971761535581</v>
      </c>
      <c r="R127" s="165" t="s">
        <v>84</v>
      </c>
      <c r="S127" s="165" t="s">
        <v>84</v>
      </c>
      <c r="T127" s="166">
        <v>-0.88795916286254506</v>
      </c>
      <c r="U127" s="166">
        <v>3.537177743657931</v>
      </c>
    </row>
    <row r="128" spans="1:21" ht="20.100000000000001" customHeight="1" x14ac:dyDescent="0.3">
      <c r="A128" t="str">
        <f t="shared" si="2"/>
        <v>AZUL3 BZ Equity</v>
      </c>
      <c r="B128" s="14" t="s">
        <v>112</v>
      </c>
      <c r="C128" s="14" t="s">
        <v>603</v>
      </c>
      <c r="D128" s="40" t="s">
        <v>600</v>
      </c>
      <c r="E128" s="14" t="s">
        <v>161</v>
      </c>
      <c r="F128" s="14" t="s">
        <v>521</v>
      </c>
      <c r="G128" s="15" t="s">
        <v>84</v>
      </c>
      <c r="H128" s="15" t="s">
        <v>84</v>
      </c>
      <c r="I128" s="49" t="s">
        <v>84</v>
      </c>
      <c r="J128" s="28" t="s">
        <v>84</v>
      </c>
      <c r="K128" s="91"/>
      <c r="L128" s="68" t="s">
        <v>84</v>
      </c>
      <c r="M128" s="68" t="s">
        <v>84</v>
      </c>
      <c r="N128" s="68" t="s">
        <v>84</v>
      </c>
      <c r="O128" s="68" t="s">
        <v>84</v>
      </c>
      <c r="P128" s="68" t="s">
        <v>84</v>
      </c>
      <c r="Q128" s="68" t="s">
        <v>84</v>
      </c>
      <c r="R128" s="68" t="s">
        <v>84</v>
      </c>
      <c r="S128" s="68" t="s">
        <v>84</v>
      </c>
      <c r="T128" s="126" t="s">
        <v>84</v>
      </c>
      <c r="U128" s="126" t="s">
        <v>84</v>
      </c>
    </row>
    <row r="129" spans="1:119" ht="20.100000000000001" customHeight="1" x14ac:dyDescent="0.3">
      <c r="A129" t="str">
        <f t="shared" si="2"/>
        <v>ECOR3 BZ Equity</v>
      </c>
      <c r="B129" s="157" t="s">
        <v>116</v>
      </c>
      <c r="C129" s="157" t="s">
        <v>117</v>
      </c>
      <c r="D129" s="162" t="s">
        <v>600</v>
      </c>
      <c r="E129" s="157" t="s">
        <v>161</v>
      </c>
      <c r="F129" s="157" t="s">
        <v>520</v>
      </c>
      <c r="G129" s="158">
        <v>13.9</v>
      </c>
      <c r="H129" s="158">
        <v>7.04</v>
      </c>
      <c r="I129" s="159">
        <v>0.97443181818181812</v>
      </c>
      <c r="J129" s="163">
        <v>4897.17184</v>
      </c>
      <c r="K129" s="164"/>
      <c r="L129" s="165">
        <v>7411.3865793465948</v>
      </c>
      <c r="M129" s="165">
        <v>7832.2191415541547</v>
      </c>
      <c r="N129" s="165">
        <v>5712.5585757419649</v>
      </c>
      <c r="O129" s="165">
        <v>6170.7382572197394</v>
      </c>
      <c r="P129" s="165">
        <v>574.02979061684039</v>
      </c>
      <c r="Q129" s="165">
        <v>634.08253650487302</v>
      </c>
      <c r="R129" s="165" t="s">
        <v>84</v>
      </c>
      <c r="S129" s="165" t="s">
        <v>84</v>
      </c>
      <c r="T129" s="166">
        <v>0.82520480350196501</v>
      </c>
      <c r="U129" s="166">
        <v>0.91153449436528378</v>
      </c>
    </row>
    <row r="130" spans="1:119" ht="20.100000000000001" customHeight="1" x14ac:dyDescent="0.3">
      <c r="B130" s="14" t="s">
        <v>604</v>
      </c>
      <c r="C130" s="14" t="s">
        <v>605</v>
      </c>
      <c r="D130" s="40" t="s">
        <v>600</v>
      </c>
      <c r="E130" s="14" t="s">
        <v>161</v>
      </c>
      <c r="F130" s="14" t="s">
        <v>520</v>
      </c>
      <c r="G130" s="15">
        <v>19.5</v>
      </c>
      <c r="H130" s="15">
        <v>12.54</v>
      </c>
      <c r="I130" s="49">
        <v>0.55502392344497609</v>
      </c>
      <c r="J130" s="28">
        <v>9434.4751070000002</v>
      </c>
      <c r="K130" s="91"/>
      <c r="L130" s="68">
        <v>19158.985934550019</v>
      </c>
      <c r="M130" s="68">
        <v>21376.97574969272</v>
      </c>
      <c r="N130" s="68">
        <v>2020.460354862139</v>
      </c>
      <c r="O130" s="68">
        <v>2221.627612134409</v>
      </c>
      <c r="P130" s="68">
        <v>877.1988638985797</v>
      </c>
      <c r="Q130" s="68">
        <v>1099.94737245131</v>
      </c>
      <c r="R130" s="68" t="s">
        <v>84</v>
      </c>
      <c r="S130" s="68" t="s">
        <v>84</v>
      </c>
      <c r="T130" s="126">
        <v>1.165944435546806</v>
      </c>
      <c r="U130" s="126">
        <v>1.462014568286323</v>
      </c>
    </row>
    <row r="131" spans="1:119" ht="20.100000000000001" customHeight="1" x14ac:dyDescent="0.3">
      <c r="B131" s="157" t="s">
        <v>185</v>
      </c>
      <c r="C131" s="157" t="s">
        <v>186</v>
      </c>
      <c r="D131" s="162" t="s">
        <v>600</v>
      </c>
      <c r="E131" s="157" t="s">
        <v>161</v>
      </c>
      <c r="F131" s="157" t="s">
        <v>520</v>
      </c>
      <c r="G131" s="158">
        <v>4.2</v>
      </c>
      <c r="H131" s="158">
        <v>3.27</v>
      </c>
      <c r="I131" s="159">
        <v>0.28440366972477071</v>
      </c>
      <c r="J131" s="163">
        <v>4448.4491399999997</v>
      </c>
      <c r="K131" s="164"/>
      <c r="L131" s="165">
        <v>2176.5850808996352</v>
      </c>
      <c r="M131" s="165">
        <v>2506.2478083642759</v>
      </c>
      <c r="N131" s="165">
        <v>931.87198060237631</v>
      </c>
      <c r="O131" s="165">
        <v>1171.315118282211</v>
      </c>
      <c r="P131" s="165">
        <v>207.6209411075188</v>
      </c>
      <c r="Q131" s="165">
        <v>363.24534524764579</v>
      </c>
      <c r="R131" s="165" t="s">
        <v>84</v>
      </c>
      <c r="S131" s="165" t="s">
        <v>84</v>
      </c>
      <c r="T131" s="166">
        <v>0.27304784708169272</v>
      </c>
      <c r="U131" s="166">
        <v>0.4777136591002768</v>
      </c>
    </row>
    <row r="132" spans="1:119" ht="20.100000000000001" customHeight="1" x14ac:dyDescent="0.3">
      <c r="A132" t="str">
        <f t="shared" si="2"/>
        <v>JSLG3 BZ Equity</v>
      </c>
      <c r="B132" s="14" t="s">
        <v>168</v>
      </c>
      <c r="C132" s="14" t="s">
        <v>169</v>
      </c>
      <c r="D132" s="40" t="s">
        <v>600</v>
      </c>
      <c r="E132" s="14" t="s">
        <v>161</v>
      </c>
      <c r="F132" s="14" t="s">
        <v>520</v>
      </c>
      <c r="G132" s="15">
        <v>10.3</v>
      </c>
      <c r="H132" s="15">
        <v>5.53</v>
      </c>
      <c r="I132" s="49">
        <v>0.86256781193490051</v>
      </c>
      <c r="J132" s="28">
        <v>1578.090111</v>
      </c>
      <c r="K132" s="91"/>
      <c r="L132" s="68">
        <v>10929.325125998599</v>
      </c>
      <c r="M132" s="68">
        <v>11790.61950058432</v>
      </c>
      <c r="N132" s="68">
        <v>2231.9695247444852</v>
      </c>
      <c r="O132" s="68">
        <v>2441.954063398683</v>
      </c>
      <c r="P132" s="68">
        <v>255.46971606294539</v>
      </c>
      <c r="Q132" s="68">
        <v>554.48996372245142</v>
      </c>
      <c r="R132" s="68" t="s">
        <v>84</v>
      </c>
      <c r="S132" s="68" t="s">
        <v>84</v>
      </c>
      <c r="T132" s="126">
        <v>0.89190641548660921</v>
      </c>
      <c r="U132" s="126">
        <v>1.935858244133869</v>
      </c>
    </row>
    <row r="133" spans="1:119" ht="20.100000000000001" customHeight="1" x14ac:dyDescent="0.3">
      <c r="A133" t="str">
        <f t="shared" si="2"/>
        <v>RENT3 BZ Equity</v>
      </c>
      <c r="B133" s="157" t="s">
        <v>120</v>
      </c>
      <c r="C133" s="157" t="s">
        <v>121</v>
      </c>
      <c r="D133" s="162" t="s">
        <v>600</v>
      </c>
      <c r="E133" s="157" t="s">
        <v>161</v>
      </c>
      <c r="F133" s="157" t="s">
        <v>520</v>
      </c>
      <c r="G133" s="158">
        <v>65</v>
      </c>
      <c r="H133" s="158">
        <v>38.229999999999997</v>
      </c>
      <c r="I133" s="159">
        <v>0.70023541721161409</v>
      </c>
      <c r="J133" s="163">
        <v>41809.56349</v>
      </c>
      <c r="K133" s="164"/>
      <c r="L133" s="165">
        <v>48479.391562089288</v>
      </c>
      <c r="M133" s="165">
        <v>51026.14034200929</v>
      </c>
      <c r="N133" s="165">
        <v>15505.827128221919</v>
      </c>
      <c r="O133" s="165">
        <v>17046.959027628829</v>
      </c>
      <c r="P133" s="165">
        <v>4215.6934229929138</v>
      </c>
      <c r="Q133" s="165">
        <v>5345.45499390638</v>
      </c>
      <c r="R133" s="165" t="s">
        <v>84</v>
      </c>
      <c r="S133" s="165" t="s">
        <v>84</v>
      </c>
      <c r="T133" s="166">
        <v>3.8498046371028232</v>
      </c>
      <c r="U133" s="166">
        <v>4.8815118553747388</v>
      </c>
    </row>
    <row r="134" spans="1:119" ht="20.100000000000001" customHeight="1" x14ac:dyDescent="0.3">
      <c r="A134" t="str">
        <f t="shared" si="2"/>
        <v>MILS3 BZ Equity</v>
      </c>
      <c r="B134" s="14" t="s">
        <v>606</v>
      </c>
      <c r="C134" s="14" t="s">
        <v>607</v>
      </c>
      <c r="D134" s="40" t="s">
        <v>600</v>
      </c>
      <c r="E134" s="14" t="s">
        <v>161</v>
      </c>
      <c r="F134" s="14" t="s">
        <v>520</v>
      </c>
      <c r="G134" s="15">
        <v>20</v>
      </c>
      <c r="H134" s="15">
        <v>15.45</v>
      </c>
      <c r="I134" s="49">
        <v>0.29449838187702282</v>
      </c>
      <c r="J134" s="28">
        <v>3514.4648643</v>
      </c>
      <c r="K134" s="91"/>
      <c r="L134" s="68">
        <v>2070.5727338511028</v>
      </c>
      <c r="M134" s="68">
        <v>2213.7590012781111</v>
      </c>
      <c r="N134" s="68">
        <v>1054.7691575650599</v>
      </c>
      <c r="O134" s="68">
        <v>1141.1818933083671</v>
      </c>
      <c r="P134" s="68">
        <v>365.05571323449749</v>
      </c>
      <c r="Q134" s="68">
        <v>431.6965601714943</v>
      </c>
      <c r="R134" s="68" t="s">
        <v>84</v>
      </c>
      <c r="S134" s="68" t="s">
        <v>84</v>
      </c>
      <c r="T134" s="126">
        <v>1.558879956897516</v>
      </c>
      <c r="U134" s="126">
        <v>1.843453179106006</v>
      </c>
    </row>
    <row r="135" spans="1:119" ht="20.100000000000001" customHeight="1" x14ac:dyDescent="0.3">
      <c r="A135" t="str">
        <f t="shared" si="2"/>
        <v>MOTV3 BZ Equity</v>
      </c>
      <c r="B135" s="157" t="s">
        <v>608</v>
      </c>
      <c r="C135" s="157" t="s">
        <v>609</v>
      </c>
      <c r="D135" s="162" t="s">
        <v>600</v>
      </c>
      <c r="E135" s="157" t="s">
        <v>161</v>
      </c>
      <c r="F135" s="157" t="s">
        <v>520</v>
      </c>
      <c r="G135" s="158">
        <v>18</v>
      </c>
      <c r="H135" s="158">
        <v>14.61</v>
      </c>
      <c r="I135" s="159">
        <v>0.23203285420944561</v>
      </c>
      <c r="J135" s="163">
        <v>29379.619437000001</v>
      </c>
      <c r="K135" s="164"/>
      <c r="L135" s="165">
        <v>17806.682370703591</v>
      </c>
      <c r="M135" s="165">
        <v>18993.718786693411</v>
      </c>
      <c r="N135" s="165">
        <v>11442.705219600521</v>
      </c>
      <c r="O135" s="165">
        <v>12396.30623106159</v>
      </c>
      <c r="P135" s="165">
        <v>2545.176103347414</v>
      </c>
      <c r="Q135" s="165">
        <v>3102.9895101599518</v>
      </c>
      <c r="R135" s="165" t="s">
        <v>84</v>
      </c>
      <c r="S135" s="165" t="s">
        <v>84</v>
      </c>
      <c r="T135" s="166">
        <v>1.2661837688755759</v>
      </c>
      <c r="U135" s="166">
        <v>1.543686877928937</v>
      </c>
    </row>
    <row r="136" spans="1:119" ht="20.100000000000001" customHeight="1" x14ac:dyDescent="0.3">
      <c r="A136" t="str">
        <f t="shared" si="2"/>
        <v>MOVI3 BZ Equity</v>
      </c>
      <c r="B136" s="14" t="s">
        <v>122</v>
      </c>
      <c r="C136" s="14" t="s">
        <v>123</v>
      </c>
      <c r="D136" s="40" t="s">
        <v>600</v>
      </c>
      <c r="E136" s="14" t="s">
        <v>161</v>
      </c>
      <c r="F136" s="14" t="s">
        <v>520</v>
      </c>
      <c r="G136" s="15">
        <v>16</v>
      </c>
      <c r="H136" s="15">
        <v>8.67</v>
      </c>
      <c r="I136" s="49">
        <v>0.84544405997693195</v>
      </c>
      <c r="J136" s="28">
        <v>3484.9840184999998</v>
      </c>
      <c r="K136" s="91"/>
      <c r="L136" s="68">
        <v>15814.28503308473</v>
      </c>
      <c r="M136" s="68">
        <v>17320.638997599301</v>
      </c>
      <c r="N136" s="68">
        <v>6518.1722134585789</v>
      </c>
      <c r="O136" s="68">
        <v>7097.8704919382581</v>
      </c>
      <c r="P136" s="68">
        <v>558.89251990153628</v>
      </c>
      <c r="Q136" s="68">
        <v>980.06367616217426</v>
      </c>
      <c r="R136" s="68" t="s">
        <v>84</v>
      </c>
      <c r="S136" s="68" t="s">
        <v>84</v>
      </c>
      <c r="T136" s="126">
        <v>1.393656428165811</v>
      </c>
      <c r="U136" s="126">
        <v>2.4438903611303742</v>
      </c>
    </row>
    <row r="137" spans="1:119" ht="20.100000000000001" customHeight="1" x14ac:dyDescent="0.3">
      <c r="A137" t="str">
        <f t="shared" ref="A137:A173" si="3">_xlfn.CONCAT(C137," BZ Equity")</f>
        <v>PRNR3 BZ Equity</v>
      </c>
      <c r="B137" s="157" t="s">
        <v>610</v>
      </c>
      <c r="C137" s="157" t="s">
        <v>611</v>
      </c>
      <c r="D137" s="162" t="s">
        <v>600</v>
      </c>
      <c r="E137" s="157" t="s">
        <v>161</v>
      </c>
      <c r="F137" s="157" t="s">
        <v>520</v>
      </c>
      <c r="G137" s="158">
        <v>31</v>
      </c>
      <c r="H137" s="158">
        <v>18.57</v>
      </c>
      <c r="I137" s="159">
        <v>0.669359181475498</v>
      </c>
      <c r="J137" s="163">
        <v>1058.2514868999999</v>
      </c>
      <c r="K137" s="164"/>
      <c r="L137" s="165">
        <v>2111.5070455675432</v>
      </c>
      <c r="M137" s="165">
        <v>2567.7492687760709</v>
      </c>
      <c r="N137" s="165">
        <v>382.9052305806639</v>
      </c>
      <c r="O137" s="165">
        <v>548.79602114122906</v>
      </c>
      <c r="P137" s="165">
        <v>80.686770207782828</v>
      </c>
      <c r="Q137" s="165">
        <v>179.2327037392607</v>
      </c>
      <c r="R137" s="165" t="s">
        <v>84</v>
      </c>
      <c r="S137" s="165" t="s">
        <v>84</v>
      </c>
      <c r="T137" s="166">
        <v>1.796950700642461</v>
      </c>
      <c r="U137" s="166">
        <v>3.991637436136227</v>
      </c>
    </row>
    <row r="138" spans="1:119" ht="20.100000000000001" customHeight="1" x14ac:dyDescent="0.3">
      <c r="A138" t="str">
        <f t="shared" si="3"/>
        <v>RAIL3 BZ Equity</v>
      </c>
      <c r="B138" s="14" t="s">
        <v>104</v>
      </c>
      <c r="C138" s="14" t="s">
        <v>105</v>
      </c>
      <c r="D138" s="40" t="s">
        <v>600</v>
      </c>
      <c r="E138" s="14" t="s">
        <v>161</v>
      </c>
      <c r="F138" s="14" t="s">
        <v>520</v>
      </c>
      <c r="G138" s="15">
        <v>22</v>
      </c>
      <c r="H138" s="15">
        <v>13.7</v>
      </c>
      <c r="I138" s="49">
        <v>0.6058394160583942</v>
      </c>
      <c r="J138" s="28">
        <v>25424.652183999999</v>
      </c>
      <c r="K138" s="91"/>
      <c r="L138" s="68">
        <v>15048.46479631755</v>
      </c>
      <c r="M138" s="68">
        <v>16110.07244045982</v>
      </c>
      <c r="N138" s="68">
        <v>8168.7196494615546</v>
      </c>
      <c r="O138" s="68">
        <v>8825.5230885634355</v>
      </c>
      <c r="P138" s="68">
        <v>1910.03400227251</v>
      </c>
      <c r="Q138" s="68">
        <v>2361.8282035757588</v>
      </c>
      <c r="R138" s="68" t="s">
        <v>84</v>
      </c>
      <c r="S138" s="68" t="s">
        <v>84</v>
      </c>
      <c r="T138" s="126">
        <v>1.0292317600819709</v>
      </c>
      <c r="U138" s="126">
        <v>1.2726834161514049</v>
      </c>
    </row>
    <row r="139" spans="1:119" s="53" customFormat="1" ht="20.100000000000001" customHeight="1" x14ac:dyDescent="0.3">
      <c r="A139" t="str">
        <f t="shared" si="3"/>
        <v>SIMH3 BZ Equity</v>
      </c>
      <c r="B139" s="157" t="s">
        <v>106</v>
      </c>
      <c r="C139" s="157" t="s">
        <v>107</v>
      </c>
      <c r="D139" s="162" t="s">
        <v>600</v>
      </c>
      <c r="E139" s="157" t="s">
        <v>161</v>
      </c>
      <c r="F139" s="157" t="s">
        <v>520</v>
      </c>
      <c r="G139" s="158">
        <v>16</v>
      </c>
      <c r="H139" s="158">
        <v>7.54</v>
      </c>
      <c r="I139" s="159">
        <v>1.122015915119364</v>
      </c>
      <c r="J139" s="163">
        <v>4401.5450541</v>
      </c>
      <c r="K139" s="164"/>
      <c r="L139" s="165">
        <v>48324.889521466757</v>
      </c>
      <c r="M139" s="165">
        <v>52169.613760248227</v>
      </c>
      <c r="N139" s="165">
        <v>13662.68223114359</v>
      </c>
      <c r="O139" s="165">
        <v>14868.52910452687</v>
      </c>
      <c r="P139" s="165">
        <v>89.737548384731895</v>
      </c>
      <c r="Q139" s="165">
        <v>1231.389161000013</v>
      </c>
      <c r="R139" s="165" t="s">
        <v>84</v>
      </c>
      <c r="S139" s="165" t="s">
        <v>84</v>
      </c>
      <c r="T139" s="166">
        <v>0.21025777880255331</v>
      </c>
      <c r="U139" s="166">
        <v>2.885181894243209</v>
      </c>
      <c r="V139" s="107"/>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row>
    <row r="140" spans="1:119" ht="20.100000000000001" customHeight="1" x14ac:dyDescent="0.3">
      <c r="A140" t="str">
        <f t="shared" si="3"/>
        <v>VAMO3 BZ Equity</v>
      </c>
      <c r="B140" s="14" t="s">
        <v>243</v>
      </c>
      <c r="C140" s="14" t="s">
        <v>244</v>
      </c>
      <c r="D140" s="40" t="s">
        <v>600</v>
      </c>
      <c r="E140" s="14" t="s">
        <v>161</v>
      </c>
      <c r="F140" s="14" t="s">
        <v>520</v>
      </c>
      <c r="G140" s="15">
        <v>5.6</v>
      </c>
      <c r="H140" s="15">
        <v>3.17</v>
      </c>
      <c r="I140" s="49">
        <v>0.76656151419558349</v>
      </c>
      <c r="J140" s="28">
        <v>3873.1911620000001</v>
      </c>
      <c r="K140" s="91"/>
      <c r="L140" s="68">
        <v>6581.0249776406981</v>
      </c>
      <c r="M140" s="68">
        <v>6581.3024554306621</v>
      </c>
      <c r="N140" s="68">
        <v>3881.1429942764662</v>
      </c>
      <c r="O140" s="68">
        <v>4099.3733095419393</v>
      </c>
      <c r="P140" s="68">
        <v>421.00341266150531</v>
      </c>
      <c r="Q140" s="68">
        <v>723.29071815433304</v>
      </c>
      <c r="R140" s="68" t="s">
        <v>84</v>
      </c>
      <c r="S140" s="68" t="s">
        <v>84</v>
      </c>
      <c r="T140" s="126">
        <v>0.38944564409674681</v>
      </c>
      <c r="U140" s="126">
        <v>0.66907395790468516</v>
      </c>
    </row>
    <row r="141" spans="1:119" ht="20.100000000000001" customHeight="1" x14ac:dyDescent="0.3">
      <c r="A141" t="str">
        <f t="shared" si="3"/>
        <v>ALPA3 BZ Equity</v>
      </c>
      <c r="B141" s="157" t="s">
        <v>359</v>
      </c>
      <c r="C141" s="157" t="s">
        <v>612</v>
      </c>
      <c r="D141" s="162" t="s">
        <v>613</v>
      </c>
      <c r="E141" s="157" t="s">
        <v>17</v>
      </c>
      <c r="F141" s="157" t="s">
        <v>522</v>
      </c>
      <c r="G141" s="158">
        <v>13</v>
      </c>
      <c r="H141" s="158">
        <v>9.4</v>
      </c>
      <c r="I141" s="159">
        <v>0.38297872340425521</v>
      </c>
      <c r="J141" s="163">
        <v>7291.7690956000006</v>
      </c>
      <c r="K141" s="164"/>
      <c r="L141" s="165">
        <v>4755.5592133689006</v>
      </c>
      <c r="M141" s="165">
        <v>5050.5898432188624</v>
      </c>
      <c r="N141" s="165">
        <v>989.91376343110164</v>
      </c>
      <c r="O141" s="165">
        <v>1084.977902187554</v>
      </c>
      <c r="P141" s="165">
        <v>685.84217907897812</v>
      </c>
      <c r="Q141" s="165">
        <v>784.69958392712169</v>
      </c>
      <c r="R141" s="165">
        <v>-73.697203646607392</v>
      </c>
      <c r="S141" s="165">
        <v>-32.944544015247587</v>
      </c>
      <c r="T141" s="166">
        <v>1.996329846326077</v>
      </c>
      <c r="U141" s="166">
        <v>2.2840811597459001</v>
      </c>
    </row>
    <row r="142" spans="1:119" ht="20.100000000000001" customHeight="1" x14ac:dyDescent="0.3">
      <c r="A142" t="str">
        <f t="shared" si="3"/>
        <v>ALPA4 BZ Equity</v>
      </c>
      <c r="B142" s="14" t="s">
        <v>359</v>
      </c>
      <c r="C142" s="14" t="s">
        <v>245</v>
      </c>
      <c r="D142" s="40" t="s">
        <v>613</v>
      </c>
      <c r="E142" s="14" t="s">
        <v>17</v>
      </c>
      <c r="F142" s="14" t="s">
        <v>522</v>
      </c>
      <c r="G142" s="15">
        <v>15</v>
      </c>
      <c r="H142" s="15">
        <v>12.11</v>
      </c>
      <c r="I142" s="49">
        <v>0.2386457473162675</v>
      </c>
      <c r="J142" s="28">
        <v>7291.7690956000006</v>
      </c>
      <c r="K142" s="91"/>
      <c r="L142" s="68">
        <v>4755.5592133689006</v>
      </c>
      <c r="M142" s="68">
        <v>5050.5898432188624</v>
      </c>
      <c r="N142" s="68">
        <v>989.91376343110164</v>
      </c>
      <c r="O142" s="68">
        <v>1084.977902187554</v>
      </c>
      <c r="P142" s="68">
        <v>685.84217907897812</v>
      </c>
      <c r="Q142" s="68">
        <v>784.69958392712169</v>
      </c>
      <c r="R142" s="68">
        <v>-73.697203646607392</v>
      </c>
      <c r="S142" s="68">
        <v>-32.944544015247587</v>
      </c>
      <c r="T142" s="126">
        <v>1.996329846326077</v>
      </c>
      <c r="U142" s="126">
        <v>2.2840811597459001</v>
      </c>
    </row>
    <row r="143" spans="1:119" ht="20.100000000000001" customHeight="1" x14ac:dyDescent="0.3">
      <c r="A143" t="str">
        <f t="shared" si="3"/>
        <v>AMER3 BZ Equity</v>
      </c>
      <c r="B143" s="157" t="s">
        <v>358</v>
      </c>
      <c r="C143" s="157" t="s">
        <v>213</v>
      </c>
      <c r="D143" s="162" t="s">
        <v>613</v>
      </c>
      <c r="E143" s="157" t="s">
        <v>17</v>
      </c>
      <c r="F143" s="157" t="s">
        <v>521</v>
      </c>
      <c r="G143" s="158" t="s">
        <v>84</v>
      </c>
      <c r="H143" s="158" t="s">
        <v>84</v>
      </c>
      <c r="I143" s="159" t="s">
        <v>84</v>
      </c>
      <c r="J143" s="163" t="s">
        <v>84</v>
      </c>
      <c r="K143" s="164"/>
      <c r="L143" s="165" t="s">
        <v>84</v>
      </c>
      <c r="M143" s="165" t="s">
        <v>84</v>
      </c>
      <c r="N143" s="165" t="s">
        <v>84</v>
      </c>
      <c r="O143" s="165" t="s">
        <v>84</v>
      </c>
      <c r="P143" s="165" t="s">
        <v>84</v>
      </c>
      <c r="Q143" s="165" t="s">
        <v>84</v>
      </c>
      <c r="R143" s="165" t="s">
        <v>84</v>
      </c>
      <c r="S143" s="165" t="s">
        <v>84</v>
      </c>
      <c r="T143" s="166" t="s">
        <v>84</v>
      </c>
      <c r="U143" s="166" t="s">
        <v>84</v>
      </c>
    </row>
    <row r="144" spans="1:119" ht="20.100000000000001" customHeight="1" x14ac:dyDescent="0.3">
      <c r="A144" t="str">
        <f t="shared" si="3"/>
        <v>ASAI3 BZ Equity</v>
      </c>
      <c r="B144" s="14" t="s">
        <v>356</v>
      </c>
      <c r="C144" s="14" t="s">
        <v>126</v>
      </c>
      <c r="D144" s="40" t="s">
        <v>613</v>
      </c>
      <c r="E144" s="14" t="s">
        <v>17</v>
      </c>
      <c r="F144" s="14" t="s">
        <v>520</v>
      </c>
      <c r="G144" s="15">
        <v>10.5</v>
      </c>
      <c r="H144" s="15">
        <v>8.5</v>
      </c>
      <c r="I144" s="49">
        <v>0.2352941176470589</v>
      </c>
      <c r="J144" s="28">
        <v>11404.875</v>
      </c>
      <c r="K144" s="91"/>
      <c r="L144" s="68">
        <v>79044.332810906591</v>
      </c>
      <c r="M144" s="68">
        <v>84438.373388710417</v>
      </c>
      <c r="N144" s="68">
        <v>8009.9111311298138</v>
      </c>
      <c r="O144" s="68">
        <v>6744.9566116903716</v>
      </c>
      <c r="P144" s="68">
        <v>1936.0816495242359</v>
      </c>
      <c r="Q144" s="68">
        <v>1151.7364112149489</v>
      </c>
      <c r="R144" s="68">
        <v>-3491.8514393868541</v>
      </c>
      <c r="S144" s="68">
        <v>-3208.9977442604491</v>
      </c>
      <c r="T144" s="126">
        <v>1.430393005229484</v>
      </c>
      <c r="U144" s="126">
        <v>0.85091230882478797</v>
      </c>
    </row>
    <row r="145" spans="1:21" ht="20.100000000000001" customHeight="1" x14ac:dyDescent="0.3">
      <c r="A145" t="str">
        <f t="shared" si="3"/>
        <v>AZZA3 BZ Equity</v>
      </c>
      <c r="B145" s="157" t="s">
        <v>614</v>
      </c>
      <c r="C145" s="157" t="s">
        <v>615</v>
      </c>
      <c r="D145" s="162" t="s">
        <v>613</v>
      </c>
      <c r="E145" s="157" t="s">
        <v>17</v>
      </c>
      <c r="F145" s="157" t="s">
        <v>520</v>
      </c>
      <c r="G145" s="158">
        <v>40</v>
      </c>
      <c r="H145" s="158">
        <v>18.59</v>
      </c>
      <c r="I145" s="159">
        <v>1.1516944593867671</v>
      </c>
      <c r="J145" s="163">
        <v>3754.9677950999999</v>
      </c>
      <c r="K145" s="164"/>
      <c r="L145" s="165">
        <v>12717.68298882109</v>
      </c>
      <c r="M145" s="165">
        <v>13682.127334237561</v>
      </c>
      <c r="N145" s="165">
        <v>2146.3288173272099</v>
      </c>
      <c r="O145" s="165">
        <v>2346.480875026276</v>
      </c>
      <c r="P145" s="165">
        <v>770.5257721792799</v>
      </c>
      <c r="Q145" s="165">
        <v>931.62685902568069</v>
      </c>
      <c r="R145" s="165">
        <v>-791.46138182955917</v>
      </c>
      <c r="S145" s="165">
        <v>-751.48967244450637</v>
      </c>
      <c r="T145" s="166">
        <v>3.731543755038802</v>
      </c>
      <c r="U145" s="166">
        <v>4.5117327847339412</v>
      </c>
    </row>
    <row r="146" spans="1:21" ht="20.100000000000001" customHeight="1" x14ac:dyDescent="0.3">
      <c r="A146" t="str">
        <f t="shared" si="3"/>
        <v>CEAB3 BZ Equity</v>
      </c>
      <c r="B146" s="14" t="s">
        <v>352</v>
      </c>
      <c r="C146" s="14" t="s">
        <v>25</v>
      </c>
      <c r="D146" s="40" t="s">
        <v>613</v>
      </c>
      <c r="E146" s="14" t="s">
        <v>17</v>
      </c>
      <c r="F146" s="14" t="s">
        <v>520</v>
      </c>
      <c r="G146" s="15">
        <v>17</v>
      </c>
      <c r="H146" s="15">
        <v>9.75</v>
      </c>
      <c r="I146" s="49">
        <v>0.74358974358974361</v>
      </c>
      <c r="J146" s="28">
        <v>2948.0522565000001</v>
      </c>
      <c r="K146" s="91"/>
      <c r="L146" s="68">
        <v>8462.9599358899923</v>
      </c>
      <c r="M146" s="68">
        <v>9188.2878636985806</v>
      </c>
      <c r="N146" s="68">
        <v>1147.2273154725101</v>
      </c>
      <c r="O146" s="68">
        <v>1238.1658726800599</v>
      </c>
      <c r="P146" s="68">
        <v>515.5876600268283</v>
      </c>
      <c r="Q146" s="68">
        <v>544.5897494453975</v>
      </c>
      <c r="R146" s="68">
        <v>-106.98348617053909</v>
      </c>
      <c r="S146" s="68">
        <v>-129.9280298197323</v>
      </c>
      <c r="T146" s="126">
        <v>1.672655018852818</v>
      </c>
      <c r="U146" s="126">
        <v>1.766742783522484</v>
      </c>
    </row>
    <row r="147" spans="1:21" ht="20.100000000000001" customHeight="1" x14ac:dyDescent="0.3">
      <c r="A147" t="str">
        <f t="shared" si="3"/>
        <v>DMVF3 BZ Equity</v>
      </c>
      <c r="B147" s="157" t="s">
        <v>353</v>
      </c>
      <c r="C147" s="157" t="s">
        <v>28</v>
      </c>
      <c r="D147" s="162" t="s">
        <v>613</v>
      </c>
      <c r="E147" s="157" t="s">
        <v>17</v>
      </c>
      <c r="F147" s="157" t="s">
        <v>521</v>
      </c>
      <c r="G147" s="158" t="s">
        <v>84</v>
      </c>
      <c r="H147" s="158" t="s">
        <v>84</v>
      </c>
      <c r="I147" s="159" t="s">
        <v>84</v>
      </c>
      <c r="J147" s="163" t="s">
        <v>84</v>
      </c>
      <c r="K147" s="164"/>
      <c r="L147" s="165" t="s">
        <v>84</v>
      </c>
      <c r="M147" s="165" t="s">
        <v>84</v>
      </c>
      <c r="N147" s="165" t="s">
        <v>84</v>
      </c>
      <c r="O147" s="165" t="s">
        <v>84</v>
      </c>
      <c r="P147" s="165" t="s">
        <v>84</v>
      </c>
      <c r="Q147" s="165" t="s">
        <v>84</v>
      </c>
      <c r="R147" s="165" t="s">
        <v>84</v>
      </c>
      <c r="S147" s="165" t="s">
        <v>84</v>
      </c>
      <c r="T147" s="166" t="s">
        <v>84</v>
      </c>
      <c r="U147" s="166" t="s">
        <v>84</v>
      </c>
    </row>
    <row r="148" spans="1:21" ht="20.100000000000001" customHeight="1" x14ac:dyDescent="0.3">
      <c r="A148" t="str">
        <f t="shared" si="3"/>
        <v>PNVL3 BZ Equity</v>
      </c>
      <c r="B148" s="14" t="s">
        <v>355</v>
      </c>
      <c r="C148" s="14" t="s">
        <v>251</v>
      </c>
      <c r="D148" s="40" t="s">
        <v>613</v>
      </c>
      <c r="E148" s="14" t="s">
        <v>17</v>
      </c>
      <c r="F148" s="14" t="s">
        <v>520</v>
      </c>
      <c r="G148" s="15">
        <v>15</v>
      </c>
      <c r="H148" s="15">
        <v>11.16</v>
      </c>
      <c r="I148" s="49">
        <v>0.34408602150537632</v>
      </c>
      <c r="J148" s="28">
        <v>1663.1085430999999</v>
      </c>
      <c r="K148" s="91"/>
      <c r="L148" s="68">
        <v>6254.7589716759094</v>
      </c>
      <c r="M148" s="68">
        <v>7172.9785918095258</v>
      </c>
      <c r="N148" s="68">
        <v>343.03142361372898</v>
      </c>
      <c r="O148" s="68">
        <v>433.48068599542609</v>
      </c>
      <c r="P148" s="68">
        <v>159.38605655682261</v>
      </c>
      <c r="Q148" s="68">
        <v>217.12293859293669</v>
      </c>
      <c r="R148" s="68">
        <v>-43.18643198486177</v>
      </c>
      <c r="S148" s="68">
        <v>-36.049999553530228</v>
      </c>
      <c r="T148" s="126">
        <v>1.059906413493005</v>
      </c>
      <c r="U148" s="126">
        <v>1.4438527441016029</v>
      </c>
    </row>
    <row r="149" spans="1:21" ht="20.100000000000001" customHeight="1" x14ac:dyDescent="0.3">
      <c r="A149" t="str">
        <f t="shared" si="3"/>
        <v>ENJU3 BZ Equity</v>
      </c>
      <c r="B149" s="157" t="s">
        <v>155</v>
      </c>
      <c r="C149" s="157" t="s">
        <v>156</v>
      </c>
      <c r="D149" s="162" t="s">
        <v>613</v>
      </c>
      <c r="E149" s="157" t="s">
        <v>17</v>
      </c>
      <c r="F149" s="157" t="s">
        <v>521</v>
      </c>
      <c r="G149" s="158" t="s">
        <v>84</v>
      </c>
      <c r="H149" s="158" t="s">
        <v>84</v>
      </c>
      <c r="I149" s="159" t="s">
        <v>84</v>
      </c>
      <c r="J149" s="163" t="s">
        <v>84</v>
      </c>
      <c r="K149" s="164"/>
      <c r="L149" s="165" t="s">
        <v>84</v>
      </c>
      <c r="M149" s="165" t="s">
        <v>84</v>
      </c>
      <c r="N149" s="165" t="s">
        <v>84</v>
      </c>
      <c r="O149" s="165" t="s">
        <v>84</v>
      </c>
      <c r="P149" s="165" t="s">
        <v>84</v>
      </c>
      <c r="Q149" s="165" t="s">
        <v>84</v>
      </c>
      <c r="R149" s="165" t="s">
        <v>84</v>
      </c>
      <c r="S149" s="165" t="s">
        <v>84</v>
      </c>
      <c r="T149" s="166" t="s">
        <v>84</v>
      </c>
      <c r="U149" s="166" t="s">
        <v>84</v>
      </c>
    </row>
    <row r="150" spans="1:21" ht="20.100000000000001" customHeight="1" x14ac:dyDescent="0.3">
      <c r="A150" t="str">
        <f t="shared" si="3"/>
        <v>GRND3 BZ Equity</v>
      </c>
      <c r="B150" s="14" t="s">
        <v>616</v>
      </c>
      <c r="C150" s="14" t="s">
        <v>617</v>
      </c>
      <c r="D150" s="40" t="s">
        <v>613</v>
      </c>
      <c r="E150" s="14" t="s">
        <v>17</v>
      </c>
      <c r="F150" s="14" t="s">
        <v>521</v>
      </c>
      <c r="G150" s="15" t="s">
        <v>84</v>
      </c>
      <c r="H150" s="15" t="s">
        <v>84</v>
      </c>
      <c r="I150" s="49" t="s">
        <v>84</v>
      </c>
      <c r="J150" s="28" t="s">
        <v>84</v>
      </c>
      <c r="K150" s="91"/>
      <c r="L150" s="68" t="s">
        <v>84</v>
      </c>
      <c r="M150" s="68" t="s">
        <v>84</v>
      </c>
      <c r="N150" s="68" t="s">
        <v>84</v>
      </c>
      <c r="O150" s="68" t="s">
        <v>84</v>
      </c>
      <c r="P150" s="68" t="s">
        <v>84</v>
      </c>
      <c r="Q150" s="68" t="s">
        <v>84</v>
      </c>
      <c r="R150" s="68" t="s">
        <v>84</v>
      </c>
      <c r="S150" s="68" t="s">
        <v>84</v>
      </c>
      <c r="T150" s="126" t="s">
        <v>84</v>
      </c>
      <c r="U150" s="126" t="s">
        <v>84</v>
      </c>
    </row>
    <row r="151" spans="1:21" ht="20.100000000000001" customHeight="1" x14ac:dyDescent="0.3">
      <c r="A151" t="str">
        <f t="shared" si="3"/>
        <v>BHIA3 BZ Equity</v>
      </c>
      <c r="B151" s="157" t="s">
        <v>618</v>
      </c>
      <c r="C151" s="157" t="s">
        <v>619</v>
      </c>
      <c r="D151" s="162" t="s">
        <v>613</v>
      </c>
      <c r="E151" s="157" t="s">
        <v>17</v>
      </c>
      <c r="F151" s="157" t="s">
        <v>522</v>
      </c>
      <c r="G151" s="158">
        <v>3.8</v>
      </c>
      <c r="H151" s="158">
        <v>1.05</v>
      </c>
      <c r="I151" s="159">
        <v>2.6190476190476191</v>
      </c>
      <c r="J151" s="163">
        <v>1024.642227</v>
      </c>
      <c r="K151" s="164"/>
      <c r="L151" s="165">
        <v>32268.89400813379</v>
      </c>
      <c r="M151" s="165">
        <v>34348.004836449581</v>
      </c>
      <c r="N151" s="165">
        <v>2838.224384203244</v>
      </c>
      <c r="O151" s="165">
        <v>3022.9442679643439</v>
      </c>
      <c r="P151" s="165">
        <v>-835.23605162425497</v>
      </c>
      <c r="Q151" s="165">
        <v>-85.89393893420123</v>
      </c>
      <c r="R151" s="165">
        <v>-3176.2243452889802</v>
      </c>
      <c r="S151" s="165">
        <v>-2201.896523212959</v>
      </c>
      <c r="T151" s="166">
        <v>-0.75668012274693064</v>
      </c>
      <c r="U151" s="166">
        <v>-7.1280297419016911E-2</v>
      </c>
    </row>
    <row r="152" spans="1:21" ht="20.100000000000001" customHeight="1" x14ac:dyDescent="0.3">
      <c r="A152" t="str">
        <f t="shared" si="3"/>
        <v>GMAT3 BZ Equity</v>
      </c>
      <c r="B152" s="14" t="s">
        <v>29</v>
      </c>
      <c r="C152" s="14" t="s">
        <v>30</v>
      </c>
      <c r="D152" s="40" t="s">
        <v>613</v>
      </c>
      <c r="E152" s="14" t="s">
        <v>17</v>
      </c>
      <c r="F152" s="14" t="s">
        <v>520</v>
      </c>
      <c r="G152" s="15">
        <v>7</v>
      </c>
      <c r="H152" s="15">
        <v>3.88</v>
      </c>
      <c r="I152" s="49">
        <v>0.80412371134020622</v>
      </c>
      <c r="J152" s="28">
        <v>8924.1847694999997</v>
      </c>
      <c r="K152" s="91"/>
      <c r="L152" s="68">
        <v>45930.730256060328</v>
      </c>
      <c r="M152" s="68">
        <v>53192.582518476593</v>
      </c>
      <c r="N152" s="68">
        <v>3315.0475085132548</v>
      </c>
      <c r="O152" s="68">
        <v>4030.2146208259578</v>
      </c>
      <c r="P152" s="68">
        <v>1523.5517552708709</v>
      </c>
      <c r="Q152" s="68">
        <v>1939.0524788153659</v>
      </c>
      <c r="R152" s="68">
        <v>-808.77803155187894</v>
      </c>
      <c r="S152" s="68">
        <v>-887.860098005689</v>
      </c>
      <c r="T152" s="126">
        <v>0.69158784355069791</v>
      </c>
      <c r="U152" s="126">
        <v>0.88019663113914692</v>
      </c>
    </row>
    <row r="153" spans="1:21" ht="20.100000000000001" customHeight="1" x14ac:dyDescent="0.3">
      <c r="A153" t="str">
        <f t="shared" si="3"/>
        <v>AUAU3 BZ Equity</v>
      </c>
      <c r="B153" s="157" t="s">
        <v>620</v>
      </c>
      <c r="C153" s="157" t="s">
        <v>621</v>
      </c>
      <c r="D153" s="162" t="s">
        <v>613</v>
      </c>
      <c r="E153" s="157" t="s">
        <v>17</v>
      </c>
      <c r="F153" s="157" t="s">
        <v>522</v>
      </c>
      <c r="G153" s="158">
        <v>4.2</v>
      </c>
      <c r="H153" s="158">
        <v>3.08</v>
      </c>
      <c r="I153" s="159">
        <v>0.36363636363636381</v>
      </c>
      <c r="J153" s="163">
        <v>2641.6557121000001</v>
      </c>
      <c r="K153" s="164"/>
      <c r="L153" s="165">
        <v>8509.6846912886376</v>
      </c>
      <c r="M153" s="165">
        <v>9307.3229636224787</v>
      </c>
      <c r="N153" s="165">
        <v>639.96586488449225</v>
      </c>
      <c r="O153" s="165">
        <v>715.46054046760264</v>
      </c>
      <c r="P153" s="165">
        <v>110.7035007036223</v>
      </c>
      <c r="Q153" s="165">
        <v>127.39453127838669</v>
      </c>
      <c r="R153" s="165">
        <v>-2.7492843993335678</v>
      </c>
      <c r="S153" s="165">
        <v>-6.8974907705539579</v>
      </c>
      <c r="T153" s="166">
        <v>0.23923481576313571</v>
      </c>
      <c r="U153" s="166">
        <v>0.27530481896150771</v>
      </c>
    </row>
    <row r="154" spans="1:21" ht="20.100000000000001" customHeight="1" x14ac:dyDescent="0.3">
      <c r="A154" t="str">
        <f t="shared" si="3"/>
        <v>SBFG3 BZ Equity</v>
      </c>
      <c r="B154" s="14" t="s">
        <v>98</v>
      </c>
      <c r="C154" s="14" t="s">
        <v>157</v>
      </c>
      <c r="D154" s="40" t="s">
        <v>613</v>
      </c>
      <c r="E154" s="14" t="s">
        <v>17</v>
      </c>
      <c r="F154" s="14" t="s">
        <v>520</v>
      </c>
      <c r="G154" s="15">
        <v>16</v>
      </c>
      <c r="H154" s="15">
        <v>9.7100000000000009</v>
      </c>
      <c r="I154" s="49">
        <v>0.64778578784757967</v>
      </c>
      <c r="J154" s="28">
        <v>2235.8800732</v>
      </c>
      <c r="K154" s="91"/>
      <c r="L154" s="68">
        <v>8737.6177589809176</v>
      </c>
      <c r="M154" s="68">
        <v>9472.0180414805636</v>
      </c>
      <c r="N154" s="68">
        <v>1240.042253463736</v>
      </c>
      <c r="O154" s="68">
        <v>1358.8642244039349</v>
      </c>
      <c r="P154" s="68">
        <v>448.86163283518351</v>
      </c>
      <c r="Q154" s="68">
        <v>563.96690805783032</v>
      </c>
      <c r="R154" s="68">
        <v>-365.24406204285282</v>
      </c>
      <c r="S154" s="68">
        <v>-346.71333833362371</v>
      </c>
      <c r="T154" s="126">
        <v>1.8354195463054661</v>
      </c>
      <c r="U154" s="126">
        <v>2.3060912557408999</v>
      </c>
    </row>
    <row r="155" spans="1:21" ht="20.100000000000001" customHeight="1" x14ac:dyDescent="0.3">
      <c r="A155" t="str">
        <f t="shared" si="3"/>
        <v>MEAL3 BZ Equity</v>
      </c>
      <c r="B155" s="157" t="s">
        <v>622</v>
      </c>
      <c r="C155" s="157" t="s">
        <v>623</v>
      </c>
      <c r="D155" s="162" t="s">
        <v>613</v>
      </c>
      <c r="E155" s="157" t="s">
        <v>17</v>
      </c>
      <c r="F155" s="157" t="s">
        <v>521</v>
      </c>
      <c r="G155" s="158" t="s">
        <v>84</v>
      </c>
      <c r="H155" s="158" t="s">
        <v>84</v>
      </c>
      <c r="I155" s="159" t="s">
        <v>84</v>
      </c>
      <c r="J155" s="163" t="s">
        <v>84</v>
      </c>
      <c r="K155" s="164"/>
      <c r="L155" s="165" t="s">
        <v>84</v>
      </c>
      <c r="M155" s="165" t="s">
        <v>84</v>
      </c>
      <c r="N155" s="165" t="s">
        <v>84</v>
      </c>
      <c r="O155" s="165" t="s">
        <v>84</v>
      </c>
      <c r="P155" s="165" t="s">
        <v>84</v>
      </c>
      <c r="Q155" s="165" t="s">
        <v>84</v>
      </c>
      <c r="R155" s="165" t="s">
        <v>84</v>
      </c>
      <c r="S155" s="165" t="s">
        <v>84</v>
      </c>
      <c r="T155" s="166" t="s">
        <v>84</v>
      </c>
      <c r="U155" s="166" t="s">
        <v>84</v>
      </c>
    </row>
    <row r="156" spans="1:21" ht="20.100000000000001" customHeight="1" x14ac:dyDescent="0.3">
      <c r="A156" t="str">
        <f t="shared" si="3"/>
        <v>LREN3 BZ Equity</v>
      </c>
      <c r="B156" s="14" t="s">
        <v>18</v>
      </c>
      <c r="C156" s="14" t="s">
        <v>19</v>
      </c>
      <c r="D156" s="40" t="s">
        <v>613</v>
      </c>
      <c r="E156" s="14" t="s">
        <v>17</v>
      </c>
      <c r="F156" s="14" t="s">
        <v>520</v>
      </c>
      <c r="G156" s="15">
        <v>22</v>
      </c>
      <c r="H156" s="15">
        <v>13.42</v>
      </c>
      <c r="I156" s="49">
        <v>0.63934426229508201</v>
      </c>
      <c r="J156" s="28">
        <v>13102.254660000001</v>
      </c>
      <c r="K156" s="91"/>
      <c r="L156" s="68">
        <v>16961.048091733592</v>
      </c>
      <c r="M156" s="68">
        <v>18532.532568335679</v>
      </c>
      <c r="N156" s="68">
        <v>3399.900632850417</v>
      </c>
      <c r="O156" s="68">
        <v>3861.794128921505</v>
      </c>
      <c r="P156" s="68">
        <v>1687.572980078023</v>
      </c>
      <c r="Q156" s="68">
        <v>1846.314606603288</v>
      </c>
      <c r="R156" s="68">
        <v>-86.935855534248446</v>
      </c>
      <c r="S156" s="68">
        <v>-115.9427009050343</v>
      </c>
      <c r="T156" s="126">
        <v>1.676099916917233</v>
      </c>
      <c r="U156" s="126">
        <v>1.8337623292521359</v>
      </c>
    </row>
    <row r="157" spans="1:21" ht="20.100000000000001" customHeight="1" x14ac:dyDescent="0.3">
      <c r="A157" t="str">
        <f t="shared" si="3"/>
        <v>MGLU3 BZ Equity</v>
      </c>
      <c r="B157" s="157" t="s">
        <v>226</v>
      </c>
      <c r="C157" s="157" t="s">
        <v>227</v>
      </c>
      <c r="D157" s="162" t="s">
        <v>613</v>
      </c>
      <c r="E157" s="157" t="s">
        <v>17</v>
      </c>
      <c r="F157" s="157" t="s">
        <v>522</v>
      </c>
      <c r="G157" s="158">
        <v>11</v>
      </c>
      <c r="H157" s="158">
        <v>4.92</v>
      </c>
      <c r="I157" s="159">
        <v>1.2357723577235771</v>
      </c>
      <c r="J157" s="163">
        <v>3812.4112974</v>
      </c>
      <c r="K157" s="164"/>
      <c r="L157" s="165">
        <v>40681.679618234411</v>
      </c>
      <c r="M157" s="165">
        <v>42682.075458589083</v>
      </c>
      <c r="N157" s="165">
        <v>3250.4093087205551</v>
      </c>
      <c r="O157" s="165">
        <v>3428.8420032055042</v>
      </c>
      <c r="P157" s="165">
        <v>204.15507282063589</v>
      </c>
      <c r="Q157" s="165">
        <v>461.81726017964371</v>
      </c>
      <c r="R157" s="165">
        <v>-1930.678626160035</v>
      </c>
      <c r="S157" s="165">
        <v>-1734.4347940079299</v>
      </c>
      <c r="T157" s="166">
        <v>0.26310507856817827</v>
      </c>
      <c r="U157" s="166">
        <v>0.5951675108776634</v>
      </c>
    </row>
    <row r="158" spans="1:21" ht="20.100000000000001" customHeight="1" x14ac:dyDescent="0.3">
      <c r="A158" t="str">
        <f t="shared" si="3"/>
        <v>MELI BZ Equity</v>
      </c>
      <c r="B158" s="14" t="s">
        <v>624</v>
      </c>
      <c r="C158" s="14" t="s">
        <v>625</v>
      </c>
      <c r="D158" s="40" t="s">
        <v>613</v>
      </c>
      <c r="E158" s="14" t="s">
        <v>17</v>
      </c>
      <c r="F158" s="14" t="s">
        <v>520</v>
      </c>
      <c r="G158" s="15">
        <v>2000</v>
      </c>
      <c r="H158" s="15">
        <v>1809.38</v>
      </c>
      <c r="I158" s="49">
        <v>0.1053510042113872</v>
      </c>
      <c r="J158" s="28">
        <v>90098.524878580007</v>
      </c>
      <c r="K158" s="91"/>
      <c r="L158" s="68">
        <v>41085.076117290613</v>
      </c>
      <c r="M158" s="68">
        <v>50600.630017011797</v>
      </c>
      <c r="N158" s="68">
        <v>3934.644228384484</v>
      </c>
      <c r="O158" s="68">
        <v>5186.6495115960979</v>
      </c>
      <c r="P158" s="68">
        <v>1720.7906764858531</v>
      </c>
      <c r="Q158" s="68">
        <v>2333.069786199881</v>
      </c>
      <c r="R158" s="68">
        <v>-453.31827358555859</v>
      </c>
      <c r="S158" s="68">
        <v>-601.97275551001167</v>
      </c>
      <c r="T158" s="126">
        <v>3.3942531095433527E-2</v>
      </c>
      <c r="U158" s="126">
        <v>4.6019713407342462E-2</v>
      </c>
    </row>
    <row r="159" spans="1:21" ht="20.100000000000001" customHeight="1" x14ac:dyDescent="0.3">
      <c r="A159" t="str">
        <f t="shared" si="3"/>
        <v>MELI34 BZ Equity</v>
      </c>
      <c r="B159" s="157" t="s">
        <v>624</v>
      </c>
      <c r="C159" s="157" t="s">
        <v>626</v>
      </c>
      <c r="D159" s="162" t="s">
        <v>613</v>
      </c>
      <c r="E159" s="157" t="s">
        <v>17</v>
      </c>
      <c r="F159" s="157" t="s">
        <v>520</v>
      </c>
      <c r="G159" s="158">
        <v>83</v>
      </c>
      <c r="H159" s="158">
        <v>77.849999999999994</v>
      </c>
      <c r="I159" s="159">
        <v>6.6152858060372521E-2</v>
      </c>
      <c r="J159" s="163">
        <v>90098.524878580007</v>
      </c>
      <c r="K159" s="164"/>
      <c r="L159" s="165">
        <v>41085.076117290613</v>
      </c>
      <c r="M159" s="165">
        <v>50600.630017011797</v>
      </c>
      <c r="N159" s="165">
        <v>3934.644228384484</v>
      </c>
      <c r="O159" s="165">
        <v>5186.6495115960979</v>
      </c>
      <c r="P159" s="165">
        <v>1720.7906764858531</v>
      </c>
      <c r="Q159" s="165">
        <v>2333.069786199881</v>
      </c>
      <c r="R159" s="165">
        <v>-453.31827358555859</v>
      </c>
      <c r="S159" s="165">
        <v>-601.97275551001167</v>
      </c>
      <c r="T159" s="166">
        <v>3.3942531095433527E-2</v>
      </c>
      <c r="U159" s="166">
        <v>4.6019713407342462E-2</v>
      </c>
    </row>
    <row r="160" spans="1:21" ht="20.100000000000001" customHeight="1" x14ac:dyDescent="0.3">
      <c r="A160" t="str">
        <f t="shared" si="3"/>
        <v>MLAS3 BZ Equity</v>
      </c>
      <c r="B160" s="14" t="s">
        <v>627</v>
      </c>
      <c r="C160" s="14" t="s">
        <v>223</v>
      </c>
      <c r="D160" s="40" t="s">
        <v>613</v>
      </c>
      <c r="E160" s="14" t="s">
        <v>17</v>
      </c>
      <c r="F160" s="14" t="s">
        <v>521</v>
      </c>
      <c r="G160" s="15" t="s">
        <v>84</v>
      </c>
      <c r="H160" s="15" t="s">
        <v>84</v>
      </c>
      <c r="I160" s="49" t="s">
        <v>84</v>
      </c>
      <c r="J160" s="28" t="s">
        <v>84</v>
      </c>
      <c r="K160" s="91"/>
      <c r="L160" s="68" t="s">
        <v>84</v>
      </c>
      <c r="M160" s="68" t="s">
        <v>84</v>
      </c>
      <c r="N160" s="68" t="s">
        <v>84</v>
      </c>
      <c r="O160" s="68" t="s">
        <v>84</v>
      </c>
      <c r="P160" s="68" t="s">
        <v>84</v>
      </c>
      <c r="Q160" s="68" t="s">
        <v>84</v>
      </c>
      <c r="R160" s="68" t="s">
        <v>84</v>
      </c>
      <c r="S160" s="68" t="s">
        <v>84</v>
      </c>
      <c r="T160" s="126" t="s">
        <v>84</v>
      </c>
      <c r="U160" s="126" t="s">
        <v>84</v>
      </c>
    </row>
    <row r="161" spans="1:119" ht="20.100000000000001" customHeight="1" x14ac:dyDescent="0.3">
      <c r="B161" s="157" t="s">
        <v>628</v>
      </c>
      <c r="C161" s="157" t="s">
        <v>629</v>
      </c>
      <c r="D161" s="162" t="s">
        <v>613</v>
      </c>
      <c r="E161" s="157" t="s">
        <v>17</v>
      </c>
      <c r="F161" s="157" t="s">
        <v>520</v>
      </c>
      <c r="G161" s="158">
        <v>13.5</v>
      </c>
      <c r="H161" s="158">
        <v>8.5500000000000007</v>
      </c>
      <c r="I161" s="159">
        <v>0.57894736842105243</v>
      </c>
      <c r="J161" s="163">
        <v>11749.24755</v>
      </c>
      <c r="K161" s="164"/>
      <c r="L161" s="165">
        <v>21785.63953769291</v>
      </c>
      <c r="M161" s="165">
        <v>22692.515863424229</v>
      </c>
      <c r="N161" s="165">
        <v>2789.6376962224981</v>
      </c>
      <c r="O161" s="165">
        <v>3389.3521287921239</v>
      </c>
      <c r="P161" s="165">
        <v>735.71240520530694</v>
      </c>
      <c r="Q161" s="165">
        <v>1385.995992470801</v>
      </c>
      <c r="R161" s="165">
        <v>-933.80633182317843</v>
      </c>
      <c r="S161" s="165">
        <v>-793.82758866420068</v>
      </c>
      <c r="T161" s="166">
        <v>0.89662064017147625</v>
      </c>
      <c r="U161" s="166">
        <v>1.689128258884639</v>
      </c>
    </row>
    <row r="162" spans="1:119" ht="20.100000000000001" customHeight="1" x14ac:dyDescent="0.3">
      <c r="A162" t="str">
        <f t="shared" si="3"/>
        <v>PGMN3 BZ Equity</v>
      </c>
      <c r="B162" s="14" t="s">
        <v>66</v>
      </c>
      <c r="C162" s="14" t="s">
        <v>27</v>
      </c>
      <c r="D162" s="40" t="s">
        <v>613</v>
      </c>
      <c r="E162" s="14" t="s">
        <v>17</v>
      </c>
      <c r="F162" s="14" t="s">
        <v>520</v>
      </c>
      <c r="G162" s="15">
        <v>6</v>
      </c>
      <c r="H162" s="15">
        <v>3.44</v>
      </c>
      <c r="I162" s="49">
        <v>0.7441860465116279</v>
      </c>
      <c r="J162" s="28">
        <v>2474.1941037000001</v>
      </c>
      <c r="K162" s="91"/>
      <c r="L162" s="68">
        <v>16542.17132388983</v>
      </c>
      <c r="M162" s="68">
        <v>18678.657123537931</v>
      </c>
      <c r="N162" s="68">
        <v>1561.8685280710031</v>
      </c>
      <c r="O162" s="68">
        <v>1781.4290634764091</v>
      </c>
      <c r="P162" s="68">
        <v>355.09871203845609</v>
      </c>
      <c r="Q162" s="68">
        <v>465.30985894691588</v>
      </c>
      <c r="R162" s="68">
        <v>-649.1154519485392</v>
      </c>
      <c r="S162" s="68">
        <v>-628.74012587270863</v>
      </c>
      <c r="T162" s="126">
        <v>0.49053680351081869</v>
      </c>
      <c r="U162" s="126">
        <v>0.64278355035309465</v>
      </c>
    </row>
    <row r="163" spans="1:119" ht="20.100000000000001" customHeight="1" x14ac:dyDescent="0.3">
      <c r="A163" t="str">
        <f t="shared" si="3"/>
        <v>PCAR3 BZ Equity</v>
      </c>
      <c r="B163" s="157" t="s">
        <v>360</v>
      </c>
      <c r="C163" s="157" t="s">
        <v>22</v>
      </c>
      <c r="D163" s="162" t="s">
        <v>613</v>
      </c>
      <c r="E163" s="157" t="s">
        <v>17</v>
      </c>
      <c r="F163" s="157" t="s">
        <v>521</v>
      </c>
      <c r="G163" s="158" t="s">
        <v>84</v>
      </c>
      <c r="H163" s="158" t="s">
        <v>84</v>
      </c>
      <c r="I163" s="159" t="s">
        <v>84</v>
      </c>
      <c r="J163" s="163" t="s">
        <v>84</v>
      </c>
      <c r="K163" s="164"/>
      <c r="L163" s="165" t="s">
        <v>84</v>
      </c>
      <c r="M163" s="165" t="s">
        <v>84</v>
      </c>
      <c r="N163" s="165" t="s">
        <v>84</v>
      </c>
      <c r="O163" s="165" t="s">
        <v>84</v>
      </c>
      <c r="P163" s="165" t="s">
        <v>84</v>
      </c>
      <c r="Q163" s="165" t="s">
        <v>84</v>
      </c>
      <c r="R163" s="165" t="s">
        <v>84</v>
      </c>
      <c r="S163" s="165" t="s">
        <v>84</v>
      </c>
      <c r="T163" s="166" t="s">
        <v>84</v>
      </c>
      <c r="U163" s="166" t="s">
        <v>84</v>
      </c>
    </row>
    <row r="164" spans="1:119" ht="20.100000000000001" customHeight="1" x14ac:dyDescent="0.3">
      <c r="B164" s="14" t="s">
        <v>65</v>
      </c>
      <c r="C164" s="14" t="s">
        <v>26</v>
      </c>
      <c r="D164" s="40" t="s">
        <v>613</v>
      </c>
      <c r="E164" s="14" t="s">
        <v>17</v>
      </c>
      <c r="F164" s="14" t="s">
        <v>520</v>
      </c>
      <c r="G164" s="15">
        <v>26</v>
      </c>
      <c r="H164" s="15">
        <v>18.55</v>
      </c>
      <c r="I164" s="49">
        <v>0.40161725067385451</v>
      </c>
      <c r="J164" s="28">
        <v>32435.347195999999</v>
      </c>
      <c r="K164" s="91"/>
      <c r="L164" s="68">
        <v>45135.526400588038</v>
      </c>
      <c r="M164" s="68">
        <v>52808.107241311613</v>
      </c>
      <c r="N164" s="68">
        <v>3695.487318855266</v>
      </c>
      <c r="O164" s="68">
        <v>4628.713120413674</v>
      </c>
      <c r="P164" s="68">
        <v>1486.7725907401509</v>
      </c>
      <c r="Q164" s="68">
        <v>2012.0119273088519</v>
      </c>
      <c r="R164" s="68">
        <v>-789.63257563697539</v>
      </c>
      <c r="S164" s="68">
        <v>-659.44152780093793</v>
      </c>
      <c r="T164" s="126">
        <v>0.84843659968371943</v>
      </c>
      <c r="U164" s="126">
        <v>1.1481678965302911</v>
      </c>
    </row>
    <row r="165" spans="1:119" ht="20.100000000000001" customHeight="1" x14ac:dyDescent="0.3">
      <c r="B165" s="157" t="s">
        <v>630</v>
      </c>
      <c r="C165" s="157" t="s">
        <v>631</v>
      </c>
      <c r="D165" s="162" t="s">
        <v>613</v>
      </c>
      <c r="E165" s="157" t="s">
        <v>17</v>
      </c>
      <c r="F165" s="157" t="s">
        <v>520</v>
      </c>
      <c r="G165" s="158">
        <v>12</v>
      </c>
      <c r="H165" s="158">
        <v>8.2200000000000006</v>
      </c>
      <c r="I165" s="159">
        <v>0.45985401459854008</v>
      </c>
      <c r="J165" s="163">
        <v>4126.9581805999997</v>
      </c>
      <c r="K165" s="164"/>
      <c r="L165" s="165">
        <v>11041.508308557681</v>
      </c>
      <c r="M165" s="165">
        <v>11647.84331500504</v>
      </c>
      <c r="N165" s="165">
        <v>1869.4591451338911</v>
      </c>
      <c r="O165" s="165">
        <v>2010.6380774420661</v>
      </c>
      <c r="P165" s="165">
        <v>520.16118330361383</v>
      </c>
      <c r="Q165" s="165">
        <v>606.12277075673092</v>
      </c>
      <c r="R165" s="165">
        <v>-259.25468605979933</v>
      </c>
      <c r="S165" s="165">
        <v>-283.13423300881072</v>
      </c>
      <c r="T165" s="166">
        <v>1.0370219302418211</v>
      </c>
      <c r="U165" s="166">
        <v>1.2083996766186591</v>
      </c>
    </row>
    <row r="166" spans="1:119" ht="20.100000000000001" customHeight="1" x14ac:dyDescent="0.3">
      <c r="B166" s="14" t="s">
        <v>632</v>
      </c>
      <c r="C166" s="14" t="s">
        <v>633</v>
      </c>
      <c r="D166" s="40" t="s">
        <v>613</v>
      </c>
      <c r="E166" s="14" t="s">
        <v>17</v>
      </c>
      <c r="F166" s="14" t="s">
        <v>520</v>
      </c>
      <c r="G166" s="15">
        <v>32</v>
      </c>
      <c r="H166" s="15">
        <v>20.34</v>
      </c>
      <c r="I166" s="49">
        <v>0.5732546705998034</v>
      </c>
      <c r="J166" s="28">
        <v>12482.057075000001</v>
      </c>
      <c r="K166" s="91"/>
      <c r="L166" s="68">
        <v>9050.3519247845943</v>
      </c>
      <c r="M166" s="68">
        <v>11274.39272273377</v>
      </c>
      <c r="N166" s="68">
        <v>2892.341117569536</v>
      </c>
      <c r="O166" s="68">
        <v>3796.4862806595752</v>
      </c>
      <c r="P166" s="68">
        <v>967.07206521472483</v>
      </c>
      <c r="Q166" s="68">
        <v>1401.7676705584499</v>
      </c>
      <c r="R166" s="68">
        <v>-464.40725293614861</v>
      </c>
      <c r="S166" s="68">
        <v>-506.56920043043749</v>
      </c>
      <c r="T166" s="126">
        <v>1.5695913363591669</v>
      </c>
      <c r="U166" s="126">
        <v>2.2751173055633549</v>
      </c>
    </row>
    <row r="167" spans="1:119" ht="20.100000000000001" customHeight="1" x14ac:dyDescent="0.3">
      <c r="B167" s="157" t="s">
        <v>363</v>
      </c>
      <c r="C167" s="157" t="s">
        <v>269</v>
      </c>
      <c r="D167" s="162" t="s">
        <v>613</v>
      </c>
      <c r="E167" s="157" t="s">
        <v>17</v>
      </c>
      <c r="F167" s="157" t="s">
        <v>522</v>
      </c>
      <c r="G167" s="158">
        <v>18</v>
      </c>
      <c r="H167" s="158">
        <v>14.25</v>
      </c>
      <c r="I167" s="159">
        <v>0.26315789473684198</v>
      </c>
      <c r="J167" s="163">
        <v>2233.2315143000001</v>
      </c>
      <c r="K167" s="164"/>
      <c r="L167" s="165">
        <v>1254.8892200242999</v>
      </c>
      <c r="M167" s="165">
        <v>1460.9128738994459</v>
      </c>
      <c r="N167" s="165">
        <v>313.79182419047908</v>
      </c>
      <c r="O167" s="165">
        <v>373.75522871166811</v>
      </c>
      <c r="P167" s="165">
        <v>171.51472351522261</v>
      </c>
      <c r="Q167" s="165">
        <v>201.02154220540439</v>
      </c>
      <c r="R167" s="165">
        <v>-42.364491534206707</v>
      </c>
      <c r="S167" s="165">
        <v>-46.233668656839733</v>
      </c>
      <c r="T167" s="166">
        <v>1.119415548915061</v>
      </c>
      <c r="U167" s="166">
        <v>1.3119960514156259</v>
      </c>
    </row>
    <row r="168" spans="1:119" ht="20.100000000000001" customHeight="1" x14ac:dyDescent="0.3">
      <c r="B168" s="14" t="s">
        <v>63</v>
      </c>
      <c r="C168" s="14" t="s">
        <v>23</v>
      </c>
      <c r="D168" s="40" t="s">
        <v>613</v>
      </c>
      <c r="E168" s="14" t="s">
        <v>17</v>
      </c>
      <c r="F168" s="14" t="s">
        <v>520</v>
      </c>
      <c r="G168" s="15">
        <v>35</v>
      </c>
      <c r="H168" s="15">
        <v>22.44</v>
      </c>
      <c r="I168" s="49">
        <v>0.55971479500891252</v>
      </c>
      <c r="J168" s="28">
        <v>5275.0115062000004</v>
      </c>
      <c r="K168" s="91"/>
      <c r="L168" s="68">
        <v>3354.1465661741772</v>
      </c>
      <c r="M168" s="68">
        <v>3763.808593454607</v>
      </c>
      <c r="N168" s="68">
        <v>953.36262238464553</v>
      </c>
      <c r="O168" s="68">
        <v>1070.566621639347</v>
      </c>
      <c r="P168" s="68">
        <v>657.93686202289814</v>
      </c>
      <c r="Q168" s="68">
        <v>808.90129379855841</v>
      </c>
      <c r="R168" s="68">
        <v>-126.76327254266501</v>
      </c>
      <c r="S168" s="68">
        <v>-75.468685892345007</v>
      </c>
      <c r="T168" s="126">
        <v>2.7855337703164258</v>
      </c>
      <c r="U168" s="126">
        <v>3.424677960436445</v>
      </c>
    </row>
    <row r="169" spans="1:119" ht="20.100000000000001" customHeight="1" x14ac:dyDescent="0.3">
      <c r="B169" s="157" t="s">
        <v>176</v>
      </c>
      <c r="C169" s="157" t="s">
        <v>177</v>
      </c>
      <c r="D169" s="162" t="s">
        <v>613</v>
      </c>
      <c r="E169" s="157" t="s">
        <v>17</v>
      </c>
      <c r="F169" s="157" t="s">
        <v>520</v>
      </c>
      <c r="G169" s="158">
        <v>22</v>
      </c>
      <c r="H169" s="158">
        <v>14.35</v>
      </c>
      <c r="I169" s="159">
        <v>0.53310104529616731</v>
      </c>
      <c r="J169" s="163">
        <v>4507.5215500000004</v>
      </c>
      <c r="K169" s="164"/>
      <c r="L169" s="165">
        <v>3992.720722378644</v>
      </c>
      <c r="M169" s="165">
        <v>4392.9118435983701</v>
      </c>
      <c r="N169" s="165">
        <v>865.91778346118213</v>
      </c>
      <c r="O169" s="165">
        <v>984.1555773281226</v>
      </c>
      <c r="P169" s="165">
        <v>521.33796145647545</v>
      </c>
      <c r="Q169" s="165">
        <v>615.70736538496817</v>
      </c>
      <c r="R169" s="165">
        <v>-142.7787283111997</v>
      </c>
      <c r="S169" s="165">
        <v>-142.4617638958625</v>
      </c>
      <c r="T169" s="166">
        <v>1.6471860570702419</v>
      </c>
      <c r="U169" s="166">
        <v>1.945349586023275</v>
      </c>
    </row>
    <row r="170" spans="1:119" ht="20.100000000000001" customHeight="1" x14ac:dyDescent="0.3">
      <c r="A170" t="str">
        <f t="shared" si="3"/>
        <v>BRKM5 BZ Equity</v>
      </c>
      <c r="B170" s="14" t="s">
        <v>634</v>
      </c>
      <c r="C170" s="14" t="s">
        <v>635</v>
      </c>
      <c r="D170" s="40" t="s">
        <v>636</v>
      </c>
      <c r="E170" s="14" t="s">
        <v>637</v>
      </c>
      <c r="F170" s="14" t="s">
        <v>522</v>
      </c>
      <c r="G170" s="15">
        <v>14</v>
      </c>
      <c r="H170" s="15">
        <v>6.19</v>
      </c>
      <c r="I170" s="49">
        <v>1.261712439418416</v>
      </c>
      <c r="J170" s="28">
        <v>4483.1025417999999</v>
      </c>
      <c r="K170" s="91"/>
      <c r="L170" s="68">
        <v>85390.065999405546</v>
      </c>
      <c r="M170" s="68">
        <v>92113.924975747155</v>
      </c>
      <c r="N170" s="68">
        <v>10291.590210308161</v>
      </c>
      <c r="O170" s="68">
        <v>13979.00498715209</v>
      </c>
      <c r="P170" s="68">
        <v>-770.76156083853584</v>
      </c>
      <c r="Q170" s="68">
        <v>1944.131087721526</v>
      </c>
      <c r="R170" s="68" t="s">
        <v>84</v>
      </c>
      <c r="S170" s="68" t="s">
        <v>84</v>
      </c>
      <c r="T170" s="126">
        <v>-0.96682637571589114</v>
      </c>
      <c r="U170" s="126">
        <v>2.4386753426227941</v>
      </c>
    </row>
    <row r="171" spans="1:119" ht="20.100000000000001" customHeight="1" x14ac:dyDescent="0.3">
      <c r="A171" t="str">
        <f t="shared" si="3"/>
        <v>BRAV3 BZ Equity</v>
      </c>
      <c r="B171" s="157" t="s">
        <v>638</v>
      </c>
      <c r="C171" s="157" t="s">
        <v>639</v>
      </c>
      <c r="D171" s="162" t="s">
        <v>636</v>
      </c>
      <c r="E171" s="157" t="s">
        <v>637</v>
      </c>
      <c r="F171" s="157" t="s">
        <v>520</v>
      </c>
      <c r="G171" s="158">
        <v>25</v>
      </c>
      <c r="H171" s="158">
        <v>19.57</v>
      </c>
      <c r="I171" s="159">
        <v>0.27746550843127232</v>
      </c>
      <c r="J171" s="163">
        <v>9091.1085061000013</v>
      </c>
      <c r="K171" s="164"/>
      <c r="L171" s="165">
        <v>13612.17470903607</v>
      </c>
      <c r="M171" s="165">
        <v>14069.4122282218</v>
      </c>
      <c r="N171" s="165">
        <v>7423.991017844236</v>
      </c>
      <c r="O171" s="165">
        <v>7240.0151365013189</v>
      </c>
      <c r="P171" s="165">
        <v>2432.2849098513011</v>
      </c>
      <c r="Q171" s="165">
        <v>2410.416074650811</v>
      </c>
      <c r="R171" s="165" t="s">
        <v>84</v>
      </c>
      <c r="S171" s="165" t="s">
        <v>84</v>
      </c>
      <c r="T171" s="166">
        <v>5.2358648732045987</v>
      </c>
      <c r="U171" s="166">
        <v>5.1887888643125537</v>
      </c>
    </row>
    <row r="172" spans="1:119" ht="20.100000000000001" customHeight="1" x14ac:dyDescent="0.3">
      <c r="A172" t="str">
        <f t="shared" si="3"/>
        <v>CSAN3 BZ Equity</v>
      </c>
      <c r="B172" s="14" t="s">
        <v>640</v>
      </c>
      <c r="C172" s="14" t="s">
        <v>641</v>
      </c>
      <c r="D172" s="40" t="s">
        <v>636</v>
      </c>
      <c r="E172" s="14" t="s">
        <v>637</v>
      </c>
      <c r="F172" s="14" t="s">
        <v>520</v>
      </c>
      <c r="G172" s="15">
        <v>4.5999999999999996</v>
      </c>
      <c r="H172" s="15">
        <v>3.84</v>
      </c>
      <c r="I172" s="49">
        <v>0.19791666666666649</v>
      </c>
      <c r="J172" s="28">
        <v>15048.777684000001</v>
      </c>
      <c r="K172" s="91"/>
      <c r="L172" s="68">
        <v>37571.960182567389</v>
      </c>
      <c r="M172" s="68">
        <v>40413.608270934303</v>
      </c>
      <c r="N172" s="68" t="s">
        <v>84</v>
      </c>
      <c r="O172" s="68" t="s">
        <v>84</v>
      </c>
      <c r="P172" s="68">
        <v>-641.99098798549028</v>
      </c>
      <c r="Q172" s="68">
        <v>1198.128788219866</v>
      </c>
      <c r="R172" s="68" t="s">
        <v>84</v>
      </c>
      <c r="S172" s="68" t="s">
        <v>84</v>
      </c>
      <c r="T172" s="126" t="s">
        <v>84</v>
      </c>
      <c r="U172" s="126" t="s">
        <v>84</v>
      </c>
    </row>
    <row r="173" spans="1:119" s="53" customFormat="1" ht="20.100000000000001" customHeight="1" x14ac:dyDescent="0.3">
      <c r="A173" t="str">
        <f t="shared" si="3"/>
        <v>PRIO3 BZ Equity</v>
      </c>
      <c r="B173" s="157" t="s">
        <v>642</v>
      </c>
      <c r="C173" s="157" t="s">
        <v>103</v>
      </c>
      <c r="D173" s="162" t="s">
        <v>636</v>
      </c>
      <c r="E173" s="157" t="s">
        <v>637</v>
      </c>
      <c r="F173" s="157" t="s">
        <v>520</v>
      </c>
      <c r="G173" s="158">
        <v>78</v>
      </c>
      <c r="H173" s="158">
        <v>57.85</v>
      </c>
      <c r="I173" s="159">
        <v>0.348314606741573</v>
      </c>
      <c r="J173" s="163">
        <v>46712.643142000001</v>
      </c>
      <c r="K173" s="164"/>
      <c r="L173" s="165">
        <v>5055.926480026842</v>
      </c>
      <c r="M173" s="165">
        <v>5178.5096164882716</v>
      </c>
      <c r="N173" s="165">
        <v>3875.0754569102492</v>
      </c>
      <c r="O173" s="165">
        <v>4148.9693345518017</v>
      </c>
      <c r="P173" s="165">
        <v>1930.3774393420631</v>
      </c>
      <c r="Q173" s="165">
        <v>1959.956814365353</v>
      </c>
      <c r="R173" s="165" t="s">
        <v>84</v>
      </c>
      <c r="S173" s="165" t="s">
        <v>84</v>
      </c>
      <c r="T173" s="166">
        <v>2.390623337802376</v>
      </c>
      <c r="U173" s="166">
        <v>2.4272551087747849</v>
      </c>
      <c r="V173" s="107"/>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row>
    <row r="174" spans="1:119" s="53" customFormat="1" ht="20.100000000000001" customHeight="1" x14ac:dyDescent="0.3">
      <c r="A174"/>
      <c r="B174" s="14" t="s">
        <v>364</v>
      </c>
      <c r="C174" s="14" t="s">
        <v>263</v>
      </c>
      <c r="D174" s="40" t="s">
        <v>636</v>
      </c>
      <c r="E174" s="14" t="s">
        <v>637</v>
      </c>
      <c r="F174" s="14" t="s">
        <v>522</v>
      </c>
      <c r="G174" s="15">
        <v>13</v>
      </c>
      <c r="H174" s="15">
        <v>10.29</v>
      </c>
      <c r="I174" s="49">
        <v>0.26336248785228378</v>
      </c>
      <c r="J174" s="28">
        <v>3014.7428791000002</v>
      </c>
      <c r="K174" s="91"/>
      <c r="L174" s="68">
        <v>2826.4259242345138</v>
      </c>
      <c r="M174" s="68">
        <v>2731.5207832001761</v>
      </c>
      <c r="N174" s="68">
        <v>1467.2513261822951</v>
      </c>
      <c r="O174" s="68">
        <v>1418.0446883409829</v>
      </c>
      <c r="P174" s="68">
        <v>553.88149447869432</v>
      </c>
      <c r="Q174" s="68">
        <v>316.93539878974377</v>
      </c>
      <c r="R174" s="68" t="s">
        <v>84</v>
      </c>
      <c r="S174" s="68" t="s">
        <v>84</v>
      </c>
      <c r="T174" s="126">
        <v>1.89038652743401E-6</v>
      </c>
      <c r="U174" s="126">
        <v>1.0816942142162559E-6</v>
      </c>
      <c r="V174" s="107"/>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row>
    <row r="175" spans="1:119" s="53" customFormat="1" ht="20.100000000000001" customHeight="1" x14ac:dyDescent="0.3">
      <c r="A175"/>
      <c r="B175" s="157" t="s">
        <v>367</v>
      </c>
      <c r="C175" s="157" t="s">
        <v>643</v>
      </c>
      <c r="D175" s="162" t="s">
        <v>636</v>
      </c>
      <c r="E175" s="157" t="s">
        <v>637</v>
      </c>
      <c r="F175" s="157" t="s">
        <v>520</v>
      </c>
      <c r="G175" s="158">
        <v>24.9</v>
      </c>
      <c r="H175" s="158">
        <v>17.239999999999998</v>
      </c>
      <c r="I175" s="159">
        <v>0.4443155452436196</v>
      </c>
      <c r="J175" s="163">
        <v>105925.87404634801</v>
      </c>
      <c r="K175" s="164"/>
      <c r="L175" s="165">
        <v>109828.21825164861</v>
      </c>
      <c r="M175" s="165">
        <v>105830.5840857384</v>
      </c>
      <c r="N175" s="165">
        <v>54398.015171904874</v>
      </c>
      <c r="O175" s="165">
        <v>55009.9072170156</v>
      </c>
      <c r="P175" s="165">
        <v>23502.444114977079</v>
      </c>
      <c r="Q175" s="165">
        <v>20045.219045485639</v>
      </c>
      <c r="R175" s="165" t="s">
        <v>84</v>
      </c>
      <c r="S175" s="165" t="s">
        <v>84</v>
      </c>
      <c r="T175" s="166">
        <v>1.823487580260264E-3</v>
      </c>
      <c r="U175" s="166">
        <v>1.5552513514858839E-3</v>
      </c>
      <c r="V175" s="107"/>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row>
    <row r="176" spans="1:119" s="53" customFormat="1" ht="20.100000000000001" customHeight="1" x14ac:dyDescent="0.3">
      <c r="A176"/>
      <c r="B176" s="14" t="s">
        <v>367</v>
      </c>
      <c r="C176" s="14" t="s">
        <v>644</v>
      </c>
      <c r="D176" s="40" t="s">
        <v>636</v>
      </c>
      <c r="E176" s="14" t="s">
        <v>637</v>
      </c>
      <c r="F176" s="14" t="s">
        <v>520</v>
      </c>
      <c r="G176" s="15">
        <v>63</v>
      </c>
      <c r="H176" s="15">
        <v>45.81</v>
      </c>
      <c r="I176" s="49">
        <v>0.37524557956777982</v>
      </c>
      <c r="J176" s="28">
        <v>563690.52601000003</v>
      </c>
      <c r="K176" s="91"/>
      <c r="L176" s="68">
        <v>109828.21825164861</v>
      </c>
      <c r="M176" s="68">
        <v>105830.5840857384</v>
      </c>
      <c r="N176" s="68">
        <v>54398.015171904874</v>
      </c>
      <c r="O176" s="68">
        <v>55009.9072170156</v>
      </c>
      <c r="P176" s="68">
        <v>23502.444114977079</v>
      </c>
      <c r="Q176" s="68">
        <v>20045.219045485639</v>
      </c>
      <c r="R176" s="68" t="s">
        <v>84</v>
      </c>
      <c r="S176" s="68" t="s">
        <v>84</v>
      </c>
      <c r="T176" s="126">
        <v>1.823487580260264E-3</v>
      </c>
      <c r="U176" s="126">
        <v>1.5552513514858839E-3</v>
      </c>
      <c r="V176" s="107"/>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row>
    <row r="177" spans="1:119" s="53" customFormat="1" ht="20.100000000000001" customHeight="1" x14ac:dyDescent="0.3">
      <c r="A177"/>
      <c r="B177" s="157" t="s">
        <v>367</v>
      </c>
      <c r="C177" s="157" t="s">
        <v>270</v>
      </c>
      <c r="D177" s="162" t="s">
        <v>636</v>
      </c>
      <c r="E177" s="157" t="s">
        <v>637</v>
      </c>
      <c r="F177" s="157" t="s">
        <v>520</v>
      </c>
      <c r="G177" s="158">
        <v>63</v>
      </c>
      <c r="H177" s="158">
        <v>40.9</v>
      </c>
      <c r="I177" s="159">
        <v>0.54034229828850866</v>
      </c>
      <c r="J177" s="163">
        <v>563690.52601000003</v>
      </c>
      <c r="K177" s="164"/>
      <c r="L177" s="165">
        <v>109828.21825164861</v>
      </c>
      <c r="M177" s="165">
        <v>105830.5840857384</v>
      </c>
      <c r="N177" s="165">
        <v>54398.015171904874</v>
      </c>
      <c r="O177" s="165">
        <v>55009.9072170156</v>
      </c>
      <c r="P177" s="165">
        <v>23502.444114977079</v>
      </c>
      <c r="Q177" s="165">
        <v>20045.219045485639</v>
      </c>
      <c r="R177" s="165" t="s">
        <v>84</v>
      </c>
      <c r="S177" s="165" t="s">
        <v>84</v>
      </c>
      <c r="T177" s="166">
        <v>1.823487580260264E-3</v>
      </c>
      <c r="U177" s="166">
        <v>1.5552513514858839E-3</v>
      </c>
      <c r="V177" s="10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row>
    <row r="178" spans="1:119" s="53" customFormat="1" ht="20.100000000000001" customHeight="1" x14ac:dyDescent="0.3">
      <c r="A178"/>
      <c r="B178" s="14" t="s">
        <v>645</v>
      </c>
      <c r="C178" s="14" t="s">
        <v>646</v>
      </c>
      <c r="D178" s="40" t="s">
        <v>636</v>
      </c>
      <c r="E178" s="14" t="s">
        <v>637</v>
      </c>
      <c r="F178" s="14" t="s">
        <v>522</v>
      </c>
      <c r="G178" s="15">
        <v>31</v>
      </c>
      <c r="H178" s="15">
        <v>32.07</v>
      </c>
      <c r="I178" s="49">
        <v>-3.336451512316807E-2</v>
      </c>
      <c r="J178" s="28">
        <v>34903.529936999999</v>
      </c>
      <c r="K178" s="91"/>
      <c r="L178" s="68">
        <v>151493.44301725831</v>
      </c>
      <c r="M178" s="68">
        <v>152953.41744580099</v>
      </c>
      <c r="N178" s="68">
        <v>8353.3260160909522</v>
      </c>
      <c r="O178" s="68">
        <v>7850.4312920544116</v>
      </c>
      <c r="P178" s="68">
        <v>3005.5623555292791</v>
      </c>
      <c r="Q178" s="68">
        <v>2831.9454561556349</v>
      </c>
      <c r="R178" s="68" t="s">
        <v>84</v>
      </c>
      <c r="S178" s="68" t="s">
        <v>84</v>
      </c>
      <c r="T178" s="126">
        <v>2.812335706723204</v>
      </c>
      <c r="U178" s="126">
        <v>2.6498805826427438</v>
      </c>
      <c r="V178" s="107"/>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row>
    <row r="179" spans="1:119" s="53" customFormat="1" ht="20.100000000000001" customHeight="1" x14ac:dyDescent="0.3">
      <c r="A179"/>
      <c r="B179" s="157" t="s">
        <v>647</v>
      </c>
      <c r="C179" s="157" t="s">
        <v>648</v>
      </c>
      <c r="D179" s="162" t="s">
        <v>636</v>
      </c>
      <c r="E179" s="157" t="s">
        <v>637</v>
      </c>
      <c r="F179" s="157" t="s">
        <v>522</v>
      </c>
      <c r="G179" s="158">
        <v>53</v>
      </c>
      <c r="H179" s="158">
        <v>58.4</v>
      </c>
      <c r="I179" s="159">
        <v>-9.246575342465746E-2</v>
      </c>
      <c r="J179" s="163">
        <v>6758.6626925</v>
      </c>
      <c r="K179" s="164"/>
      <c r="L179" s="165">
        <v>4993.1951728296826</v>
      </c>
      <c r="M179" s="165">
        <v>5761.0340580693364</v>
      </c>
      <c r="N179" s="165">
        <v>1012.017386696926</v>
      </c>
      <c r="O179" s="165">
        <v>1295.57356984693</v>
      </c>
      <c r="P179" s="165">
        <v>129.09039609199729</v>
      </c>
      <c r="Q179" s="165">
        <v>368.16876929464547</v>
      </c>
      <c r="R179" s="165" t="s">
        <v>84</v>
      </c>
      <c r="S179" s="165" t="s">
        <v>84</v>
      </c>
      <c r="T179" s="166">
        <v>1.1406439152568171</v>
      </c>
      <c r="U179" s="166">
        <v>3.2531425977208079</v>
      </c>
      <c r="V179" s="107"/>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row>
    <row r="180" spans="1:119" s="53" customFormat="1" ht="20.100000000000001" customHeight="1" x14ac:dyDescent="0.3">
      <c r="A180"/>
      <c r="B180" s="14" t="s">
        <v>647</v>
      </c>
      <c r="C180" s="14" t="s">
        <v>649</v>
      </c>
      <c r="D180" s="40" t="s">
        <v>636</v>
      </c>
      <c r="E180" s="14" t="s">
        <v>637</v>
      </c>
      <c r="F180" s="14" t="s">
        <v>522</v>
      </c>
      <c r="G180" s="15">
        <v>58</v>
      </c>
      <c r="H180" s="15">
        <v>61.69</v>
      </c>
      <c r="I180" s="49">
        <v>-5.9815205057545777E-2</v>
      </c>
      <c r="J180" s="28">
        <v>6758.6626925</v>
      </c>
      <c r="K180" s="91"/>
      <c r="L180" s="68">
        <v>4993.1951728296826</v>
      </c>
      <c r="M180" s="68">
        <v>5761.0340580693364</v>
      </c>
      <c r="N180" s="68">
        <v>1012.017386696926</v>
      </c>
      <c r="O180" s="68">
        <v>1295.57356984693</v>
      </c>
      <c r="P180" s="68">
        <v>129.09039609199729</v>
      </c>
      <c r="Q180" s="68">
        <v>368.16876929464547</v>
      </c>
      <c r="R180" s="68" t="s">
        <v>84</v>
      </c>
      <c r="S180" s="68" t="s">
        <v>84</v>
      </c>
      <c r="T180" s="126">
        <v>1.1406439152568171</v>
      </c>
      <c r="U180" s="126">
        <v>3.2531425977208079</v>
      </c>
      <c r="V180" s="107"/>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row>
    <row r="181" spans="1:119" s="53" customFormat="1" ht="20.100000000000001" customHeight="1" x14ac:dyDescent="0.3">
      <c r="A181"/>
      <c r="B181" s="157" t="s">
        <v>650</v>
      </c>
      <c r="C181" s="157" t="s">
        <v>651</v>
      </c>
      <c r="D181" s="162" t="s">
        <v>636</v>
      </c>
      <c r="E181" s="157" t="s">
        <v>637</v>
      </c>
      <c r="F181" s="157" t="s">
        <v>520</v>
      </c>
      <c r="G181" s="158">
        <v>37</v>
      </c>
      <c r="H181" s="158">
        <v>34.92</v>
      </c>
      <c r="I181" s="159">
        <v>5.9564719358533802E-2</v>
      </c>
      <c r="J181" s="163">
        <v>41624.395559999997</v>
      </c>
      <c r="K181" s="164"/>
      <c r="L181" s="165">
        <v>193965.87132596181</v>
      </c>
      <c r="M181" s="165">
        <v>177445.04924917381</v>
      </c>
      <c r="N181" s="165">
        <v>10227.42428026939</v>
      </c>
      <c r="O181" s="165">
        <v>8362.05794001703</v>
      </c>
      <c r="P181" s="165">
        <v>4926.364295764145</v>
      </c>
      <c r="Q181" s="165">
        <v>3901.361701696107</v>
      </c>
      <c r="R181" s="165" t="s">
        <v>84</v>
      </c>
      <c r="S181" s="165" t="s">
        <v>84</v>
      </c>
      <c r="T181" s="166">
        <v>4.1102237539748279</v>
      </c>
      <c r="U181" s="166">
        <v>3.2550312109372079</v>
      </c>
      <c r="V181" s="107"/>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row>
  </sheetData>
  <dataConsolidate/>
  <mergeCells count="11">
    <mergeCell ref="I3:I4"/>
    <mergeCell ref="B3:B4"/>
    <mergeCell ref="C3:C4"/>
    <mergeCell ref="D3:D4"/>
    <mergeCell ref="E3:E4"/>
    <mergeCell ref="F3:F4"/>
    <mergeCell ref="N3:O3"/>
    <mergeCell ref="T3:U3"/>
    <mergeCell ref="R3:S3"/>
    <mergeCell ref="L3:M3"/>
    <mergeCell ref="P3:Q3"/>
  </mergeCells>
  <phoneticPr fontId="25" type="noConversion"/>
  <printOptions horizontalCentered="1"/>
  <pageMargins left="0" right="0" top="3.937007874015748E-2" bottom="0" header="0" footer="0"/>
  <pageSetup paperSize="9" scale="43" fitToHeight="0" orientation="landscape" r:id="rId1"/>
  <headerFooter>
    <oddFooter>&amp;R_x000D_&amp;1#&amp;"Calibri"&amp;10&amp;K008000 [ CLASSIFICAÇÃO: PÚBLICA ]</oddFooter>
  </headerFooter>
  <rowBreaks count="3" manualBreakCount="3">
    <brk id="61" min="1" max="20" man="1"/>
    <brk id="116" min="1" max="20" man="1"/>
    <brk id="169" min="1"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944E-298C-4481-81CC-4D47996BC567}">
  <sheetPr codeName="Sheet24">
    <tabColor theme="7"/>
    <pageSetUpPr fitToPage="1"/>
  </sheetPr>
  <dimension ref="A1:AG237"/>
  <sheetViews>
    <sheetView showGridLines="0" view="pageBreakPreview" zoomScale="60" zoomScaleNormal="50" workbookViewId="0">
      <pane xSplit="1" ySplit="4" topLeftCell="B5" activePane="bottomRight" state="frozen"/>
      <selection pane="topRight" activeCell="B1" sqref="B1"/>
      <selection pane="bottomLeft" activeCell="A5" sqref="A5"/>
      <selection pane="bottomRight" activeCell="J8" sqref="J8"/>
    </sheetView>
  </sheetViews>
  <sheetFormatPr defaultColWidth="8.77734375" defaultRowHeight="20.100000000000001" customHeight="1" x14ac:dyDescent="0.3"/>
  <cols>
    <col min="1" max="1" width="30.5546875" bestFit="1" customWidth="1"/>
    <col min="2" max="2" width="9.44140625" customWidth="1"/>
    <col min="3" max="3" width="43.77734375" bestFit="1" customWidth="1"/>
    <col min="4" max="4" width="23" bestFit="1" customWidth="1"/>
    <col min="5" max="6" width="22.44140625" customWidth="1"/>
    <col min="7" max="8" width="12.5546875" style="64" customWidth="1"/>
    <col min="9" max="10" width="17.21875" style="84" customWidth="1"/>
    <col min="11" max="18" width="15.77734375" style="96" customWidth="1"/>
    <col min="19" max="33" width="15.77734375" style="75" customWidth="1"/>
    <col min="34" max="34" width="8.77734375" customWidth="1"/>
  </cols>
  <sheetData>
    <row r="1" spans="1:33" ht="35.25" customHeight="1" x14ac:dyDescent="0.3">
      <c r="A1" s="26"/>
      <c r="B1" s="27"/>
      <c r="C1" s="27"/>
      <c r="D1" s="27"/>
      <c r="E1" s="27"/>
      <c r="F1" s="27"/>
      <c r="G1" s="59"/>
      <c r="H1" s="59"/>
      <c r="I1" s="79"/>
      <c r="J1" s="79"/>
      <c r="K1" s="89"/>
      <c r="L1" s="89"/>
      <c r="M1" s="89"/>
      <c r="N1" s="89"/>
      <c r="O1" s="89"/>
      <c r="P1" s="89"/>
      <c r="Q1" s="89"/>
      <c r="R1" s="89"/>
      <c r="S1" s="65"/>
      <c r="T1" s="65"/>
      <c r="U1" s="65"/>
      <c r="V1" s="65"/>
      <c r="W1" s="65"/>
      <c r="X1" s="65"/>
      <c r="Y1" s="65"/>
      <c r="Z1" s="65"/>
      <c r="AA1" s="65"/>
      <c r="AB1" s="65"/>
      <c r="AC1" s="65"/>
      <c r="AD1" s="65"/>
      <c r="AE1" s="65"/>
      <c r="AF1" s="65"/>
      <c r="AG1" s="65"/>
    </row>
    <row r="2" spans="1:33" ht="35.25" customHeight="1" x14ac:dyDescent="0.3">
      <c r="A2" s="48"/>
      <c r="B2" s="27"/>
      <c r="C2" s="27"/>
      <c r="D2" s="27"/>
      <c r="E2" s="27"/>
      <c r="F2" s="27"/>
      <c r="G2" s="59"/>
      <c r="H2" s="59"/>
      <c r="I2" s="79"/>
      <c r="J2" s="79"/>
      <c r="K2" s="89"/>
      <c r="L2" s="89"/>
      <c r="M2" s="89"/>
      <c r="N2" s="89"/>
      <c r="O2" s="89"/>
      <c r="P2" s="89"/>
      <c r="Q2" s="89"/>
      <c r="R2" s="89"/>
      <c r="S2" s="65"/>
      <c r="T2" s="65"/>
      <c r="U2" s="65"/>
      <c r="V2" s="65"/>
      <c r="W2" s="65"/>
      <c r="X2" s="65"/>
      <c r="Y2" s="65"/>
      <c r="Z2" s="65"/>
      <c r="AA2" s="65"/>
      <c r="AB2" s="65"/>
      <c r="AC2" s="65"/>
      <c r="AD2" s="65"/>
      <c r="AE2" s="65"/>
      <c r="AF2" s="65"/>
      <c r="AG2" s="65"/>
    </row>
    <row r="3" spans="1:33" ht="20.100000000000001" customHeight="1" x14ac:dyDescent="0.3">
      <c r="A3" s="11" t="s">
        <v>84</v>
      </c>
      <c r="B3" s="12"/>
      <c r="C3" s="12"/>
      <c r="D3" s="12"/>
      <c r="E3" s="12"/>
      <c r="F3" s="12"/>
      <c r="G3" s="60"/>
      <c r="H3" s="60" t="s">
        <v>193</v>
      </c>
      <c r="I3" s="80" t="s">
        <v>292</v>
      </c>
      <c r="J3" s="80" t="s">
        <v>205</v>
      </c>
      <c r="K3" s="86" t="s">
        <v>293</v>
      </c>
      <c r="L3" s="86" t="s">
        <v>293</v>
      </c>
      <c r="M3" s="86" t="s">
        <v>296</v>
      </c>
      <c r="N3" s="86" t="s">
        <v>296</v>
      </c>
      <c r="O3" s="86" t="s">
        <v>298</v>
      </c>
      <c r="P3" s="86" t="s">
        <v>298</v>
      </c>
      <c r="Q3" s="169" t="s">
        <v>294</v>
      </c>
      <c r="R3" s="169"/>
      <c r="S3" s="168" t="s">
        <v>281</v>
      </c>
      <c r="T3" s="168"/>
      <c r="U3" s="168" t="s">
        <v>1</v>
      </c>
      <c r="V3" s="168"/>
      <c r="W3" s="168" t="s">
        <v>260</v>
      </c>
      <c r="X3" s="168"/>
      <c r="Y3" s="168" t="s">
        <v>2</v>
      </c>
      <c r="Z3" s="168"/>
      <c r="AA3" s="168" t="s">
        <v>299</v>
      </c>
      <c r="AB3" s="168"/>
      <c r="AC3" s="168" t="s">
        <v>289</v>
      </c>
      <c r="AD3" s="168"/>
      <c r="AE3" s="168" t="s">
        <v>204</v>
      </c>
      <c r="AF3" s="168"/>
      <c r="AG3" s="76"/>
    </row>
    <row r="4" spans="1:33" ht="20.100000000000001" customHeight="1" x14ac:dyDescent="0.3">
      <c r="A4" s="13" t="s">
        <v>130</v>
      </c>
      <c r="B4" s="13" t="s">
        <v>0</v>
      </c>
      <c r="C4" s="13" t="s">
        <v>259</v>
      </c>
      <c r="D4" s="13" t="s">
        <v>131</v>
      </c>
      <c r="E4" s="13" t="s">
        <v>132</v>
      </c>
      <c r="F4" s="13" t="s">
        <v>277</v>
      </c>
      <c r="G4" s="60"/>
      <c r="H4" s="60" t="s">
        <v>195</v>
      </c>
      <c r="I4" s="80" t="s">
        <v>207</v>
      </c>
      <c r="J4" s="80" t="s">
        <v>207</v>
      </c>
      <c r="K4" s="87">
        <v>2023</v>
      </c>
      <c r="L4" s="87">
        <v>2024</v>
      </c>
      <c r="M4" s="87">
        <v>2023</v>
      </c>
      <c r="N4" s="87">
        <v>2024</v>
      </c>
      <c r="O4" s="87">
        <v>2023</v>
      </c>
      <c r="P4" s="87">
        <v>2024</v>
      </c>
      <c r="Q4" s="87">
        <v>2023</v>
      </c>
      <c r="R4" s="87">
        <v>2024</v>
      </c>
      <c r="S4" s="13">
        <v>2023</v>
      </c>
      <c r="T4" s="13">
        <v>2024</v>
      </c>
      <c r="U4" s="13">
        <v>2023</v>
      </c>
      <c r="V4" s="13">
        <v>2024</v>
      </c>
      <c r="W4" s="13">
        <v>2023</v>
      </c>
      <c r="X4" s="13">
        <v>2024</v>
      </c>
      <c r="Y4" s="13">
        <v>2023</v>
      </c>
      <c r="Z4" s="13">
        <v>2024</v>
      </c>
      <c r="AA4" s="13">
        <v>2023</v>
      </c>
      <c r="AB4" s="13">
        <v>2024</v>
      </c>
      <c r="AC4" s="13">
        <v>2023</v>
      </c>
      <c r="AD4" s="13">
        <v>2024</v>
      </c>
      <c r="AE4" s="13">
        <v>2023</v>
      </c>
      <c r="AF4" s="13">
        <v>2024</v>
      </c>
      <c r="AG4" s="13"/>
    </row>
    <row r="5" spans="1:33" s="57" customFormat="1" ht="20.100000000000001" customHeight="1" x14ac:dyDescent="0.3">
      <c r="A5" s="56"/>
      <c r="B5" s="56"/>
      <c r="C5" s="56"/>
      <c r="D5" s="56"/>
      <c r="E5" s="56"/>
      <c r="F5" s="56"/>
      <c r="G5" s="61"/>
      <c r="H5" s="61"/>
      <c r="I5" s="81"/>
      <c r="J5" s="81"/>
      <c r="K5" s="90" t="s">
        <v>288</v>
      </c>
      <c r="L5" s="90" t="s">
        <v>288</v>
      </c>
      <c r="M5" s="90" t="s">
        <v>295</v>
      </c>
      <c r="N5" s="90" t="s">
        <v>295</v>
      </c>
      <c r="O5" s="90" t="s">
        <v>297</v>
      </c>
      <c r="P5" s="90" t="s">
        <v>297</v>
      </c>
      <c r="Q5" s="90" t="s">
        <v>282</v>
      </c>
      <c r="R5" s="90" t="s">
        <v>282</v>
      </c>
      <c r="S5" s="67" t="s">
        <v>281</v>
      </c>
      <c r="T5" s="67" t="s">
        <v>281</v>
      </c>
      <c r="U5" s="67" t="s">
        <v>302</v>
      </c>
      <c r="V5" s="67" t="s">
        <v>302</v>
      </c>
      <c r="W5" s="67" t="s">
        <v>303</v>
      </c>
      <c r="X5" s="67" t="s">
        <v>303</v>
      </c>
      <c r="Y5" s="67" t="s">
        <v>304</v>
      </c>
      <c r="Z5" s="67" t="s">
        <v>304</v>
      </c>
      <c r="AA5" s="67" t="s">
        <v>305</v>
      </c>
      <c r="AB5" s="67" t="s">
        <v>305</v>
      </c>
      <c r="AC5" s="67" t="s">
        <v>289</v>
      </c>
      <c r="AD5" s="67" t="s">
        <v>289</v>
      </c>
      <c r="AE5" s="67" t="s">
        <v>204</v>
      </c>
      <c r="AF5" s="67" t="s">
        <v>204</v>
      </c>
      <c r="AG5" s="67"/>
    </row>
    <row r="6" spans="1:33" s="57" customFormat="1" ht="20.100000000000001" customHeight="1" x14ac:dyDescent="0.3">
      <c r="A6" s="56" t="s">
        <v>273</v>
      </c>
      <c r="B6" s="56" t="s">
        <v>274</v>
      </c>
      <c r="C6" s="56" t="s">
        <v>272</v>
      </c>
      <c r="D6" s="56" t="s">
        <v>275</v>
      </c>
      <c r="E6" s="56" t="s">
        <v>276</v>
      </c>
      <c r="F6" s="56" t="s">
        <v>278</v>
      </c>
      <c r="G6" s="61" t="s">
        <v>290</v>
      </c>
      <c r="H6" s="61" t="s">
        <v>279</v>
      </c>
      <c r="I6" s="81"/>
      <c r="J6" s="81"/>
      <c r="K6" s="90" t="str">
        <f t="shared" ref="K6:X6" si="0">K5&amp;"_"&amp;K4</f>
        <v>DIVIDENDS_2023</v>
      </c>
      <c r="L6" s="90" t="str">
        <f t="shared" si="0"/>
        <v>DIVIDENDS_2024</v>
      </c>
      <c r="M6" s="90" t="str">
        <f t="shared" si="0"/>
        <v>SHAREHOLDERS_EQUITY_2023</v>
      </c>
      <c r="N6" s="90" t="str">
        <f t="shared" si="0"/>
        <v>SHAREHOLDERS_EQUITY_2024</v>
      </c>
      <c r="O6" s="90" t="str">
        <f t="shared" si="0"/>
        <v>NET_DEBT_2023</v>
      </c>
      <c r="P6" s="90" t="str">
        <f t="shared" si="0"/>
        <v>NET_DEBT_2024</v>
      </c>
      <c r="Q6" s="90" t="str">
        <f t="shared" si="0"/>
        <v>NET_INCOME_2023</v>
      </c>
      <c r="R6" s="90" t="str">
        <f t="shared" si="0"/>
        <v>NET_INCOME_2024</v>
      </c>
      <c r="S6" s="67" t="str">
        <f t="shared" si="0"/>
        <v>EBITDA_2023</v>
      </c>
      <c r="T6" s="67" t="str">
        <f t="shared" si="0"/>
        <v>EBITDA_2024</v>
      </c>
      <c r="U6" s="67" t="str">
        <f t="shared" si="0"/>
        <v>P_E_2023</v>
      </c>
      <c r="V6" s="67" t="str">
        <f t="shared" si="0"/>
        <v>P_E_2024</v>
      </c>
      <c r="W6" s="67" t="str">
        <f t="shared" si="0"/>
        <v>P_VP_2023</v>
      </c>
      <c r="X6" s="67" t="str">
        <f t="shared" si="0"/>
        <v>P_VP_2024</v>
      </c>
      <c r="Y6" s="67" t="str">
        <f t="shared" ref="Y6:AF6" si="1">Y5&amp;"_"&amp;Y4</f>
        <v>EV_EBITDA_2023</v>
      </c>
      <c r="Z6" s="67" t="str">
        <f t="shared" si="1"/>
        <v>EV_EBITDA_2024</v>
      </c>
      <c r="AA6" s="67" t="str">
        <f t="shared" si="1"/>
        <v>NET DEBT_EBITDA_2023</v>
      </c>
      <c r="AB6" s="67" t="str">
        <f t="shared" si="1"/>
        <v>NET DEBT_EBITDA_2024</v>
      </c>
      <c r="AC6" s="67" t="str">
        <f t="shared" si="1"/>
        <v>DY_2023</v>
      </c>
      <c r="AD6" s="67" t="str">
        <f t="shared" si="1"/>
        <v>DY_2024</v>
      </c>
      <c r="AE6" s="67" t="str">
        <f t="shared" si="1"/>
        <v>ROE_2023</v>
      </c>
      <c r="AF6" s="67" t="str">
        <f t="shared" si="1"/>
        <v>ROE_2024</v>
      </c>
      <c r="AG6" s="67"/>
    </row>
    <row r="7" spans="1:33" ht="20.100000000000001" customHeight="1" x14ac:dyDescent="0.3">
      <c r="A7" s="14" t="e">
        <f>INDEX([5]Sheet1!$1:$1048576,MATCH($B7,[5]Sheet1!$A:$A,0),MATCH(A$6,[5]Sheet1!$1:$1,0))</f>
        <v>#N/A</v>
      </c>
      <c r="B7" s="40" t="s">
        <v>31</v>
      </c>
      <c r="C7" s="14" t="e">
        <f>INDEX([5]Sheet1!$1:$1048576,MATCH($B7,[5]Sheet1!$A:$A,0),MATCH(C$6,[5]Sheet1!$1:$1,0))</f>
        <v>#N/A</v>
      </c>
      <c r="D7" s="14" t="e">
        <f>INDEX([5]Sheet1!$1:$1048576,MATCH($B7,[5]Sheet1!$A:$A,0),MATCH(D$6,[5]Sheet1!$1:$1,0))</f>
        <v>#N/A</v>
      </c>
      <c r="E7" s="14" t="e">
        <f>INDEX([5]Sheet1!$1:$1048576,MATCH($B7,[5]Sheet1!$A:$A,0),MATCH(E$6,[5]Sheet1!$1:$1,0))</f>
        <v>#N/A</v>
      </c>
      <c r="F7" s="14" t="e">
        <f>INDEX([5]Sheet1!$1:$1048576,MATCH($B7,[5]Sheet1!$A:$A,0),MATCH(F$6,[5]Sheet1!$1:$1,0))</f>
        <v>#N/A</v>
      </c>
      <c r="G7" s="14" t="e">
        <f>INDEX([5]Sheet1!$1:$1048576,MATCH($B7,[5]Sheet1!$A:$A,0),MATCH(G$6,[5]Sheet1!$1:$1,0))</f>
        <v>#N/A</v>
      </c>
      <c r="H7" s="28" t="e">
        <f>INDEX([5]Sheet1!$1:$1048576,MATCH($B7,[5]Sheet1!$A:$A,0),MATCH(H$6,[5]Sheet1!$1:$1,0))</f>
        <v>#N/A</v>
      </c>
      <c r="I7" s="78" t="str" cm="1">
        <f t="array" ref="I7">IFERROR((_xll.ECONOMATICA($B7,"EV")/1000000) / IF($G7="USD",Aux!$B$1,1),"")</f>
        <v/>
      </c>
      <c r="J7" s="78" t="str" cm="1">
        <f t="array" ref="J7">IFERROR((_xll.ECONOMATICA($B7,"MarketCapitaliz")/1000000) / IF($G7="USD",Aux!$B$1,1),"")</f>
        <v/>
      </c>
      <c r="K7" s="91" t="e">
        <f>ABS(INDEX([5]Sheet1!$1:$1048576,MATCH($B7,[5]Sheet1!$A:$A,0),MATCH(K$6,[5]Sheet1!$1:$1,0)))</f>
        <v>#N/A</v>
      </c>
      <c r="L7" s="91" t="e">
        <f>ABS(INDEX([5]Sheet1!$1:$1048576,MATCH($B7,[5]Sheet1!$A:$A,0),MATCH(L$6,[5]Sheet1!$1:$1,0)))</f>
        <v>#N/A</v>
      </c>
      <c r="M7" s="91" t="e">
        <f>ABS(INDEX([5]Sheet1!$1:$1048576,MATCH($B7,[5]Sheet1!$A:$A,0),MATCH(M$6,[5]Sheet1!$1:$1,0)))</f>
        <v>#N/A</v>
      </c>
      <c r="N7" s="91" t="e">
        <f>ABS(INDEX([5]Sheet1!$1:$1048576,MATCH($B7,[5]Sheet1!$A:$A,0),MATCH(N$6,[5]Sheet1!$1:$1,0)))</f>
        <v>#N/A</v>
      </c>
      <c r="O7" s="91" t="e">
        <f>ABS(INDEX([5]Sheet1!$1:$1048576,MATCH($B7,[5]Sheet1!$A:$A,0),MATCH(O$6,[5]Sheet1!$1:$1,0)))</f>
        <v>#N/A</v>
      </c>
      <c r="P7" s="91" t="e">
        <f>ABS(INDEX([5]Sheet1!$1:$1048576,MATCH($B7,[5]Sheet1!$A:$A,0),MATCH(P$6,[5]Sheet1!$1:$1,0)))</f>
        <v>#N/A</v>
      </c>
      <c r="Q7" s="91" t="e">
        <f>INDEX([5]Sheet1!$1:$1048576,MATCH($B7,[5]Sheet1!$A:$A,0),MATCH(Q$6,[5]Sheet1!$1:$1,0))</f>
        <v>#N/A</v>
      </c>
      <c r="R7" s="91" t="e">
        <f>INDEX([5]Sheet1!$1:$1048576,MATCH($B7,[5]Sheet1!$A:$A,0),MATCH(R$6,[5]Sheet1!$1:$1,0))</f>
        <v>#N/A</v>
      </c>
      <c r="S7" s="68" t="e">
        <f>INDEX([5]Sheet1!$1:$1048576,MATCH($B7,[5]Sheet1!$A:$A,0),MATCH(S$6,[5]Sheet1!$1:$1,0))</f>
        <v>#N/A</v>
      </c>
      <c r="T7" s="68" t="e">
        <f>INDEX([5]Sheet1!$1:$1048576,MATCH($B7,[5]Sheet1!$A:$A,0),MATCH(T$6,[5]Sheet1!$1:$1,0))</f>
        <v>#N/A</v>
      </c>
      <c r="U7" s="68"/>
      <c r="V7" s="68"/>
      <c r="W7" s="68"/>
      <c r="X7" s="68"/>
      <c r="Y7" s="85" t="str">
        <f>IFERROR($I7/S7,"")</f>
        <v/>
      </c>
      <c r="Z7" s="85" t="str">
        <f>IFERROR($I7/T7,"")</f>
        <v/>
      </c>
      <c r="AA7" s="85"/>
      <c r="AB7" s="85"/>
      <c r="AC7" s="88" t="str">
        <f t="shared" ref="AC7:AC38" si="2">IFERROR($K7/J7,"")</f>
        <v/>
      </c>
      <c r="AD7" s="88"/>
      <c r="AE7" s="88" t="str">
        <f>IFERROR($Q7/$M7,"-")</f>
        <v>-</v>
      </c>
      <c r="AF7" s="88" t="str">
        <f>IFERROR($R7/$N7,"-")</f>
        <v>-</v>
      </c>
      <c r="AG7" s="88"/>
    </row>
    <row r="8" spans="1:33" ht="20.100000000000001" customHeight="1" x14ac:dyDescent="0.3">
      <c r="A8" s="14" t="str">
        <f>INDEX([5]Sheet1!$1:$1048576,MATCH($B8,[5]Sheet1!$A:$A,0),MATCH(A$6,[5]Sheet1!$1:$1,0))</f>
        <v>Americanas</v>
      </c>
      <c r="B8" s="40" t="s">
        <v>213</v>
      </c>
      <c r="C8" s="14" t="str">
        <f>INDEX([5]Sheet1!$1:$1048576,MATCH($B8,[5]Sheet1!$A:$A,0),MATCH(C$6,[5]Sheet1!$1:$1,0))</f>
        <v>Retail</v>
      </c>
      <c r="D8" s="14" t="str">
        <f>INDEX([5]Sheet1!$1:$1048576,MATCH($B8,[5]Sheet1!$A:$A,0),MATCH(D$6,[5]Sheet1!$1:$1,0))</f>
        <v>Danniela Eiger</v>
      </c>
      <c r="E8" s="14" t="str">
        <f>INDEX([5]Sheet1!$1:$1048576,MATCH($B8,[5]Sheet1!$A:$A,0),MATCH(E$6,[5]Sheet1!$1:$1,0))</f>
        <v>Under Review</v>
      </c>
      <c r="F8" s="14" t="b">
        <f>INDEX([5]Sheet1!$1:$1048576,MATCH($B8,[5]Sheet1!$A:$A,0),MATCH(F$6,[5]Sheet1!$1:$1,0))</f>
        <v>0</v>
      </c>
      <c r="G8" s="14" t="e">
        <f>INDEX([5]Sheet1!$1:$1048576,MATCH($B8,[5]Sheet1!$A:$A,0),MATCH(G$6,[5]Sheet1!$1:$1,0))</f>
        <v>#N/A</v>
      </c>
      <c r="H8" s="28">
        <f>INDEX([5]Sheet1!$1:$1048576,MATCH($B8,[5]Sheet1!$A:$A,0),MATCH(H$6,[5]Sheet1!$1:$1,0))</f>
        <v>20</v>
      </c>
      <c r="I8" s="78" t="str" cm="1">
        <f t="array" ref="I8">IFERROR((_xll.ECONOMATICA($B8,"EV")/1000000) / IF($G8="USD",Aux!$B$1,1),"")</f>
        <v/>
      </c>
      <c r="J8" s="78" t="str" cm="1">
        <f t="array" ref="J8">IFERROR((_xll.ECONOMATICA($B8,"MarketCapitaliz")/1000000) / IF($G8="USD",Aux!$B$1,1),"")</f>
        <v/>
      </c>
      <c r="K8" s="91">
        <f>ABS(INDEX([5]Sheet1!$1:$1048576,MATCH($B8,[5]Sheet1!$A:$A,0),MATCH(K$6,[5]Sheet1!$1:$1,0)))</f>
        <v>2380</v>
      </c>
      <c r="L8" s="91">
        <f>ABS(INDEX([5]Sheet1!$1:$1048576,MATCH($B8,[5]Sheet1!$A:$A,0),MATCH(L$6,[5]Sheet1!$1:$1,0)))</f>
        <v>3635.0642894374841</v>
      </c>
      <c r="M8" s="91">
        <f>ABS(INDEX([5]Sheet1!$1:$1048576,MATCH($B8,[5]Sheet1!$A:$A,0),MATCH(M$6,[5]Sheet1!$1:$1,0)))</f>
        <v>15761.84243199891</v>
      </c>
      <c r="N8" s="91">
        <f>ABS(INDEX([5]Sheet1!$1:$1048576,MATCH($B8,[5]Sheet1!$A:$A,0),MATCH(N$6,[5]Sheet1!$1:$1,0)))</f>
        <v>16650.274722457401</v>
      </c>
      <c r="O8" s="91">
        <f>ABS(INDEX([5]Sheet1!$1:$1048576,MATCH($B8,[5]Sheet1!$A:$A,0),MATCH(O$6,[5]Sheet1!$1:$1,0)))</f>
        <v>10062.591272320669</v>
      </c>
      <c r="P8" s="91">
        <f>ABS(INDEX([5]Sheet1!$1:$1048576,MATCH($B8,[5]Sheet1!$A:$A,0),MATCH(P$6,[5]Sheet1!$1:$1,0)))</f>
        <v>10575.490617225019</v>
      </c>
      <c r="Q8" s="91">
        <f>INDEX([5]Sheet1!$1:$1048576,MATCH($B8,[5]Sheet1!$A:$A,0),MATCH(Q$6,[5]Sheet1!$1:$1,0))</f>
        <v>715.48685244416561</v>
      </c>
      <c r="R8" s="91">
        <f>INDEX([5]Sheet1!$1:$1048576,MATCH($B8,[5]Sheet1!$A:$A,0),MATCH(R$6,[5]Sheet1!$1:$1,0))</f>
        <v>1154.429982212527</v>
      </c>
      <c r="S8" s="68">
        <f>INDEX([5]Sheet1!$1:$1048576,MATCH($B8,[5]Sheet1!$A:$A,0),MATCH(S$6,[5]Sheet1!$1:$1,0))</f>
        <v>4913.5607472588463</v>
      </c>
      <c r="T8" s="68">
        <f>INDEX([5]Sheet1!$1:$1048576,MATCH($B8,[5]Sheet1!$A:$A,0),MATCH(T$6,[5]Sheet1!$1:$1,0))</f>
        <v>5517.058694548211</v>
      </c>
      <c r="U8" s="85" t="str">
        <f>IFERROR((J8/Q8),"-")</f>
        <v>-</v>
      </c>
      <c r="V8" s="85" t="str">
        <f>IFERROR((J8/R8),"-")</f>
        <v>-</v>
      </c>
      <c r="W8" s="85" t="str">
        <f>IFERROR(J8/M8,"-")</f>
        <v>-</v>
      </c>
      <c r="X8" s="85" t="str">
        <f>IFERROR(J8/N8,"-")</f>
        <v>-</v>
      </c>
      <c r="Y8" s="85" t="str">
        <f>IFERROR($I8/S8,"-")</f>
        <v>-</v>
      </c>
      <c r="Z8" s="85" t="str">
        <f>IFERROR($I8/T8,"-")</f>
        <v>-</v>
      </c>
      <c r="AA8" s="85">
        <f>IFERROR(O8/S8,"-")</f>
        <v>2.0479224313924154</v>
      </c>
      <c r="AB8" s="85">
        <f>IFERROR(P8/T8,"-")</f>
        <v>1.9168711450678233</v>
      </c>
      <c r="AC8" s="88" t="str">
        <f t="shared" si="2"/>
        <v/>
      </c>
      <c r="AD8" s="88" t="str">
        <f>IFERROR($L8/J8,"")</f>
        <v/>
      </c>
      <c r="AE8" s="88">
        <f t="shared" ref="AE8:AE71" si="3">IFERROR($Q8/$M8,"-")</f>
        <v>4.5393605191206561E-2</v>
      </c>
      <c r="AF8" s="88">
        <f t="shared" ref="AF8:AF71" si="4">IFERROR($R8/$N8,"-")</f>
        <v>6.9333990066570234E-2</v>
      </c>
      <c r="AG8" s="88"/>
    </row>
    <row r="9" spans="1:33" ht="20.100000000000001" customHeight="1" x14ac:dyDescent="0.3">
      <c r="A9" s="14" t="str">
        <f>INDEX([5]Sheet1!$1:$1048576,MATCH($B9,[5]Sheet1!$A:$A,0),MATCH(A$6,[5]Sheet1!$1:$1,0))</f>
        <v>Petrobras</v>
      </c>
      <c r="B9" s="14" t="s">
        <v>270</v>
      </c>
      <c r="C9" s="14" t="str">
        <f>INDEX([5]Sheet1!$1:$1048576,MATCH($B9,[5]Sheet1!$A:$A,0),MATCH(C$6,[5]Sheet1!$1:$1,0))</f>
        <v>Oil, Gas &amp; Petrochemicals</v>
      </c>
      <c r="D9" s="14" t="str">
        <f>INDEX([5]Sheet1!$1:$1048576,MATCH($B9,[5]Sheet1!$A:$A,0),MATCH(D$6,[5]Sheet1!$1:$1,0))</f>
        <v>Regis Cardoso</v>
      </c>
      <c r="E9" s="14" t="str">
        <f>INDEX([5]Sheet1!$1:$1048576,MATCH($B9,[5]Sheet1!$A:$A,0),MATCH(E$6,[5]Sheet1!$1:$1,0))</f>
        <v>Buy</v>
      </c>
      <c r="F9" s="14" t="b">
        <f>INDEX([5]Sheet1!$1:$1048576,MATCH($B9,[5]Sheet1!$A:$A,0),MATCH(F$6,[5]Sheet1!$1:$1,0))</f>
        <v>0</v>
      </c>
      <c r="G9" s="14" t="e">
        <f>INDEX([5]Sheet1!$1:$1048576,MATCH($B9,[5]Sheet1!$A:$A,0),MATCH(G$6,[5]Sheet1!$1:$1,0))</f>
        <v>#N/A</v>
      </c>
      <c r="H9" s="28">
        <f>INDEX([5]Sheet1!$1:$1048576,MATCH($B9,[5]Sheet1!$A:$A,0),MATCH(H$6,[5]Sheet1!$1:$1,0))</f>
        <v>63</v>
      </c>
      <c r="I9" s="78" t="str" cm="1">
        <f t="array" ref="I9">IFERROR((_xll.ECONOMATICA($B9,"EV")/1000000) / IF($G9="USD",Aux!$B$1,1),"")</f>
        <v/>
      </c>
      <c r="J9" s="78" t="str" cm="1">
        <f t="array" ref="J9">IFERROR((_xll.ECONOMATICA($B9,"MarketCapitaliz")/1000000) / IF($G9="USD",Aux!$B$1,1),"")</f>
        <v/>
      </c>
      <c r="K9" s="91">
        <f>ABS(INDEX([5]Sheet1!$1:$1048576,MATCH($B9,[5]Sheet1!$A:$A,0),MATCH(K$6,[5]Sheet1!$1:$1,0)))</f>
        <v>19670</v>
      </c>
      <c r="L9" s="91">
        <f>ABS(INDEX([5]Sheet1!$1:$1048576,MATCH($B9,[5]Sheet1!$A:$A,0),MATCH(L$6,[5]Sheet1!$1:$1,0)))</f>
        <v>18327</v>
      </c>
      <c r="M9" s="91">
        <f>ABS(INDEX([5]Sheet1!$1:$1048576,MATCH($B9,[5]Sheet1!$A:$A,0),MATCH(M$6,[5]Sheet1!$1:$1,0)))</f>
        <v>78975</v>
      </c>
      <c r="N9" s="91">
        <f>ABS(INDEX([5]Sheet1!$1:$1048576,MATCH($B9,[5]Sheet1!$A:$A,0),MATCH(N$6,[5]Sheet1!$1:$1,0)))</f>
        <v>59350</v>
      </c>
      <c r="O9" s="91">
        <f>ABS(INDEX([5]Sheet1!$1:$1048576,MATCH($B9,[5]Sheet1!$A:$A,0),MATCH(O$6,[5]Sheet1!$1:$1,0)))</f>
        <v>44645</v>
      </c>
      <c r="P9" s="91">
        <f>ABS(INDEX([5]Sheet1!$1:$1048576,MATCH($B9,[5]Sheet1!$A:$A,0),MATCH(P$6,[5]Sheet1!$1:$1,0)))</f>
        <v>52195</v>
      </c>
      <c r="Q9" s="91">
        <f>INDEX([5]Sheet1!$1:$1048576,MATCH($B9,[5]Sheet1!$A:$A,0),MATCH(Q$6,[5]Sheet1!$1:$1,0))</f>
        <v>24995</v>
      </c>
      <c r="R9" s="91">
        <f>INDEX([5]Sheet1!$1:$1048576,MATCH($B9,[5]Sheet1!$A:$A,0),MATCH(R$6,[5]Sheet1!$1:$1,0))</f>
        <v>7605</v>
      </c>
      <c r="S9" s="68">
        <f>INDEX([5]Sheet1!$1:$1048576,MATCH($B9,[5]Sheet1!$A:$A,0),MATCH(S$6,[5]Sheet1!$1:$1,0))</f>
        <v>52414</v>
      </c>
      <c r="T9" s="68">
        <f>INDEX([5]Sheet1!$1:$1048576,MATCH($B9,[5]Sheet1!$A:$A,0),MATCH(T$6,[5]Sheet1!$1:$1,0))</f>
        <v>40399</v>
      </c>
      <c r="U9" s="85" t="str">
        <f t="shared" ref="U9:U72" si="5">IFERROR((J9/Q9),"-")</f>
        <v>-</v>
      </c>
      <c r="V9" s="85" t="str">
        <f t="shared" ref="V9:V72" si="6">IFERROR((J9/R9),"-")</f>
        <v>-</v>
      </c>
      <c r="W9" s="85" t="str">
        <f t="shared" ref="W9:W72" si="7">IFERROR(J9/M9,"-")</f>
        <v>-</v>
      </c>
      <c r="X9" s="85" t="str">
        <f t="shared" ref="X9:X72" si="8">IFERROR(J9/N9,"-")</f>
        <v>-</v>
      </c>
      <c r="Y9" s="85" t="str">
        <f t="shared" ref="Y9:Y72" si="9">IFERROR($I9/S9,"-")</f>
        <v>-</v>
      </c>
      <c r="Z9" s="85" t="str">
        <f t="shared" ref="Z9:Z72" si="10">IFERROR($I9/T9,"-")</f>
        <v>-</v>
      </c>
      <c r="AA9" s="85">
        <f t="shared" ref="AA9:AA72" si="11">IFERROR(O9/S9,"-")</f>
        <v>0.85177624298851451</v>
      </c>
      <c r="AB9" s="85">
        <f t="shared" ref="AB9:AB72" si="12">IFERROR(P9/T9,"-")</f>
        <v>1.2919874254313226</v>
      </c>
      <c r="AC9" s="88" t="str">
        <f t="shared" si="2"/>
        <v/>
      </c>
      <c r="AD9" s="88" t="str">
        <f t="shared" ref="AD9:AD72" si="13">IFERROR($L9/J9,"")</f>
        <v/>
      </c>
      <c r="AE9" s="88">
        <f t="shared" si="3"/>
        <v>0.3164925609370054</v>
      </c>
      <c r="AF9" s="88">
        <f t="shared" si="4"/>
        <v>0.12813816343723672</v>
      </c>
      <c r="AG9" s="88"/>
    </row>
    <row r="10" spans="1:33" ht="20.100000000000001" customHeight="1" x14ac:dyDescent="0.3">
      <c r="A10" s="14" t="str">
        <f>INDEX([5]Sheet1!$1:$1048576,MATCH($B10,[5]Sheet1!$A:$A,0),MATCH(A$6,[5]Sheet1!$1:$1,0))</f>
        <v>Even</v>
      </c>
      <c r="B10" s="40" t="s">
        <v>144</v>
      </c>
      <c r="C10" s="14" t="str">
        <f>INDEX([5]Sheet1!$1:$1048576,MATCH($B10,[5]Sheet1!$A:$A,0),MATCH(C$6,[5]Sheet1!$1:$1,0))</f>
        <v>Homebuilders</v>
      </c>
      <c r="D10" s="14" t="str">
        <f>INDEX([5]Sheet1!$1:$1048576,MATCH($B10,[5]Sheet1!$A:$A,0),MATCH(D$6,[5]Sheet1!$1:$1,0))</f>
        <v>Ygor Altero</v>
      </c>
      <c r="E10" s="14" t="str">
        <f>INDEX([5]Sheet1!$1:$1048576,MATCH($B10,[5]Sheet1!$A:$A,0),MATCH(E$6,[5]Sheet1!$1:$1,0))</f>
        <v>Buy</v>
      </c>
      <c r="F10" s="14" t="b">
        <f>INDEX([5]Sheet1!$1:$1048576,MATCH($B10,[5]Sheet1!$A:$A,0),MATCH(F$6,[5]Sheet1!$1:$1,0))</f>
        <v>0</v>
      </c>
      <c r="G10" s="14" t="e">
        <f>INDEX([5]Sheet1!$1:$1048576,MATCH($B10,[5]Sheet1!$A:$A,0),MATCH(G$6,[5]Sheet1!$1:$1,0))</f>
        <v>#N/A</v>
      </c>
      <c r="H10" s="28">
        <f>INDEX([5]Sheet1!$1:$1048576,MATCH($B10,[5]Sheet1!$A:$A,0),MATCH(H$6,[5]Sheet1!$1:$1,0))</f>
        <v>10</v>
      </c>
      <c r="I10" s="78" t="str" cm="1">
        <f t="array" ref="I10">IFERROR((_xll.ECONOMATICA($B10,"EV")/1000000) / IF($G10="USD",Aux!$B$1,1),"")</f>
        <v/>
      </c>
      <c r="J10" s="78" t="str" cm="1">
        <f t="array" ref="J10">IFERROR((_xll.ECONOMATICA($B10,"MarketCapitaliz")/1000000) / IF($G10="USD",Aux!$B$1,1),"")</f>
        <v/>
      </c>
      <c r="K10" s="91">
        <f>ABS(INDEX([5]Sheet1!$1:$1048576,MATCH($B10,[5]Sheet1!$A:$A,0),MATCH(K$6,[5]Sheet1!$1:$1,0)))</f>
        <v>81</v>
      </c>
      <c r="L10" s="91">
        <f>ABS(INDEX([5]Sheet1!$1:$1048576,MATCH($B10,[5]Sheet1!$A:$A,0),MATCH(L$6,[5]Sheet1!$1:$1,0)))</f>
        <v>229.54250039999999</v>
      </c>
      <c r="M10" s="91">
        <f>ABS(INDEX([5]Sheet1!$1:$1048576,MATCH($B10,[5]Sheet1!$A:$A,0),MATCH(M$6,[5]Sheet1!$1:$1,0)))</f>
        <v>1485.7757065999999</v>
      </c>
      <c r="N10" s="91">
        <f>ABS(INDEX([5]Sheet1!$1:$1048576,MATCH($B10,[5]Sheet1!$A:$A,0),MATCH(N$6,[5]Sheet1!$1:$1,0)))</f>
        <v>1799.3889999999999</v>
      </c>
      <c r="O10" s="91">
        <f>ABS(INDEX([5]Sheet1!$1:$1048576,MATCH($B10,[5]Sheet1!$A:$A,0),MATCH(O$6,[5]Sheet1!$1:$1,0)))</f>
        <v>508.32947354999999</v>
      </c>
      <c r="P10" s="91">
        <f>ABS(INDEX([5]Sheet1!$1:$1048576,MATCH($B10,[5]Sheet1!$A:$A,0),MATCH(P$6,[5]Sheet1!$1:$1,0)))</f>
        <v>412.11500000000001</v>
      </c>
      <c r="Q10" s="91">
        <f>INDEX([5]Sheet1!$1:$1048576,MATCH($B10,[5]Sheet1!$A:$A,0),MATCH(Q$6,[5]Sheet1!$1:$1,0))</f>
        <v>173.71661126999931</v>
      </c>
      <c r="R10" s="91">
        <f>INDEX([5]Sheet1!$1:$1048576,MATCH($B10,[5]Sheet1!$A:$A,0),MATCH(R$6,[5]Sheet1!$1:$1,0))</f>
        <v>149.5679289497001</v>
      </c>
      <c r="S10" s="68">
        <f>INDEX([5]Sheet1!$1:$1048576,MATCH($B10,[5]Sheet1!$A:$A,0),MATCH(S$6,[5]Sheet1!$1:$1,0))</f>
        <v>195.91137916999929</v>
      </c>
      <c r="T10" s="68">
        <f>INDEX([5]Sheet1!$1:$1048576,MATCH($B10,[5]Sheet1!$A:$A,0),MATCH(T$6,[5]Sheet1!$1:$1,0))</f>
        <v>222.9818798897002</v>
      </c>
      <c r="U10" s="85" t="str">
        <f t="shared" si="5"/>
        <v>-</v>
      </c>
      <c r="V10" s="85" t="str">
        <f t="shared" si="6"/>
        <v>-</v>
      </c>
      <c r="W10" s="85" t="str">
        <f t="shared" si="7"/>
        <v>-</v>
      </c>
      <c r="X10" s="85" t="str">
        <f t="shared" si="8"/>
        <v>-</v>
      </c>
      <c r="Y10" s="85" t="str">
        <f t="shared" si="9"/>
        <v>-</v>
      </c>
      <c r="Z10" s="85" t="str">
        <f t="shared" si="10"/>
        <v>-</v>
      </c>
      <c r="AA10" s="85">
        <f t="shared" si="11"/>
        <v>2.5946909041404091</v>
      </c>
      <c r="AB10" s="85">
        <f t="shared" si="12"/>
        <v>1.8481995048380435</v>
      </c>
      <c r="AC10" s="88" t="str">
        <f t="shared" si="2"/>
        <v/>
      </c>
      <c r="AD10" s="88" t="str">
        <f t="shared" si="13"/>
        <v/>
      </c>
      <c r="AE10" s="88">
        <f t="shared" si="3"/>
        <v>0.11691980862140132</v>
      </c>
      <c r="AF10" s="88">
        <f t="shared" si="4"/>
        <v>8.3121508995386825E-2</v>
      </c>
      <c r="AG10" s="88"/>
    </row>
    <row r="11" spans="1:33" ht="20.100000000000001" customHeight="1" x14ac:dyDescent="0.3">
      <c r="A11" s="14" t="str">
        <f>INDEX([5]Sheet1!$1:$1048576,MATCH($B11,[5]Sheet1!$A:$A,0),MATCH(A$6,[5]Sheet1!$1:$1,0))</f>
        <v>EZTec</v>
      </c>
      <c r="B11" s="40" t="s">
        <v>55</v>
      </c>
      <c r="C11" s="14" t="str">
        <f>INDEX([5]Sheet1!$1:$1048576,MATCH($B11,[5]Sheet1!$A:$A,0),MATCH(C$6,[5]Sheet1!$1:$1,0))</f>
        <v>Homebuilders</v>
      </c>
      <c r="D11" s="14" t="str">
        <f>INDEX([5]Sheet1!$1:$1048576,MATCH($B11,[5]Sheet1!$A:$A,0),MATCH(D$6,[5]Sheet1!$1:$1,0))</f>
        <v>Ygor Altero</v>
      </c>
      <c r="E11" s="14" t="str">
        <f>INDEX([5]Sheet1!$1:$1048576,MATCH($B11,[5]Sheet1!$A:$A,0),MATCH(E$6,[5]Sheet1!$1:$1,0))</f>
        <v>Neutral</v>
      </c>
      <c r="F11" s="14" t="b">
        <f>INDEX([5]Sheet1!$1:$1048576,MATCH($B11,[5]Sheet1!$A:$A,0),MATCH(F$6,[5]Sheet1!$1:$1,0))</f>
        <v>0</v>
      </c>
      <c r="G11" s="14" t="e">
        <f>INDEX([5]Sheet1!$1:$1048576,MATCH($B11,[5]Sheet1!$A:$A,0),MATCH(G$6,[5]Sheet1!$1:$1,0))</f>
        <v>#N/A</v>
      </c>
      <c r="H11" s="28">
        <f>INDEX([5]Sheet1!$1:$1048576,MATCH($B11,[5]Sheet1!$A:$A,0),MATCH(H$6,[5]Sheet1!$1:$1,0))</f>
        <v>19</v>
      </c>
      <c r="I11" s="78" t="str" cm="1">
        <f t="array" ref="I11">IFERROR((_xll.ECONOMATICA($B11,"EV")/1000000) / IF($G11="USD",Aux!$B$1,1),"")</f>
        <v/>
      </c>
      <c r="J11" s="78" t="str" cm="1">
        <f t="array" ref="J11">IFERROR((_xll.ECONOMATICA($B11,"MarketCapitaliz")/1000000) / IF($G11="USD",Aux!$B$1,1),"")</f>
        <v/>
      </c>
      <c r="K11" s="91">
        <f>ABS(INDEX([5]Sheet1!$1:$1048576,MATCH($B11,[5]Sheet1!$A:$A,0),MATCH(K$6,[5]Sheet1!$1:$1,0)))</f>
        <v>44.692383290000002</v>
      </c>
      <c r="L11" s="91">
        <f>ABS(INDEX([5]Sheet1!$1:$1048576,MATCH($B11,[5]Sheet1!$A:$A,0),MATCH(L$6,[5]Sheet1!$1:$1,0)))</f>
        <v>235.67948491999999</v>
      </c>
      <c r="M11" s="91">
        <f>ABS(INDEX([5]Sheet1!$1:$1048576,MATCH($B11,[5]Sheet1!$A:$A,0),MATCH(M$6,[5]Sheet1!$1:$1,0)))</f>
        <v>4645.8270000000002</v>
      </c>
      <c r="N11" s="91">
        <f>ABS(INDEX([5]Sheet1!$1:$1048576,MATCH($B11,[5]Sheet1!$A:$A,0),MATCH(N$6,[5]Sheet1!$1:$1,0)))</f>
        <v>4804.3379999999997</v>
      </c>
      <c r="O11" s="91">
        <f>ABS(INDEX([5]Sheet1!$1:$1048576,MATCH($B11,[5]Sheet1!$A:$A,0),MATCH(O$6,[5]Sheet1!$1:$1,0)))</f>
        <v>93.894999999999996</v>
      </c>
      <c r="P11" s="91">
        <f>ABS(INDEX([5]Sheet1!$1:$1048576,MATCH($B11,[5]Sheet1!$A:$A,0),MATCH(P$6,[5]Sheet1!$1:$1,0)))</f>
        <v>365.95</v>
      </c>
      <c r="Q11" s="91">
        <f>INDEX([5]Sheet1!$1:$1048576,MATCH($B11,[5]Sheet1!$A:$A,0),MATCH(Q$6,[5]Sheet1!$1:$1,0))</f>
        <v>239.46700000000001</v>
      </c>
      <c r="R11" s="91">
        <f>INDEX([5]Sheet1!$1:$1048576,MATCH($B11,[5]Sheet1!$A:$A,0),MATCH(R$6,[5]Sheet1!$1:$1,0))</f>
        <v>404.60899999999998</v>
      </c>
      <c r="S11" s="68">
        <f>INDEX([5]Sheet1!$1:$1048576,MATCH($B11,[5]Sheet1!$A:$A,0),MATCH(S$6,[5]Sheet1!$1:$1,0))</f>
        <v>193.59899999999999</v>
      </c>
      <c r="T11" s="68">
        <f>INDEX([5]Sheet1!$1:$1048576,MATCH($B11,[5]Sheet1!$A:$A,0),MATCH(T$6,[5]Sheet1!$1:$1,0))</f>
        <v>339.625</v>
      </c>
      <c r="U11" s="85" t="str">
        <f t="shared" si="5"/>
        <v>-</v>
      </c>
      <c r="V11" s="85" t="str">
        <f t="shared" si="6"/>
        <v>-</v>
      </c>
      <c r="W11" s="85" t="str">
        <f t="shared" si="7"/>
        <v>-</v>
      </c>
      <c r="X11" s="85" t="str">
        <f t="shared" si="8"/>
        <v>-</v>
      </c>
      <c r="Y11" s="85" t="str">
        <f t="shared" si="9"/>
        <v>-</v>
      </c>
      <c r="Z11" s="85" t="str">
        <f t="shared" si="10"/>
        <v>-</v>
      </c>
      <c r="AA11" s="85">
        <f t="shared" si="11"/>
        <v>0.48499733986229271</v>
      </c>
      <c r="AB11" s="85">
        <f t="shared" si="12"/>
        <v>1.077511961722488</v>
      </c>
      <c r="AC11" s="88" t="str">
        <f t="shared" si="2"/>
        <v/>
      </c>
      <c r="AD11" s="88" t="str">
        <f t="shared" si="13"/>
        <v/>
      </c>
      <c r="AE11" s="88">
        <f t="shared" si="3"/>
        <v>5.1544536634704652E-2</v>
      </c>
      <c r="AF11" s="88">
        <f t="shared" si="4"/>
        <v>8.421743016415581E-2</v>
      </c>
      <c r="AG11" s="88"/>
    </row>
    <row r="12" spans="1:33" ht="20.100000000000001" customHeight="1" x14ac:dyDescent="0.3">
      <c r="A12" s="14" t="str">
        <f>INDEX([5]Sheet1!$1:$1048576,MATCH($B12,[5]Sheet1!$A:$A,0),MATCH(A$6,[5]Sheet1!$1:$1,0))</f>
        <v>Engie Brasil</v>
      </c>
      <c r="B12" s="40" t="s">
        <v>34</v>
      </c>
      <c r="C12" s="14" t="str">
        <f>INDEX([5]Sheet1!$1:$1048576,MATCH($B12,[5]Sheet1!$A:$A,0),MATCH(C$6,[5]Sheet1!$1:$1,0))</f>
        <v>Utilities &amp; Energy</v>
      </c>
      <c r="D12" s="14" t="str">
        <f>INDEX([5]Sheet1!$1:$1048576,MATCH($B12,[5]Sheet1!$A:$A,0),MATCH(D$6,[5]Sheet1!$1:$1,0))</f>
        <v>Raul Cavendish</v>
      </c>
      <c r="E12" s="14" t="str">
        <f>INDEX([5]Sheet1!$1:$1048576,MATCH($B12,[5]Sheet1!$A:$A,0),MATCH(E$6,[5]Sheet1!$1:$1,0))</f>
        <v>Neutral</v>
      </c>
      <c r="F12" s="14" t="b">
        <f>INDEX([5]Sheet1!$1:$1048576,MATCH($B12,[5]Sheet1!$A:$A,0),MATCH(F$6,[5]Sheet1!$1:$1,0))</f>
        <v>0</v>
      </c>
      <c r="G12" s="14" t="e">
        <f>INDEX([5]Sheet1!$1:$1048576,MATCH($B12,[5]Sheet1!$A:$A,0),MATCH(G$6,[5]Sheet1!$1:$1,0))</f>
        <v>#N/A</v>
      </c>
      <c r="H12" s="28">
        <f>INDEX([5]Sheet1!$1:$1048576,MATCH($B12,[5]Sheet1!$A:$A,0),MATCH(H$6,[5]Sheet1!$1:$1,0))</f>
        <v>31.484329977192061</v>
      </c>
      <c r="I12" s="78" t="str" cm="1">
        <f t="array" ref="I12">IFERROR((_xll.ECONOMATICA($B12,"EV")/1000000) / IF($G12="USD",Aux!$B$1,1),"")</f>
        <v/>
      </c>
      <c r="J12" s="78" t="str" cm="1">
        <f t="array" ref="J12">IFERROR((_xll.ECONOMATICA($B12,"MarketCapitaliz")/1000000) / IF($G12="USD",Aux!$B$1,1),"")</f>
        <v/>
      </c>
      <c r="K12" s="91">
        <f>ABS(INDEX([5]Sheet1!$1:$1048576,MATCH($B12,[5]Sheet1!$A:$A,0),MATCH(K$6,[5]Sheet1!$1:$1,0)))</f>
        <v>1811.1945500000011</v>
      </c>
      <c r="L12" s="91">
        <f>ABS(INDEX([5]Sheet1!$1:$1048576,MATCH($B12,[5]Sheet1!$A:$A,0),MATCH(L$6,[5]Sheet1!$1:$1,0)))</f>
        <v>2260.6089000000011</v>
      </c>
      <c r="M12" s="91">
        <f>ABS(INDEX([5]Sheet1!$1:$1048576,MATCH($B12,[5]Sheet1!$A:$A,0),MATCH(M$6,[5]Sheet1!$1:$1,0)))</f>
        <v>9094.5490000000009</v>
      </c>
      <c r="N12" s="91">
        <f>ABS(INDEX([5]Sheet1!$1:$1048576,MATCH($B12,[5]Sheet1!$A:$A,0),MATCH(N$6,[5]Sheet1!$1:$1,0)))</f>
        <v>11932.365</v>
      </c>
      <c r="O12" s="91">
        <f>ABS(INDEX([5]Sheet1!$1:$1048576,MATCH($B12,[5]Sheet1!$A:$A,0),MATCH(O$6,[5]Sheet1!$1:$1,0)))</f>
        <v>20516.379000000001</v>
      </c>
      <c r="P12" s="91">
        <f>ABS(INDEX([5]Sheet1!$1:$1048576,MATCH($B12,[5]Sheet1!$A:$A,0),MATCH(P$6,[5]Sheet1!$1:$1,0)))</f>
        <v>25535.14</v>
      </c>
      <c r="Q12" s="91">
        <f>INDEX([5]Sheet1!$1:$1048576,MATCH($B12,[5]Sheet1!$A:$A,0),MATCH(Q$6,[5]Sheet1!$1:$1,0))</f>
        <v>3293.0810000000001</v>
      </c>
      <c r="R12" s="91">
        <f>INDEX([5]Sheet1!$1:$1048576,MATCH($B12,[5]Sheet1!$A:$A,0),MATCH(R$6,[5]Sheet1!$1:$1,0))</f>
        <v>4110.1979999999976</v>
      </c>
      <c r="S12" s="68">
        <f>INDEX([5]Sheet1!$1:$1048576,MATCH($B12,[5]Sheet1!$A:$A,0),MATCH(S$6,[5]Sheet1!$1:$1,0))</f>
        <v>6131.5740000000014</v>
      </c>
      <c r="T12" s="68">
        <f>INDEX([5]Sheet1!$1:$1048576,MATCH($B12,[5]Sheet1!$A:$A,0),MATCH(T$6,[5]Sheet1!$1:$1,0))</f>
        <v>7802.2559999999976</v>
      </c>
      <c r="U12" s="85" t="str">
        <f t="shared" si="5"/>
        <v>-</v>
      </c>
      <c r="V12" s="85" t="str">
        <f t="shared" si="6"/>
        <v>-</v>
      </c>
      <c r="W12" s="85" t="str">
        <f t="shared" si="7"/>
        <v>-</v>
      </c>
      <c r="X12" s="85" t="str">
        <f t="shared" si="8"/>
        <v>-</v>
      </c>
      <c r="Y12" s="85" t="str">
        <f t="shared" si="9"/>
        <v>-</v>
      </c>
      <c r="Z12" s="85" t="str">
        <f t="shared" si="10"/>
        <v>-</v>
      </c>
      <c r="AA12" s="85">
        <f t="shared" si="11"/>
        <v>3.3460215924981083</v>
      </c>
      <c r="AB12" s="85">
        <f t="shared" si="12"/>
        <v>3.2727893060673741</v>
      </c>
      <c r="AC12" s="88" t="str">
        <f t="shared" si="2"/>
        <v/>
      </c>
      <c r="AD12" s="88" t="str">
        <f t="shared" si="13"/>
        <v/>
      </c>
      <c r="AE12" s="88">
        <f t="shared" si="3"/>
        <v>0.36209393121088246</v>
      </c>
      <c r="AF12" s="88">
        <f t="shared" si="4"/>
        <v>0.34445795112703959</v>
      </c>
      <c r="AG12" s="88"/>
    </row>
    <row r="13" spans="1:33" ht="20.100000000000001" customHeight="1" x14ac:dyDescent="0.3">
      <c r="A13" s="14" t="str">
        <f>INDEX([5]Sheet1!$1:$1048576,MATCH($B13,[5]Sheet1!$A:$A,0),MATCH(A$6,[5]Sheet1!$1:$1,0))</f>
        <v>Raizen</v>
      </c>
      <c r="B13" s="14" t="s">
        <v>255</v>
      </c>
      <c r="C13" s="14" t="str">
        <f>INDEX([5]Sheet1!$1:$1048576,MATCH($B13,[5]Sheet1!$A:$A,0),MATCH(C$6,[5]Sheet1!$1:$1,0))</f>
        <v>Agribusiness</v>
      </c>
      <c r="D13" s="14" t="str">
        <f>INDEX([5]Sheet1!$1:$1048576,MATCH($B13,[5]Sheet1!$A:$A,0),MATCH(D$6,[5]Sheet1!$1:$1,0))</f>
        <v>Leonardo Alencar</v>
      </c>
      <c r="E13" s="14" t="str">
        <f>INDEX([5]Sheet1!$1:$1048576,MATCH($B13,[5]Sheet1!$A:$A,0),MATCH(E$6,[5]Sheet1!$1:$1,0))</f>
        <v>Under Review</v>
      </c>
      <c r="F13" s="14" t="b">
        <f>INDEX([5]Sheet1!$1:$1048576,MATCH($B13,[5]Sheet1!$A:$A,0),MATCH(F$6,[5]Sheet1!$1:$1,0))</f>
        <v>0</v>
      </c>
      <c r="G13" s="14" t="e">
        <f>INDEX([5]Sheet1!$1:$1048576,MATCH($B13,[5]Sheet1!$A:$A,0),MATCH(G$6,[5]Sheet1!$1:$1,0))</f>
        <v>#N/A</v>
      </c>
      <c r="H13" s="28">
        <f>INDEX([5]Sheet1!$1:$1048576,MATCH($B13,[5]Sheet1!$A:$A,0),MATCH(H$6,[5]Sheet1!$1:$1,0))</f>
        <v>1.1000000000000001</v>
      </c>
      <c r="I13" s="78" t="str" cm="1">
        <f t="array" ref="I13">IFERROR((_xll.ECONOMATICA($B13,"EV")/1000000) / IF($G13="USD",Aux!$B$1,1),"")</f>
        <v/>
      </c>
      <c r="J13" s="78" t="str" cm="1">
        <f t="array" ref="J13">IFERROR((_xll.ECONOMATICA($B13,"MarketCapitaliz")/1000000) / IF($G13="USD",Aux!$B$1,1),"")</f>
        <v/>
      </c>
      <c r="K13" s="91">
        <f>ABS(INDEX([5]Sheet1!$1:$1048576,MATCH($B13,[5]Sheet1!$A:$A,0),MATCH(K$6,[5]Sheet1!$1:$1,0)))</f>
        <v>0</v>
      </c>
      <c r="L13" s="91">
        <f>ABS(INDEX([5]Sheet1!$1:$1048576,MATCH($B13,[5]Sheet1!$A:$A,0),MATCH(L$6,[5]Sheet1!$1:$1,0)))</f>
        <v>0</v>
      </c>
      <c r="M13" s="91">
        <f>ABS(INDEX([5]Sheet1!$1:$1048576,MATCH($B13,[5]Sheet1!$A:$A,0),MATCH(M$6,[5]Sheet1!$1:$1,0)))</f>
        <v>22904.161</v>
      </c>
      <c r="N13" s="91">
        <f>ABS(INDEX([5]Sheet1!$1:$1048576,MATCH($B13,[5]Sheet1!$A:$A,0),MATCH(N$6,[5]Sheet1!$1:$1,0)))</f>
        <v>22125.563999999998</v>
      </c>
      <c r="O13" s="91">
        <f>ABS(INDEX([5]Sheet1!$1:$1048576,MATCH($B13,[5]Sheet1!$A:$A,0),MATCH(O$6,[5]Sheet1!$1:$1,0)))</f>
        <v>19438.181</v>
      </c>
      <c r="P13" s="91">
        <f>ABS(INDEX([5]Sheet1!$1:$1048576,MATCH($B13,[5]Sheet1!$A:$A,0),MATCH(P$6,[5]Sheet1!$1:$1,0)))</f>
        <v>20007.651000000002</v>
      </c>
      <c r="Q13" s="91">
        <f>INDEX([5]Sheet1!$1:$1048576,MATCH($B13,[5]Sheet1!$A:$A,0),MATCH(Q$6,[5]Sheet1!$1:$1,0))</f>
        <v>2952.7709999999811</v>
      </c>
      <c r="R13" s="91">
        <f>INDEX([5]Sheet1!$1:$1048576,MATCH($B13,[5]Sheet1!$A:$A,0),MATCH(R$6,[5]Sheet1!$1:$1,0))</f>
        <v>612.06099999998867</v>
      </c>
      <c r="S13" s="68">
        <f>INDEX([5]Sheet1!$1:$1048576,MATCH($B13,[5]Sheet1!$A:$A,0),MATCH(S$6,[5]Sheet1!$1:$1,0))</f>
        <v>16739.27699999998</v>
      </c>
      <c r="T13" s="68">
        <f>INDEX([5]Sheet1!$1:$1048576,MATCH($B13,[5]Sheet1!$A:$A,0),MATCH(T$6,[5]Sheet1!$1:$1,0))</f>
        <v>17223.19999999999</v>
      </c>
      <c r="U13" s="85" t="str">
        <f t="shared" si="5"/>
        <v>-</v>
      </c>
      <c r="V13" s="85" t="str">
        <f t="shared" si="6"/>
        <v>-</v>
      </c>
      <c r="W13" s="85" t="str">
        <f t="shared" si="7"/>
        <v>-</v>
      </c>
      <c r="X13" s="85" t="str">
        <f t="shared" si="8"/>
        <v>-</v>
      </c>
      <c r="Y13" s="85" t="str">
        <f t="shared" si="9"/>
        <v>-</v>
      </c>
      <c r="Z13" s="85" t="str">
        <f t="shared" si="10"/>
        <v>-</v>
      </c>
      <c r="AA13" s="85">
        <f t="shared" si="11"/>
        <v>1.1612318142533888</v>
      </c>
      <c r="AB13" s="85">
        <f t="shared" si="12"/>
        <v>1.161668621394399</v>
      </c>
      <c r="AC13" s="88" t="str">
        <f t="shared" si="2"/>
        <v/>
      </c>
      <c r="AD13" s="88" t="str">
        <f t="shared" si="13"/>
        <v/>
      </c>
      <c r="AE13" s="88">
        <f t="shared" si="3"/>
        <v>0.12891854017267784</v>
      </c>
      <c r="AF13" s="88">
        <f t="shared" si="4"/>
        <v>2.7663068837476355E-2</v>
      </c>
      <c r="AG13" s="88"/>
    </row>
    <row r="14" spans="1:33" ht="20.100000000000001" customHeight="1" x14ac:dyDescent="0.3">
      <c r="A14" s="14" t="str">
        <f>INDEX([5]Sheet1!$1:$1048576,MATCH($B14,[5]Sheet1!$A:$A,0),MATCH(A$6,[5]Sheet1!$1:$1,0))</f>
        <v>Gerdau</v>
      </c>
      <c r="B14" s="40" t="s">
        <v>48</v>
      </c>
      <c r="C14" s="14" t="str">
        <f>INDEX([5]Sheet1!$1:$1048576,MATCH($B14,[5]Sheet1!$A:$A,0),MATCH(C$6,[5]Sheet1!$1:$1,0))</f>
        <v>Metals &amp; Mining</v>
      </c>
      <c r="D14" s="14" t="str">
        <f>INDEX([5]Sheet1!$1:$1048576,MATCH($B14,[5]Sheet1!$A:$A,0),MATCH(D$6,[5]Sheet1!$1:$1,0))</f>
        <v>Lucas Laghi</v>
      </c>
      <c r="E14" s="14" t="str">
        <f>INDEX([5]Sheet1!$1:$1048576,MATCH($B14,[5]Sheet1!$A:$A,0),MATCH(E$6,[5]Sheet1!$1:$1,0))</f>
        <v>Buy</v>
      </c>
      <c r="F14" s="14" t="b">
        <f>INDEX([5]Sheet1!$1:$1048576,MATCH($B14,[5]Sheet1!$A:$A,0),MATCH(F$6,[5]Sheet1!$1:$1,0))</f>
        <v>0</v>
      </c>
      <c r="G14" s="14" t="e">
        <f>INDEX([5]Sheet1!$1:$1048576,MATCH($B14,[5]Sheet1!$A:$A,0),MATCH(G$6,[5]Sheet1!$1:$1,0))</f>
        <v>#N/A</v>
      </c>
      <c r="H14" s="28">
        <f>INDEX([5]Sheet1!$1:$1048576,MATCH($B14,[5]Sheet1!$A:$A,0),MATCH(H$6,[5]Sheet1!$1:$1,0))</f>
        <v>28</v>
      </c>
      <c r="I14" s="78" t="str" cm="1">
        <f t="array" ref="I14">IFERROR((_xll.ECONOMATICA($B14,"EV")/1000000) / IF($G14="USD",Aux!$B$1,1),"")</f>
        <v/>
      </c>
      <c r="J14" s="78" t="str" cm="1">
        <f t="array" ref="J14">IFERROR((_xll.ECONOMATICA($B14,"MarketCapitaliz")/1000000) / IF($G14="USD",Aux!$B$1,1),"")</f>
        <v/>
      </c>
      <c r="K14" s="91">
        <f>ABS(INDEX([5]Sheet1!$1:$1048576,MATCH($B14,[5]Sheet1!$A:$A,0),MATCH(K$6,[5]Sheet1!$1:$1,0)))</f>
        <v>2683.328</v>
      </c>
      <c r="L14" s="91">
        <f>ABS(INDEX([5]Sheet1!$1:$1048576,MATCH($B14,[5]Sheet1!$A:$A,0),MATCH(L$6,[5]Sheet1!$1:$1,0)))</f>
        <v>1656.414</v>
      </c>
      <c r="M14" s="91">
        <f>ABS(INDEX([5]Sheet1!$1:$1048576,MATCH($B14,[5]Sheet1!$A:$A,0),MATCH(M$6,[5]Sheet1!$1:$1,0)))</f>
        <v>49058.959000000003</v>
      </c>
      <c r="N14" s="91">
        <f>ABS(INDEX([5]Sheet1!$1:$1048576,MATCH($B14,[5]Sheet1!$A:$A,0),MATCH(N$6,[5]Sheet1!$1:$1,0)))</f>
        <v>57948.758999999998</v>
      </c>
      <c r="O14" s="91">
        <f>ABS(INDEX([5]Sheet1!$1:$1048576,MATCH($B14,[5]Sheet1!$A:$A,0),MATCH(O$6,[5]Sheet1!$1:$1,0)))</f>
        <v>6812.7469999999976</v>
      </c>
      <c r="P14" s="91">
        <f>ABS(INDEX([5]Sheet1!$1:$1048576,MATCH($B14,[5]Sheet1!$A:$A,0),MATCH(P$6,[5]Sheet1!$1:$1,0)))</f>
        <v>6640.3099999999977</v>
      </c>
      <c r="Q14" s="91">
        <f>INDEX([5]Sheet1!$1:$1048576,MATCH($B14,[5]Sheet1!$A:$A,0),MATCH(Q$6,[5]Sheet1!$1:$1,0))</f>
        <v>7540.7199807593242</v>
      </c>
      <c r="R14" s="91">
        <f>INDEX([5]Sheet1!$1:$1048576,MATCH($B14,[5]Sheet1!$A:$A,0),MATCH(R$6,[5]Sheet1!$1:$1,0))</f>
        <v>3689.173131485471</v>
      </c>
      <c r="S14" s="68">
        <f>INDEX([5]Sheet1!$1:$1048576,MATCH($B14,[5]Sheet1!$A:$A,0),MATCH(S$6,[5]Sheet1!$1:$1,0))</f>
        <v>13503.37650437425</v>
      </c>
      <c r="T14" s="68">
        <f>INDEX([5]Sheet1!$1:$1048576,MATCH($B14,[5]Sheet1!$A:$A,0),MATCH(T$6,[5]Sheet1!$1:$1,0))</f>
        <v>9703.3626063127795</v>
      </c>
      <c r="U14" s="85" t="str">
        <f>IFERROR((J14/Q14),"-")</f>
        <v>-</v>
      </c>
      <c r="V14" s="85" t="str">
        <f t="shared" si="6"/>
        <v>-</v>
      </c>
      <c r="W14" s="85" t="str">
        <f t="shared" si="7"/>
        <v>-</v>
      </c>
      <c r="X14" s="85" t="str">
        <f t="shared" si="8"/>
        <v>-</v>
      </c>
      <c r="Y14" s="85" t="str">
        <f t="shared" si="9"/>
        <v>-</v>
      </c>
      <c r="Z14" s="85" t="str">
        <f t="shared" si="10"/>
        <v>-</v>
      </c>
      <c r="AA14" s="85">
        <f t="shared" si="11"/>
        <v>0.50452173926966293</v>
      </c>
      <c r="AB14" s="85">
        <f t="shared" si="12"/>
        <v>0.68433081081397162</v>
      </c>
      <c r="AC14" s="88" t="str">
        <f t="shared" si="2"/>
        <v/>
      </c>
      <c r="AD14" s="88" t="str">
        <f t="shared" si="13"/>
        <v/>
      </c>
      <c r="AE14" s="88">
        <f t="shared" si="3"/>
        <v>0.15370729698441674</v>
      </c>
      <c r="AF14" s="88">
        <f t="shared" si="4"/>
        <v>6.3662677081410338E-2</v>
      </c>
      <c r="AG14" s="88"/>
    </row>
    <row r="15" spans="1:33" ht="20.100000000000001" customHeight="1" x14ac:dyDescent="0.3">
      <c r="A15" s="14" t="str">
        <f>INDEX([5]Sheet1!$1:$1048576,MATCH($B15,[5]Sheet1!$A:$A,0),MATCH(A$6,[5]Sheet1!$1:$1,0))</f>
        <v>Banco do Brasil</v>
      </c>
      <c r="B15" s="14" t="s">
        <v>6</v>
      </c>
      <c r="C15" s="14" t="str">
        <f>INDEX([5]Sheet1!$1:$1048576,MATCH($B15,[5]Sheet1!$A:$A,0),MATCH(C$6,[5]Sheet1!$1:$1,0))</f>
        <v>Banks</v>
      </c>
      <c r="D15" s="14" t="str">
        <f>INDEX([5]Sheet1!$1:$1048576,MATCH($B15,[5]Sheet1!$A:$A,0),MATCH(D$6,[5]Sheet1!$1:$1,0))</f>
        <v>Bernardo Guttmann</v>
      </c>
      <c r="E15" s="14" t="str">
        <f>INDEX([5]Sheet1!$1:$1048576,MATCH($B15,[5]Sheet1!$A:$A,0),MATCH(E$6,[5]Sheet1!$1:$1,0))</f>
        <v>Neutral</v>
      </c>
      <c r="F15" s="14" t="b">
        <f>INDEX([5]Sheet1!$1:$1048576,MATCH($B15,[5]Sheet1!$A:$A,0),MATCH(F$6,[5]Sheet1!$1:$1,0))</f>
        <v>0</v>
      </c>
      <c r="G15" s="14" t="e">
        <f>INDEX([5]Sheet1!$1:$1048576,MATCH($B15,[5]Sheet1!$A:$A,0),MATCH(G$6,[5]Sheet1!$1:$1,0))</f>
        <v>#N/A</v>
      </c>
      <c r="H15" s="28">
        <f>INDEX([5]Sheet1!$1:$1048576,MATCH($B15,[5]Sheet1!$A:$A,0),MATCH(H$6,[5]Sheet1!$1:$1,0))</f>
        <v>21</v>
      </c>
      <c r="I15" s="78" t="str" cm="1">
        <f t="array" ref="I15">IFERROR((_xll.ECONOMATICA($B15,"EV")/1000000) / IF($G15="USD",Aux!$B$1,1),"")</f>
        <v/>
      </c>
      <c r="J15" s="78" t="str" cm="1">
        <f t="array" ref="J15">IFERROR((_xll.ECONOMATICA($B15,"MarketCapitaliz")/1000000) / IF($G15="USD",Aux!$B$1,1),"")</f>
        <v/>
      </c>
      <c r="K15" s="91">
        <f>ABS(INDEX([5]Sheet1!$1:$1048576,MATCH($B15,[5]Sheet1!$A:$A,0),MATCH(K$6,[5]Sheet1!$1:$1,0)))</f>
        <v>0</v>
      </c>
      <c r="L15" s="91">
        <f>ABS(INDEX([5]Sheet1!$1:$1048576,MATCH($B15,[5]Sheet1!$A:$A,0),MATCH(L$6,[5]Sheet1!$1:$1,0)))</f>
        <v>0</v>
      </c>
      <c r="M15" s="91">
        <f>ABS(INDEX([5]Sheet1!$1:$1048576,MATCH($B15,[5]Sheet1!$A:$A,0),MATCH(M$6,[5]Sheet1!$1:$1,0)))</f>
        <v>0</v>
      </c>
      <c r="N15" s="91">
        <f>ABS(INDEX([5]Sheet1!$1:$1048576,MATCH($B15,[5]Sheet1!$A:$A,0),MATCH(N$6,[5]Sheet1!$1:$1,0)))</f>
        <v>0</v>
      </c>
      <c r="O15" s="91">
        <f>ABS(INDEX([5]Sheet1!$1:$1048576,MATCH($B15,[5]Sheet1!$A:$A,0),MATCH(O$6,[5]Sheet1!$1:$1,0)))</f>
        <v>0</v>
      </c>
      <c r="P15" s="91">
        <f>ABS(INDEX([5]Sheet1!$1:$1048576,MATCH($B15,[5]Sheet1!$A:$A,0),MATCH(P$6,[5]Sheet1!$1:$1,0)))</f>
        <v>0</v>
      </c>
      <c r="Q15" s="91">
        <f>INDEX([5]Sheet1!$1:$1048576,MATCH($B15,[5]Sheet1!$A:$A,0),MATCH(Q$6,[5]Sheet1!$1:$1,0))</f>
        <v>0</v>
      </c>
      <c r="R15" s="91">
        <f>INDEX([5]Sheet1!$1:$1048576,MATCH($B15,[5]Sheet1!$A:$A,0),MATCH(R$6,[5]Sheet1!$1:$1,0))</f>
        <v>0</v>
      </c>
      <c r="S15" s="68">
        <f>INDEX([5]Sheet1!$1:$1048576,MATCH($B15,[5]Sheet1!$A:$A,0),MATCH(S$6,[5]Sheet1!$1:$1,0))</f>
        <v>0</v>
      </c>
      <c r="T15" s="68">
        <f>INDEX([5]Sheet1!$1:$1048576,MATCH($B15,[5]Sheet1!$A:$A,0),MATCH(T$6,[5]Sheet1!$1:$1,0))</f>
        <v>0</v>
      </c>
      <c r="U15" s="85" t="str">
        <f t="shared" si="5"/>
        <v>-</v>
      </c>
      <c r="V15" s="85" t="str">
        <f t="shared" si="6"/>
        <v>-</v>
      </c>
      <c r="W15" s="85" t="str">
        <f t="shared" si="7"/>
        <v>-</v>
      </c>
      <c r="X15" s="85" t="str">
        <f t="shared" si="8"/>
        <v>-</v>
      </c>
      <c r="Y15" s="85" t="str">
        <f t="shared" si="9"/>
        <v>-</v>
      </c>
      <c r="Z15" s="85" t="str">
        <f t="shared" si="10"/>
        <v>-</v>
      </c>
      <c r="AA15" s="85" t="str">
        <f t="shared" si="11"/>
        <v>-</v>
      </c>
      <c r="AB15" s="85" t="str">
        <f t="shared" si="12"/>
        <v>-</v>
      </c>
      <c r="AC15" s="88" t="str">
        <f t="shared" si="2"/>
        <v/>
      </c>
      <c r="AD15" s="88" t="str">
        <f t="shared" si="13"/>
        <v/>
      </c>
      <c r="AE15" s="88" t="str">
        <f t="shared" si="3"/>
        <v>-</v>
      </c>
      <c r="AF15" s="88" t="str">
        <f t="shared" si="4"/>
        <v>-</v>
      </c>
      <c r="AG15" s="88"/>
    </row>
    <row r="16" spans="1:33" ht="20.100000000000001" customHeight="1" x14ac:dyDescent="0.3">
      <c r="A16" s="14" t="str">
        <f>INDEX([5]Sheet1!$1:$1048576,MATCH($B16,[5]Sheet1!$A:$A,0),MATCH(A$6,[5]Sheet1!$1:$1,0))</f>
        <v>Trisul</v>
      </c>
      <c r="B16" s="40" t="s">
        <v>146</v>
      </c>
      <c r="C16" s="14" t="str">
        <f>INDEX([5]Sheet1!$1:$1048576,MATCH($B16,[5]Sheet1!$A:$A,0),MATCH(C$6,[5]Sheet1!$1:$1,0))</f>
        <v>Homebuilders</v>
      </c>
      <c r="D16" s="14" t="str">
        <f>INDEX([5]Sheet1!$1:$1048576,MATCH($B16,[5]Sheet1!$A:$A,0),MATCH(D$6,[5]Sheet1!$1:$1,0))</f>
        <v>Ygor Altero</v>
      </c>
      <c r="E16" s="14" t="str">
        <f>INDEX([5]Sheet1!$1:$1048576,MATCH($B16,[5]Sheet1!$A:$A,0),MATCH(E$6,[5]Sheet1!$1:$1,0))</f>
        <v>Neutral</v>
      </c>
      <c r="F16" s="14" t="b">
        <f>INDEX([5]Sheet1!$1:$1048576,MATCH($B16,[5]Sheet1!$A:$A,0),MATCH(F$6,[5]Sheet1!$1:$1,0))</f>
        <v>0</v>
      </c>
      <c r="G16" s="14" t="e">
        <f>INDEX([5]Sheet1!$1:$1048576,MATCH($B16,[5]Sheet1!$A:$A,0),MATCH(G$6,[5]Sheet1!$1:$1,0))</f>
        <v>#N/A</v>
      </c>
      <c r="H16" s="28">
        <f>INDEX([5]Sheet1!$1:$1048576,MATCH($B16,[5]Sheet1!$A:$A,0),MATCH(H$6,[5]Sheet1!$1:$1,0))</f>
        <v>8</v>
      </c>
      <c r="I16" s="78" t="str" cm="1">
        <f t="array" ref="I16">IFERROR((_xll.ECONOMATICA($B16,"EV")/1000000) / IF($G16="USD",Aux!$B$1,1),"")</f>
        <v/>
      </c>
      <c r="J16" s="78" t="str" cm="1">
        <f t="array" ref="J16">IFERROR((_xll.ECONOMATICA($B16,"MarketCapitaliz")/1000000) / IF($G16="USD",Aux!$B$1,1),"")</f>
        <v/>
      </c>
      <c r="K16" s="91">
        <f>ABS(INDEX([5]Sheet1!$1:$1048576,MATCH($B16,[5]Sheet1!$A:$A,0),MATCH(K$6,[5]Sheet1!$1:$1,0)))</f>
        <v>25</v>
      </c>
      <c r="L16" s="91">
        <f>ABS(INDEX([5]Sheet1!$1:$1048576,MATCH($B16,[5]Sheet1!$A:$A,0),MATCH(L$6,[5]Sheet1!$1:$1,0)))</f>
        <v>36</v>
      </c>
      <c r="M16" s="91">
        <f>ABS(INDEX([5]Sheet1!$1:$1048576,MATCH($B16,[5]Sheet1!$A:$A,0),MATCH(M$6,[5]Sheet1!$1:$1,0)))</f>
        <v>1347.1659999999999</v>
      </c>
      <c r="N16" s="91">
        <f>ABS(INDEX([5]Sheet1!$1:$1048576,MATCH($B16,[5]Sheet1!$A:$A,0),MATCH(N$6,[5]Sheet1!$1:$1,0)))</f>
        <v>1459.011</v>
      </c>
      <c r="O16" s="91">
        <f>ABS(INDEX([5]Sheet1!$1:$1048576,MATCH($B16,[5]Sheet1!$A:$A,0),MATCH(O$6,[5]Sheet1!$1:$1,0)))</f>
        <v>678.76800000000003</v>
      </c>
      <c r="P16" s="91">
        <f>ABS(INDEX([5]Sheet1!$1:$1048576,MATCH($B16,[5]Sheet1!$A:$A,0),MATCH(P$6,[5]Sheet1!$1:$1,0)))</f>
        <v>351.56900000000002</v>
      </c>
      <c r="Q16" s="91">
        <f>INDEX([5]Sheet1!$1:$1048576,MATCH($B16,[5]Sheet1!$A:$A,0),MATCH(Q$6,[5]Sheet1!$1:$1,0))</f>
        <v>123.88</v>
      </c>
      <c r="R16" s="91">
        <f>INDEX([5]Sheet1!$1:$1048576,MATCH($B16,[5]Sheet1!$A:$A,0),MATCH(R$6,[5]Sheet1!$1:$1,0))</f>
        <v>171.55600000000001</v>
      </c>
      <c r="S16" s="68">
        <f>INDEX([5]Sheet1!$1:$1048576,MATCH($B16,[5]Sheet1!$A:$A,0),MATCH(S$6,[5]Sheet1!$1:$1,0))</f>
        <v>168.08699999999999</v>
      </c>
      <c r="T16" s="68">
        <f>INDEX([5]Sheet1!$1:$1048576,MATCH($B16,[5]Sheet1!$A:$A,0),MATCH(T$6,[5]Sheet1!$1:$1,0))</f>
        <v>206.923</v>
      </c>
      <c r="U16" s="85" t="str">
        <f t="shared" si="5"/>
        <v>-</v>
      </c>
      <c r="V16" s="85" t="str">
        <f t="shared" si="6"/>
        <v>-</v>
      </c>
      <c r="W16" s="85" t="str">
        <f t="shared" si="7"/>
        <v>-</v>
      </c>
      <c r="X16" s="85" t="str">
        <f t="shared" si="8"/>
        <v>-</v>
      </c>
      <c r="Y16" s="85" t="str">
        <f t="shared" si="9"/>
        <v>-</v>
      </c>
      <c r="Z16" s="85" t="str">
        <f t="shared" si="10"/>
        <v>-</v>
      </c>
      <c r="AA16" s="85">
        <f t="shared" si="11"/>
        <v>4.0381945064163203</v>
      </c>
      <c r="AB16" s="85">
        <f t="shared" si="12"/>
        <v>1.6990329736182059</v>
      </c>
      <c r="AC16" s="88" t="str">
        <f t="shared" si="2"/>
        <v/>
      </c>
      <c r="AD16" s="88" t="str">
        <f t="shared" si="13"/>
        <v/>
      </c>
      <c r="AE16" s="88">
        <f t="shared" si="3"/>
        <v>9.195600245255596E-2</v>
      </c>
      <c r="AF16" s="88">
        <f t="shared" si="4"/>
        <v>0.11758376050626076</v>
      </c>
      <c r="AG16" s="88"/>
    </row>
    <row r="17" spans="1:33" ht="20.100000000000001" customHeight="1" x14ac:dyDescent="0.3">
      <c r="A17" s="14" t="str">
        <f>INDEX([5]Sheet1!$1:$1048576,MATCH($B17,[5]Sheet1!$A:$A,0),MATCH(A$6,[5]Sheet1!$1:$1,0))</f>
        <v>Melnick</v>
      </c>
      <c r="B17" s="40" t="s">
        <v>150</v>
      </c>
      <c r="C17" s="14" t="str">
        <f>INDEX([5]Sheet1!$1:$1048576,MATCH($B17,[5]Sheet1!$A:$A,0),MATCH(C$6,[5]Sheet1!$1:$1,0))</f>
        <v>Homebuilders</v>
      </c>
      <c r="D17" s="14" t="str">
        <f>INDEX([5]Sheet1!$1:$1048576,MATCH($B17,[5]Sheet1!$A:$A,0),MATCH(D$6,[5]Sheet1!$1:$1,0))</f>
        <v>Ygor Altero</v>
      </c>
      <c r="E17" s="14" t="str">
        <f>INDEX([5]Sheet1!$1:$1048576,MATCH($B17,[5]Sheet1!$A:$A,0),MATCH(E$6,[5]Sheet1!$1:$1,0))</f>
        <v>Buy</v>
      </c>
      <c r="F17" s="14" t="b">
        <f>INDEX([5]Sheet1!$1:$1048576,MATCH($B17,[5]Sheet1!$A:$A,0),MATCH(F$6,[5]Sheet1!$1:$1,0))</f>
        <v>0</v>
      </c>
      <c r="G17" s="14" t="e">
        <f>INDEX([5]Sheet1!$1:$1048576,MATCH($B17,[5]Sheet1!$A:$A,0),MATCH(G$6,[5]Sheet1!$1:$1,0))</f>
        <v>#N/A</v>
      </c>
      <c r="H17" s="28">
        <f>INDEX([5]Sheet1!$1:$1048576,MATCH($B17,[5]Sheet1!$A:$A,0),MATCH(H$6,[5]Sheet1!$1:$1,0))</f>
        <v>5</v>
      </c>
      <c r="I17" s="78" t="str" cm="1">
        <f t="array" ref="I17">IFERROR((_xll.ECONOMATICA($B17,"EV")/1000000) / IF($G17="USD",Aux!$B$1,1),"")</f>
        <v/>
      </c>
      <c r="J17" s="78" t="str" cm="1">
        <f t="array" ref="J17">IFERROR((_xll.ECONOMATICA($B17,"MarketCapitaliz")/1000000) / IF($G17="USD",Aux!$B$1,1),"")</f>
        <v/>
      </c>
      <c r="K17" s="91">
        <f>ABS(INDEX([5]Sheet1!$1:$1048576,MATCH($B17,[5]Sheet1!$A:$A,0),MATCH(K$6,[5]Sheet1!$1:$1,0)))</f>
        <v>124.58005146000001</v>
      </c>
      <c r="L17" s="91">
        <f>ABS(INDEX([5]Sheet1!$1:$1048576,MATCH($B17,[5]Sheet1!$A:$A,0),MATCH(L$6,[5]Sheet1!$1:$1,0)))</f>
        <v>41.412100840000001</v>
      </c>
      <c r="M17" s="91">
        <f>ABS(INDEX([5]Sheet1!$1:$1048576,MATCH($B17,[5]Sheet1!$A:$A,0),MATCH(M$6,[5]Sheet1!$1:$1,0)))</f>
        <v>1205.1969999999999</v>
      </c>
      <c r="N17" s="91">
        <f>ABS(INDEX([5]Sheet1!$1:$1048576,MATCH($B17,[5]Sheet1!$A:$A,0),MATCH(N$6,[5]Sheet1!$1:$1,0)))</f>
        <v>1211.5640000000001</v>
      </c>
      <c r="O17" s="91">
        <f>ABS(INDEX([5]Sheet1!$1:$1048576,MATCH($B17,[5]Sheet1!$A:$A,0),MATCH(O$6,[5]Sheet1!$1:$1,0)))</f>
        <v>113.916</v>
      </c>
      <c r="P17" s="91">
        <f>ABS(INDEX([5]Sheet1!$1:$1048576,MATCH($B17,[5]Sheet1!$A:$A,0),MATCH(P$6,[5]Sheet1!$1:$1,0)))</f>
        <v>102.45399999999999</v>
      </c>
      <c r="Q17" s="91">
        <f>INDEX([5]Sheet1!$1:$1048576,MATCH($B17,[5]Sheet1!$A:$A,0),MATCH(Q$6,[5]Sheet1!$1:$1,0))</f>
        <v>103.88549999999999</v>
      </c>
      <c r="R17" s="91">
        <f>INDEX([5]Sheet1!$1:$1048576,MATCH($B17,[5]Sheet1!$A:$A,0),MATCH(R$6,[5]Sheet1!$1:$1,0))</f>
        <v>71.366600000000005</v>
      </c>
      <c r="S17" s="68">
        <f>INDEX([5]Sheet1!$1:$1048576,MATCH($B17,[5]Sheet1!$A:$A,0),MATCH(S$6,[5]Sheet1!$1:$1,0))</f>
        <v>101.283</v>
      </c>
      <c r="T17" s="68">
        <f>INDEX([5]Sheet1!$1:$1048576,MATCH($B17,[5]Sheet1!$A:$A,0),MATCH(T$6,[5]Sheet1!$1:$1,0))</f>
        <v>81.650600000000011</v>
      </c>
      <c r="U17" s="85" t="str">
        <f t="shared" si="5"/>
        <v>-</v>
      </c>
      <c r="V17" s="85" t="str">
        <f t="shared" si="6"/>
        <v>-</v>
      </c>
      <c r="W17" s="85" t="str">
        <f t="shared" si="7"/>
        <v>-</v>
      </c>
      <c r="X17" s="85" t="str">
        <f t="shared" si="8"/>
        <v>-</v>
      </c>
      <c r="Y17" s="85" t="str">
        <f t="shared" si="9"/>
        <v>-</v>
      </c>
      <c r="Z17" s="85" t="str">
        <f t="shared" si="10"/>
        <v>-</v>
      </c>
      <c r="AA17" s="85">
        <f t="shared" si="11"/>
        <v>1.1247297177216313</v>
      </c>
      <c r="AB17" s="85">
        <f t="shared" si="12"/>
        <v>1.254785635378062</v>
      </c>
      <c r="AC17" s="88" t="str">
        <f t="shared" si="2"/>
        <v/>
      </c>
      <c r="AD17" s="88" t="str">
        <f t="shared" si="13"/>
        <v/>
      </c>
      <c r="AE17" s="88">
        <f t="shared" si="3"/>
        <v>8.6197941083490923E-2</v>
      </c>
      <c r="AF17" s="88">
        <f t="shared" si="4"/>
        <v>5.8904523409411304E-2</v>
      </c>
      <c r="AG17" s="88"/>
    </row>
    <row r="18" spans="1:33" ht="20.100000000000001" customHeight="1" x14ac:dyDescent="0.3">
      <c r="A18" s="14" t="str">
        <f>INDEX([5]Sheet1!$1:$1048576,MATCH($B18,[5]Sheet1!$A:$A,0),MATCH(A$6,[5]Sheet1!$1:$1,0))</f>
        <v>BR Partners</v>
      </c>
      <c r="B18" s="14" t="s">
        <v>228</v>
      </c>
      <c r="C18" s="14" t="str">
        <f>INDEX([5]Sheet1!$1:$1048576,MATCH($B18,[5]Sheet1!$A:$A,0),MATCH(C$6,[5]Sheet1!$1:$1,0))</f>
        <v>Banks</v>
      </c>
      <c r="D18" s="14" t="str">
        <f>INDEX([5]Sheet1!$1:$1048576,MATCH($B18,[5]Sheet1!$A:$A,0),MATCH(D$6,[5]Sheet1!$1:$1,0))</f>
        <v>Bernardo Guttmann</v>
      </c>
      <c r="E18" s="14" t="str">
        <f>INDEX([5]Sheet1!$1:$1048576,MATCH($B18,[5]Sheet1!$A:$A,0),MATCH(E$6,[5]Sheet1!$1:$1,0))</f>
        <v>Buy</v>
      </c>
      <c r="F18" s="14" t="b">
        <f>INDEX([5]Sheet1!$1:$1048576,MATCH($B18,[5]Sheet1!$A:$A,0),MATCH(F$6,[5]Sheet1!$1:$1,0))</f>
        <v>0</v>
      </c>
      <c r="G18" s="14" t="e">
        <f>INDEX([5]Sheet1!$1:$1048576,MATCH($B18,[5]Sheet1!$A:$A,0),MATCH(G$6,[5]Sheet1!$1:$1,0))</f>
        <v>#N/A</v>
      </c>
      <c r="H18" s="28">
        <f>INDEX([5]Sheet1!$1:$1048576,MATCH($B18,[5]Sheet1!$A:$A,0),MATCH(H$6,[5]Sheet1!$1:$1,0))</f>
        <v>26</v>
      </c>
      <c r="I18" s="78" t="str" cm="1">
        <f t="array" ref="I18">IFERROR((_xll.ECONOMATICA($B18,"EV")/1000000) / IF($G18="USD",Aux!$B$1,1),"")</f>
        <v/>
      </c>
      <c r="J18" s="78" t="str" cm="1">
        <f t="array" ref="J18">IFERROR((_xll.ECONOMATICA($B18,"MarketCapitaliz")/1000000) / IF($G18="USD",Aux!$B$1,1),"")</f>
        <v/>
      </c>
      <c r="K18" s="91">
        <f>ABS(INDEX([5]Sheet1!$1:$1048576,MATCH($B18,[5]Sheet1!$A:$A,0),MATCH(K$6,[5]Sheet1!$1:$1,0)))</f>
        <v>119.69510256</v>
      </c>
      <c r="L18" s="91">
        <f>ABS(INDEX([5]Sheet1!$1:$1048576,MATCH($B18,[5]Sheet1!$A:$A,0),MATCH(L$6,[5]Sheet1!$1:$1,0)))</f>
        <v>129.13475592</v>
      </c>
      <c r="M18" s="91">
        <f>ABS(INDEX([5]Sheet1!$1:$1048576,MATCH($B18,[5]Sheet1!$A:$A,0),MATCH(M$6,[5]Sheet1!$1:$1,0)))</f>
        <v>820.81700000000001</v>
      </c>
      <c r="N18" s="91">
        <f>ABS(INDEX([5]Sheet1!$1:$1048576,MATCH($B18,[5]Sheet1!$A:$A,0),MATCH(N$6,[5]Sheet1!$1:$1,0)))</f>
        <v>804.59</v>
      </c>
      <c r="O18" s="91">
        <f>ABS(INDEX([5]Sheet1!$1:$1048576,MATCH($B18,[5]Sheet1!$A:$A,0),MATCH(O$6,[5]Sheet1!$1:$1,0)))</f>
        <v>0</v>
      </c>
      <c r="P18" s="91">
        <f>ABS(INDEX([5]Sheet1!$1:$1048576,MATCH($B18,[5]Sheet1!$A:$A,0),MATCH(P$6,[5]Sheet1!$1:$1,0)))</f>
        <v>0</v>
      </c>
      <c r="Q18" s="91">
        <f>INDEX([5]Sheet1!$1:$1048576,MATCH($B18,[5]Sheet1!$A:$A,0),MATCH(Q$6,[5]Sheet1!$1:$1,0))</f>
        <v>155.08363942350539</v>
      </c>
      <c r="R18" s="91">
        <f>INDEX([5]Sheet1!$1:$1048576,MATCH($B18,[5]Sheet1!$A:$A,0),MATCH(R$6,[5]Sheet1!$1:$1,0))</f>
        <v>193.69248274</v>
      </c>
      <c r="S18" s="68">
        <f>INDEX([5]Sheet1!$1:$1048576,MATCH($B18,[5]Sheet1!$A:$A,0),MATCH(S$6,[5]Sheet1!$1:$1,0))</f>
        <v>0</v>
      </c>
      <c r="T18" s="68">
        <f>INDEX([5]Sheet1!$1:$1048576,MATCH($B18,[5]Sheet1!$A:$A,0),MATCH(T$6,[5]Sheet1!$1:$1,0))</f>
        <v>0</v>
      </c>
      <c r="U18" s="85" t="str">
        <f t="shared" si="5"/>
        <v>-</v>
      </c>
      <c r="V18" s="85" t="str">
        <f t="shared" si="6"/>
        <v>-</v>
      </c>
      <c r="W18" s="85" t="str">
        <f t="shared" si="7"/>
        <v>-</v>
      </c>
      <c r="X18" s="85" t="str">
        <f t="shared" si="8"/>
        <v>-</v>
      </c>
      <c r="Y18" s="85" t="str">
        <f t="shared" si="9"/>
        <v>-</v>
      </c>
      <c r="Z18" s="85" t="str">
        <f t="shared" si="10"/>
        <v>-</v>
      </c>
      <c r="AA18" s="85" t="str">
        <f t="shared" si="11"/>
        <v>-</v>
      </c>
      <c r="AB18" s="85" t="str">
        <f t="shared" si="12"/>
        <v>-</v>
      </c>
      <c r="AC18" s="88" t="str">
        <f t="shared" si="2"/>
        <v/>
      </c>
      <c r="AD18" s="88" t="str">
        <f t="shared" si="13"/>
        <v/>
      </c>
      <c r="AE18" s="88">
        <f t="shared" si="3"/>
        <v>0.1889381426353321</v>
      </c>
      <c r="AF18" s="88">
        <f t="shared" si="4"/>
        <v>0.24073438986316012</v>
      </c>
      <c r="AG18" s="88"/>
    </row>
    <row r="19" spans="1:33" ht="20.100000000000001" customHeight="1" x14ac:dyDescent="0.3">
      <c r="A19" s="14" t="e">
        <f>INDEX([5]Sheet1!$1:$1048576,MATCH($B19,[5]Sheet1!$A:$A,0),MATCH(A$6,[5]Sheet1!$1:$1,0))</f>
        <v>#N/A</v>
      </c>
      <c r="B19" s="14" t="s">
        <v>15</v>
      </c>
      <c r="C19" s="14" t="e">
        <f>INDEX([5]Sheet1!$1:$1048576,MATCH($B19,[5]Sheet1!$A:$A,0),MATCH(C$6,[5]Sheet1!$1:$1,0))</f>
        <v>#N/A</v>
      </c>
      <c r="D19" s="14" t="e">
        <f>INDEX([5]Sheet1!$1:$1048576,MATCH($B19,[5]Sheet1!$A:$A,0),MATCH(D$6,[5]Sheet1!$1:$1,0))</f>
        <v>#N/A</v>
      </c>
      <c r="E19" s="14" t="e">
        <f>INDEX([5]Sheet1!$1:$1048576,MATCH($B19,[5]Sheet1!$A:$A,0),MATCH(E$6,[5]Sheet1!$1:$1,0))</f>
        <v>#N/A</v>
      </c>
      <c r="F19" s="14" t="e">
        <f>INDEX([5]Sheet1!$1:$1048576,MATCH($B19,[5]Sheet1!$A:$A,0),MATCH(F$6,[5]Sheet1!$1:$1,0))</f>
        <v>#N/A</v>
      </c>
      <c r="G19" s="14" t="e">
        <f>INDEX([5]Sheet1!$1:$1048576,MATCH($B19,[5]Sheet1!$A:$A,0),MATCH(G$6,[5]Sheet1!$1:$1,0))</f>
        <v>#N/A</v>
      </c>
      <c r="H19" s="28" t="e">
        <f>INDEX([5]Sheet1!$1:$1048576,MATCH($B19,[5]Sheet1!$A:$A,0),MATCH(H$6,[5]Sheet1!$1:$1,0))</f>
        <v>#N/A</v>
      </c>
      <c r="I19" s="78" t="str" cm="1">
        <f t="array" ref="I19">IFERROR((_xll.ECONOMATICA($B19,"EV")/1000000) / IF($G19="USD",Aux!$B$1,1),"")</f>
        <v/>
      </c>
      <c r="J19" s="78" t="str" cm="1">
        <f t="array" ref="J19">IFERROR((_xll.ECONOMATICA($B19,"MarketCapitaliz")/1000000) / IF($G19="USD",Aux!$B$1,1),"")</f>
        <v/>
      </c>
      <c r="K19" s="91" t="e">
        <f>ABS(INDEX([5]Sheet1!$1:$1048576,MATCH($B19,[5]Sheet1!$A:$A,0),MATCH(K$6,[5]Sheet1!$1:$1,0)))</f>
        <v>#N/A</v>
      </c>
      <c r="L19" s="91" t="e">
        <f>ABS(INDEX([5]Sheet1!$1:$1048576,MATCH($B19,[5]Sheet1!$A:$A,0),MATCH(L$6,[5]Sheet1!$1:$1,0)))</f>
        <v>#N/A</v>
      </c>
      <c r="M19" s="91" t="e">
        <f>ABS(INDEX([5]Sheet1!$1:$1048576,MATCH($B19,[5]Sheet1!$A:$A,0),MATCH(M$6,[5]Sheet1!$1:$1,0)))</f>
        <v>#N/A</v>
      </c>
      <c r="N19" s="91" t="e">
        <f>ABS(INDEX([5]Sheet1!$1:$1048576,MATCH($B19,[5]Sheet1!$A:$A,0),MATCH(N$6,[5]Sheet1!$1:$1,0)))</f>
        <v>#N/A</v>
      </c>
      <c r="O19" s="91" t="e">
        <f>ABS(INDEX([5]Sheet1!$1:$1048576,MATCH($B19,[5]Sheet1!$A:$A,0),MATCH(O$6,[5]Sheet1!$1:$1,0)))</f>
        <v>#N/A</v>
      </c>
      <c r="P19" s="91" t="e">
        <f>ABS(INDEX([5]Sheet1!$1:$1048576,MATCH($B19,[5]Sheet1!$A:$A,0),MATCH(P$6,[5]Sheet1!$1:$1,0)))</f>
        <v>#N/A</v>
      </c>
      <c r="Q19" s="91" t="e">
        <f>INDEX([5]Sheet1!$1:$1048576,MATCH($B19,[5]Sheet1!$A:$A,0),MATCH(Q$6,[5]Sheet1!$1:$1,0))</f>
        <v>#N/A</v>
      </c>
      <c r="R19" s="91" t="e">
        <f>INDEX([5]Sheet1!$1:$1048576,MATCH($B19,[5]Sheet1!$A:$A,0),MATCH(R$6,[5]Sheet1!$1:$1,0))</f>
        <v>#N/A</v>
      </c>
      <c r="S19" s="68" t="e">
        <f>INDEX([5]Sheet1!$1:$1048576,MATCH($B19,[5]Sheet1!$A:$A,0),MATCH(S$6,[5]Sheet1!$1:$1,0))</f>
        <v>#N/A</v>
      </c>
      <c r="T19" s="68" t="e">
        <f>INDEX([5]Sheet1!$1:$1048576,MATCH($B19,[5]Sheet1!$A:$A,0),MATCH(T$6,[5]Sheet1!$1:$1,0))</f>
        <v>#N/A</v>
      </c>
      <c r="U19" s="85" t="str">
        <f t="shared" si="5"/>
        <v>-</v>
      </c>
      <c r="V19" s="85" t="str">
        <f t="shared" si="6"/>
        <v>-</v>
      </c>
      <c r="W19" s="85" t="str">
        <f t="shared" si="7"/>
        <v>-</v>
      </c>
      <c r="X19" s="85" t="str">
        <f t="shared" si="8"/>
        <v>-</v>
      </c>
      <c r="Y19" s="85" t="str">
        <f t="shared" si="9"/>
        <v>-</v>
      </c>
      <c r="Z19" s="85" t="str">
        <f t="shared" si="10"/>
        <v>-</v>
      </c>
      <c r="AA19" s="85" t="str">
        <f t="shared" si="11"/>
        <v>-</v>
      </c>
      <c r="AB19" s="85" t="str">
        <f t="shared" si="12"/>
        <v>-</v>
      </c>
      <c r="AC19" s="88" t="str">
        <f t="shared" si="2"/>
        <v/>
      </c>
      <c r="AD19" s="88" t="str">
        <f t="shared" si="13"/>
        <v/>
      </c>
      <c r="AE19" s="88" t="str">
        <f t="shared" si="3"/>
        <v>-</v>
      </c>
      <c r="AF19" s="88" t="str">
        <f t="shared" si="4"/>
        <v>-</v>
      </c>
      <c r="AG19" s="88"/>
    </row>
    <row r="20" spans="1:33" ht="20.100000000000001" customHeight="1" x14ac:dyDescent="0.3">
      <c r="A20" s="14" t="e">
        <f>INDEX([5]Sheet1!$1:$1048576,MATCH($B20,[5]Sheet1!$A:$A,0),MATCH(A$6,[5]Sheet1!$1:$1,0))</f>
        <v>#N/A</v>
      </c>
      <c r="B20" s="14" t="s">
        <v>210</v>
      </c>
      <c r="C20" s="14" t="e">
        <f>INDEX([5]Sheet1!$1:$1048576,MATCH($B20,[5]Sheet1!$A:$A,0),MATCH(C$6,[5]Sheet1!$1:$1,0))</f>
        <v>#N/A</v>
      </c>
      <c r="D20" s="14" t="e">
        <f>INDEX([5]Sheet1!$1:$1048576,MATCH($B20,[5]Sheet1!$A:$A,0),MATCH(D$6,[5]Sheet1!$1:$1,0))</f>
        <v>#N/A</v>
      </c>
      <c r="E20" s="14" t="e">
        <f>INDEX([5]Sheet1!$1:$1048576,MATCH($B20,[5]Sheet1!$A:$A,0),MATCH(E$6,[5]Sheet1!$1:$1,0))</f>
        <v>#N/A</v>
      </c>
      <c r="F20" s="14" t="e">
        <f>INDEX([5]Sheet1!$1:$1048576,MATCH($B20,[5]Sheet1!$A:$A,0),MATCH(F$6,[5]Sheet1!$1:$1,0))</f>
        <v>#N/A</v>
      </c>
      <c r="G20" s="14" t="e">
        <f>INDEX([5]Sheet1!$1:$1048576,MATCH($B20,[5]Sheet1!$A:$A,0),MATCH(G$6,[5]Sheet1!$1:$1,0))</f>
        <v>#N/A</v>
      </c>
      <c r="H20" s="28" t="e">
        <f>INDEX([5]Sheet1!$1:$1048576,MATCH($B20,[5]Sheet1!$A:$A,0),MATCH(H$6,[5]Sheet1!$1:$1,0))</f>
        <v>#N/A</v>
      </c>
      <c r="I20" s="78" t="str" cm="1">
        <f t="array" ref="I20">IFERROR((_xll.ECONOMATICA($B20,"EV")/1000000) / IF($G20="USD",Aux!$B$1,1),"")</f>
        <v/>
      </c>
      <c r="J20" s="78" t="str" cm="1">
        <f t="array" ref="J20">IFERROR((_xll.ECONOMATICA($B20,"MarketCapitaliz")/1000000) / IF($G20="USD",Aux!$B$1,1),"")</f>
        <v/>
      </c>
      <c r="K20" s="91" t="e">
        <f>ABS(INDEX([5]Sheet1!$1:$1048576,MATCH($B20,[5]Sheet1!$A:$A,0),MATCH(K$6,[5]Sheet1!$1:$1,0)))</f>
        <v>#N/A</v>
      </c>
      <c r="L20" s="91" t="e">
        <f>ABS(INDEX([5]Sheet1!$1:$1048576,MATCH($B20,[5]Sheet1!$A:$A,0),MATCH(L$6,[5]Sheet1!$1:$1,0)))</f>
        <v>#N/A</v>
      </c>
      <c r="M20" s="91" t="e">
        <f>ABS(INDEX([5]Sheet1!$1:$1048576,MATCH($B20,[5]Sheet1!$A:$A,0),MATCH(M$6,[5]Sheet1!$1:$1,0)))</f>
        <v>#N/A</v>
      </c>
      <c r="N20" s="91" t="e">
        <f>ABS(INDEX([5]Sheet1!$1:$1048576,MATCH($B20,[5]Sheet1!$A:$A,0),MATCH(N$6,[5]Sheet1!$1:$1,0)))</f>
        <v>#N/A</v>
      </c>
      <c r="O20" s="91" t="e">
        <f>ABS(INDEX([5]Sheet1!$1:$1048576,MATCH($B20,[5]Sheet1!$A:$A,0),MATCH(O$6,[5]Sheet1!$1:$1,0)))</f>
        <v>#N/A</v>
      </c>
      <c r="P20" s="91" t="e">
        <f>ABS(INDEX([5]Sheet1!$1:$1048576,MATCH($B20,[5]Sheet1!$A:$A,0),MATCH(P$6,[5]Sheet1!$1:$1,0)))</f>
        <v>#N/A</v>
      </c>
      <c r="Q20" s="91" t="e">
        <f>INDEX([5]Sheet1!$1:$1048576,MATCH($B20,[5]Sheet1!$A:$A,0),MATCH(Q$6,[5]Sheet1!$1:$1,0))</f>
        <v>#N/A</v>
      </c>
      <c r="R20" s="91" t="e">
        <f>INDEX([5]Sheet1!$1:$1048576,MATCH($B20,[5]Sheet1!$A:$A,0),MATCH(R$6,[5]Sheet1!$1:$1,0))</f>
        <v>#N/A</v>
      </c>
      <c r="S20" s="68" t="e">
        <f>INDEX([5]Sheet1!$1:$1048576,MATCH($B20,[5]Sheet1!$A:$A,0),MATCH(S$6,[5]Sheet1!$1:$1,0))</f>
        <v>#N/A</v>
      </c>
      <c r="T20" s="68" t="e">
        <f>INDEX([5]Sheet1!$1:$1048576,MATCH($B20,[5]Sheet1!$A:$A,0),MATCH(T$6,[5]Sheet1!$1:$1,0))</f>
        <v>#N/A</v>
      </c>
      <c r="U20" s="85" t="str">
        <f t="shared" si="5"/>
        <v>-</v>
      </c>
      <c r="V20" s="85" t="str">
        <f t="shared" si="6"/>
        <v>-</v>
      </c>
      <c r="W20" s="85" t="str">
        <f t="shared" si="7"/>
        <v>-</v>
      </c>
      <c r="X20" s="85" t="str">
        <f t="shared" si="8"/>
        <v>-</v>
      </c>
      <c r="Y20" s="85" t="str">
        <f t="shared" si="9"/>
        <v>-</v>
      </c>
      <c r="Z20" s="85" t="str">
        <f t="shared" si="10"/>
        <v>-</v>
      </c>
      <c r="AA20" s="85" t="str">
        <f t="shared" si="11"/>
        <v>-</v>
      </c>
      <c r="AB20" s="85" t="str">
        <f t="shared" si="12"/>
        <v>-</v>
      </c>
      <c r="AC20" s="88" t="str">
        <f t="shared" si="2"/>
        <v/>
      </c>
      <c r="AD20" s="88" t="str">
        <f t="shared" si="13"/>
        <v/>
      </c>
      <c r="AE20" s="88" t="str">
        <f t="shared" si="3"/>
        <v>-</v>
      </c>
      <c r="AF20" s="88" t="str">
        <f t="shared" si="4"/>
        <v>-</v>
      </c>
      <c r="AG20" s="88"/>
    </row>
    <row r="21" spans="1:33" ht="20.100000000000001" customHeight="1" x14ac:dyDescent="0.3">
      <c r="A21" s="14" t="e">
        <f>INDEX([5]Sheet1!$1:$1048576,MATCH($B21,[5]Sheet1!$A:$A,0),MATCH(A$6,[5]Sheet1!$1:$1,0))</f>
        <v>#N/A</v>
      </c>
      <c r="B21" s="40" t="s">
        <v>40</v>
      </c>
      <c r="C21" s="14" t="e">
        <f>INDEX([5]Sheet1!$1:$1048576,MATCH($B21,[5]Sheet1!$A:$A,0),MATCH(C$6,[5]Sheet1!$1:$1,0))</f>
        <v>#N/A</v>
      </c>
      <c r="D21" s="14" t="e">
        <f>INDEX([5]Sheet1!$1:$1048576,MATCH($B21,[5]Sheet1!$A:$A,0),MATCH(D$6,[5]Sheet1!$1:$1,0))</f>
        <v>#N/A</v>
      </c>
      <c r="E21" s="14" t="e">
        <f>INDEX([5]Sheet1!$1:$1048576,MATCH($B21,[5]Sheet1!$A:$A,0),MATCH(E$6,[5]Sheet1!$1:$1,0))</f>
        <v>#N/A</v>
      </c>
      <c r="F21" s="14" t="e">
        <f>INDEX([5]Sheet1!$1:$1048576,MATCH($B21,[5]Sheet1!$A:$A,0),MATCH(F$6,[5]Sheet1!$1:$1,0))</f>
        <v>#N/A</v>
      </c>
      <c r="G21" s="14" t="e">
        <f>INDEX([5]Sheet1!$1:$1048576,MATCH($B21,[5]Sheet1!$A:$A,0),MATCH(G$6,[5]Sheet1!$1:$1,0))</f>
        <v>#N/A</v>
      </c>
      <c r="H21" s="28" t="e">
        <f>INDEX([5]Sheet1!$1:$1048576,MATCH($B21,[5]Sheet1!$A:$A,0),MATCH(H$6,[5]Sheet1!$1:$1,0))</f>
        <v>#N/A</v>
      </c>
      <c r="I21" s="78" t="str" cm="1">
        <f t="array" ref="I21">IFERROR((_xll.ECONOMATICA($B21,"EV")/1000000) / IF($G21="USD",Aux!$B$1,1),"")</f>
        <v/>
      </c>
      <c r="J21" s="78" t="str" cm="1">
        <f t="array" ref="J21">IFERROR((_xll.ECONOMATICA($B21,"MarketCapitaliz")/1000000) / IF($G21="USD",Aux!$B$1,1),"")</f>
        <v/>
      </c>
      <c r="K21" s="91" t="e">
        <f>ABS(INDEX([5]Sheet1!$1:$1048576,MATCH($B21,[5]Sheet1!$A:$A,0),MATCH(K$6,[5]Sheet1!$1:$1,0)))</f>
        <v>#N/A</v>
      </c>
      <c r="L21" s="91" t="e">
        <f>ABS(INDEX([5]Sheet1!$1:$1048576,MATCH($B21,[5]Sheet1!$A:$A,0),MATCH(L$6,[5]Sheet1!$1:$1,0)))</f>
        <v>#N/A</v>
      </c>
      <c r="M21" s="91" t="e">
        <f>ABS(INDEX([5]Sheet1!$1:$1048576,MATCH($B21,[5]Sheet1!$A:$A,0),MATCH(M$6,[5]Sheet1!$1:$1,0)))</f>
        <v>#N/A</v>
      </c>
      <c r="N21" s="91" t="e">
        <f>ABS(INDEX([5]Sheet1!$1:$1048576,MATCH($B21,[5]Sheet1!$A:$A,0),MATCH(N$6,[5]Sheet1!$1:$1,0)))</f>
        <v>#N/A</v>
      </c>
      <c r="O21" s="91" t="e">
        <f>ABS(INDEX([5]Sheet1!$1:$1048576,MATCH($B21,[5]Sheet1!$A:$A,0),MATCH(O$6,[5]Sheet1!$1:$1,0)))</f>
        <v>#N/A</v>
      </c>
      <c r="P21" s="91" t="e">
        <f>ABS(INDEX([5]Sheet1!$1:$1048576,MATCH($B21,[5]Sheet1!$A:$A,0),MATCH(P$6,[5]Sheet1!$1:$1,0)))</f>
        <v>#N/A</v>
      </c>
      <c r="Q21" s="91" t="e">
        <f>INDEX([5]Sheet1!$1:$1048576,MATCH($B21,[5]Sheet1!$A:$A,0),MATCH(Q$6,[5]Sheet1!$1:$1,0))</f>
        <v>#N/A</v>
      </c>
      <c r="R21" s="91" t="e">
        <f>INDEX([5]Sheet1!$1:$1048576,MATCH($B21,[5]Sheet1!$A:$A,0),MATCH(R$6,[5]Sheet1!$1:$1,0))</f>
        <v>#N/A</v>
      </c>
      <c r="S21" s="68" t="e">
        <f>INDEX([5]Sheet1!$1:$1048576,MATCH($B21,[5]Sheet1!$A:$A,0),MATCH(S$6,[5]Sheet1!$1:$1,0))</f>
        <v>#N/A</v>
      </c>
      <c r="T21" s="68" t="e">
        <f>INDEX([5]Sheet1!$1:$1048576,MATCH($B21,[5]Sheet1!$A:$A,0),MATCH(T$6,[5]Sheet1!$1:$1,0))</f>
        <v>#N/A</v>
      </c>
      <c r="U21" s="85" t="str">
        <f t="shared" si="5"/>
        <v>-</v>
      </c>
      <c r="V21" s="85" t="str">
        <f t="shared" si="6"/>
        <v>-</v>
      </c>
      <c r="W21" s="85" t="str">
        <f t="shared" si="7"/>
        <v>-</v>
      </c>
      <c r="X21" s="85" t="str">
        <f t="shared" si="8"/>
        <v>-</v>
      </c>
      <c r="Y21" s="85" t="str">
        <f t="shared" si="9"/>
        <v>-</v>
      </c>
      <c r="Z21" s="85" t="str">
        <f t="shared" si="10"/>
        <v>-</v>
      </c>
      <c r="AA21" s="85" t="str">
        <f t="shared" si="11"/>
        <v>-</v>
      </c>
      <c r="AB21" s="85" t="str">
        <f t="shared" si="12"/>
        <v>-</v>
      </c>
      <c r="AC21" s="88" t="str">
        <f t="shared" si="2"/>
        <v/>
      </c>
      <c r="AD21" s="88" t="str">
        <f t="shared" si="13"/>
        <v/>
      </c>
      <c r="AE21" s="88" t="str">
        <f t="shared" si="3"/>
        <v>-</v>
      </c>
      <c r="AF21" s="88" t="str">
        <f t="shared" si="4"/>
        <v>-</v>
      </c>
      <c r="AG21" s="88"/>
    </row>
    <row r="22" spans="1:33" ht="20.100000000000001" customHeight="1" x14ac:dyDescent="0.3">
      <c r="A22" s="14" t="str">
        <f>INDEX([5]Sheet1!$1:$1048576,MATCH($B22,[5]Sheet1!$A:$A,0),MATCH(A$6,[5]Sheet1!$1:$1,0))</f>
        <v>Cyrela</v>
      </c>
      <c r="B22" s="40" t="s">
        <v>142</v>
      </c>
      <c r="C22" s="14" t="str">
        <f>INDEX([5]Sheet1!$1:$1048576,MATCH($B22,[5]Sheet1!$A:$A,0),MATCH(C$6,[5]Sheet1!$1:$1,0))</f>
        <v>Homebuilders</v>
      </c>
      <c r="D22" s="14" t="str">
        <f>INDEX([5]Sheet1!$1:$1048576,MATCH($B22,[5]Sheet1!$A:$A,0),MATCH(D$6,[5]Sheet1!$1:$1,0))</f>
        <v>Ygor Altero</v>
      </c>
      <c r="E22" s="14" t="str">
        <f>INDEX([5]Sheet1!$1:$1048576,MATCH($B22,[5]Sheet1!$A:$A,0),MATCH(E$6,[5]Sheet1!$1:$1,0))</f>
        <v>Buy</v>
      </c>
      <c r="F22" s="14" t="b">
        <f>INDEX([5]Sheet1!$1:$1048576,MATCH($B22,[5]Sheet1!$A:$A,0),MATCH(F$6,[5]Sheet1!$1:$1,0))</f>
        <v>0</v>
      </c>
      <c r="G22" s="14" t="e">
        <f>INDEX([5]Sheet1!$1:$1048576,MATCH($B22,[5]Sheet1!$A:$A,0),MATCH(G$6,[5]Sheet1!$1:$1,0))</f>
        <v>#N/A</v>
      </c>
      <c r="H22" s="28">
        <f>INDEX([5]Sheet1!$1:$1048576,MATCH($B22,[5]Sheet1!$A:$A,0),MATCH(H$6,[5]Sheet1!$1:$1,0))</f>
        <v>42</v>
      </c>
      <c r="I22" s="78" t="str" cm="1">
        <f t="array" ref="I22">IFERROR((_xll.ECONOMATICA($B22,"EV")/1000000) / IF($G22="USD",Aux!$B$1,1),"")</f>
        <v/>
      </c>
      <c r="J22" s="78" t="str" cm="1">
        <f t="array" ref="J22">IFERROR((_xll.ECONOMATICA($B22,"MarketCapitaliz")/1000000) / IF($G22="USD",Aux!$B$1,1),"")</f>
        <v/>
      </c>
      <c r="K22" s="91">
        <f>ABS(INDEX([5]Sheet1!$1:$1048576,MATCH($B22,[5]Sheet1!$A:$A,0),MATCH(K$6,[5]Sheet1!$1:$1,0)))</f>
        <v>317.10892820999999</v>
      </c>
      <c r="L22" s="91">
        <f>ABS(INDEX([5]Sheet1!$1:$1048576,MATCH($B22,[5]Sheet1!$A:$A,0),MATCH(L$6,[5]Sheet1!$1:$1,0)))</f>
        <v>223.74640443000001</v>
      </c>
      <c r="M22" s="91">
        <f>ABS(INDEX([5]Sheet1!$1:$1048576,MATCH($B22,[5]Sheet1!$A:$A,0),MATCH(M$6,[5]Sheet1!$1:$1,0)))</f>
        <v>7690.3410000000003</v>
      </c>
      <c r="N22" s="91">
        <f>ABS(INDEX([5]Sheet1!$1:$1048576,MATCH($B22,[5]Sheet1!$A:$A,0),MATCH(N$6,[5]Sheet1!$1:$1,0)))</f>
        <v>8894.6620000000003</v>
      </c>
      <c r="O22" s="91">
        <f>ABS(INDEX([5]Sheet1!$1:$1048576,MATCH($B22,[5]Sheet1!$A:$A,0),MATCH(O$6,[5]Sheet1!$1:$1,0)))</f>
        <v>470.93200000000002</v>
      </c>
      <c r="P22" s="91">
        <f>ABS(INDEX([5]Sheet1!$1:$1048576,MATCH($B22,[5]Sheet1!$A:$A,0),MATCH(P$6,[5]Sheet1!$1:$1,0)))</f>
        <v>665.524</v>
      </c>
      <c r="Q22" s="91">
        <f>INDEX([5]Sheet1!$1:$1048576,MATCH($B22,[5]Sheet1!$A:$A,0),MATCH(Q$6,[5]Sheet1!$1:$1,0))</f>
        <v>942.09</v>
      </c>
      <c r="R22" s="91">
        <f>INDEX([5]Sheet1!$1:$1048576,MATCH($B22,[5]Sheet1!$A:$A,0),MATCH(R$6,[5]Sheet1!$1:$1,0))</f>
        <v>1649</v>
      </c>
      <c r="S22" s="68">
        <f>INDEX([5]Sheet1!$1:$1048576,MATCH($B22,[5]Sheet1!$A:$A,0),MATCH(S$6,[5]Sheet1!$1:$1,0))</f>
        <v>1216.3879999999999</v>
      </c>
      <c r="T22" s="68">
        <f>INDEX([5]Sheet1!$1:$1048576,MATCH($B22,[5]Sheet1!$A:$A,0),MATCH(T$6,[5]Sheet1!$1:$1,0))</f>
        <v>2092.8560000000002</v>
      </c>
      <c r="U22" s="85" t="str">
        <f t="shared" si="5"/>
        <v>-</v>
      </c>
      <c r="V22" s="85" t="str">
        <f t="shared" si="6"/>
        <v>-</v>
      </c>
      <c r="W22" s="85" t="str">
        <f t="shared" si="7"/>
        <v>-</v>
      </c>
      <c r="X22" s="85" t="str">
        <f t="shared" si="8"/>
        <v>-</v>
      </c>
      <c r="Y22" s="85" t="str">
        <f t="shared" si="9"/>
        <v>-</v>
      </c>
      <c r="Z22" s="85" t="str">
        <f t="shared" si="10"/>
        <v>-</v>
      </c>
      <c r="AA22" s="85">
        <f t="shared" si="11"/>
        <v>0.38715607191126522</v>
      </c>
      <c r="AB22" s="85">
        <f t="shared" si="12"/>
        <v>0.31799798935043783</v>
      </c>
      <c r="AC22" s="88" t="str">
        <f t="shared" si="2"/>
        <v/>
      </c>
      <c r="AD22" s="88" t="str">
        <f t="shared" si="13"/>
        <v/>
      </c>
      <c r="AE22" s="88">
        <f t="shared" si="3"/>
        <v>0.12250302034721217</v>
      </c>
      <c r="AF22" s="88">
        <f t="shared" si="4"/>
        <v>0.18539209247074256</v>
      </c>
      <c r="AG22" s="88"/>
    </row>
    <row r="23" spans="1:33" ht="20.100000000000001" customHeight="1" x14ac:dyDescent="0.3">
      <c r="A23" s="14" t="e">
        <f>INDEX([5]Sheet1!$1:$1048576,MATCH($B23,[5]Sheet1!$A:$A,0),MATCH(A$6,[5]Sheet1!$1:$1,0))</f>
        <v>#N/A</v>
      </c>
      <c r="B23" s="14" t="s">
        <v>60</v>
      </c>
      <c r="C23" s="14" t="e">
        <f>INDEX([5]Sheet1!$1:$1048576,MATCH($B23,[5]Sheet1!$A:$A,0),MATCH(C$6,[5]Sheet1!$1:$1,0))</f>
        <v>#N/A</v>
      </c>
      <c r="D23" s="14" t="e">
        <f>INDEX([5]Sheet1!$1:$1048576,MATCH($B23,[5]Sheet1!$A:$A,0),MATCH(D$6,[5]Sheet1!$1:$1,0))</f>
        <v>#N/A</v>
      </c>
      <c r="E23" s="14" t="e">
        <f>INDEX([5]Sheet1!$1:$1048576,MATCH($B23,[5]Sheet1!$A:$A,0),MATCH(E$6,[5]Sheet1!$1:$1,0))</f>
        <v>#N/A</v>
      </c>
      <c r="F23" s="14" t="e">
        <f>INDEX([5]Sheet1!$1:$1048576,MATCH($B23,[5]Sheet1!$A:$A,0),MATCH(F$6,[5]Sheet1!$1:$1,0))</f>
        <v>#N/A</v>
      </c>
      <c r="G23" s="14" t="e">
        <f>INDEX([5]Sheet1!$1:$1048576,MATCH($B23,[5]Sheet1!$A:$A,0),MATCH(G$6,[5]Sheet1!$1:$1,0))</f>
        <v>#N/A</v>
      </c>
      <c r="H23" s="28" t="e">
        <f>INDEX([5]Sheet1!$1:$1048576,MATCH($B23,[5]Sheet1!$A:$A,0),MATCH(H$6,[5]Sheet1!$1:$1,0))</f>
        <v>#N/A</v>
      </c>
      <c r="I23" s="78" t="str" cm="1">
        <f t="array" ref="I23">IFERROR((_xll.ECONOMATICA($B23,"EV")/1000000) / IF($G23="USD",Aux!$B$1,1),"")</f>
        <v/>
      </c>
      <c r="J23" s="78" t="str" cm="1">
        <f t="array" ref="J23">IFERROR((_xll.ECONOMATICA($B23,"MarketCapitaliz")/1000000) / IF($G23="USD",Aux!$B$1,1),"")</f>
        <v/>
      </c>
      <c r="K23" s="91" t="e">
        <f>ABS(INDEX([5]Sheet1!$1:$1048576,MATCH($B23,[5]Sheet1!$A:$A,0),MATCH(K$6,[5]Sheet1!$1:$1,0)))</f>
        <v>#N/A</v>
      </c>
      <c r="L23" s="91" t="e">
        <f>ABS(INDEX([5]Sheet1!$1:$1048576,MATCH($B23,[5]Sheet1!$A:$A,0),MATCH(L$6,[5]Sheet1!$1:$1,0)))</f>
        <v>#N/A</v>
      </c>
      <c r="M23" s="91" t="e">
        <f>ABS(INDEX([5]Sheet1!$1:$1048576,MATCH($B23,[5]Sheet1!$A:$A,0),MATCH(M$6,[5]Sheet1!$1:$1,0)))</f>
        <v>#N/A</v>
      </c>
      <c r="N23" s="91" t="e">
        <f>ABS(INDEX([5]Sheet1!$1:$1048576,MATCH($B23,[5]Sheet1!$A:$A,0),MATCH(N$6,[5]Sheet1!$1:$1,0)))</f>
        <v>#N/A</v>
      </c>
      <c r="O23" s="91" t="e">
        <f>ABS(INDEX([5]Sheet1!$1:$1048576,MATCH($B23,[5]Sheet1!$A:$A,0),MATCH(O$6,[5]Sheet1!$1:$1,0)))</f>
        <v>#N/A</v>
      </c>
      <c r="P23" s="91" t="e">
        <f>ABS(INDEX([5]Sheet1!$1:$1048576,MATCH($B23,[5]Sheet1!$A:$A,0),MATCH(P$6,[5]Sheet1!$1:$1,0)))</f>
        <v>#N/A</v>
      </c>
      <c r="Q23" s="91" t="e">
        <f>INDEX([5]Sheet1!$1:$1048576,MATCH($B23,[5]Sheet1!$A:$A,0),MATCH(Q$6,[5]Sheet1!$1:$1,0))</f>
        <v>#N/A</v>
      </c>
      <c r="R23" s="91" t="e">
        <f>INDEX([5]Sheet1!$1:$1048576,MATCH($B23,[5]Sheet1!$A:$A,0),MATCH(R$6,[5]Sheet1!$1:$1,0))</f>
        <v>#N/A</v>
      </c>
      <c r="S23" s="68" t="e">
        <f>INDEX([5]Sheet1!$1:$1048576,MATCH($B23,[5]Sheet1!$A:$A,0),MATCH(S$6,[5]Sheet1!$1:$1,0))</f>
        <v>#N/A</v>
      </c>
      <c r="T23" s="68" t="e">
        <f>INDEX([5]Sheet1!$1:$1048576,MATCH($B23,[5]Sheet1!$A:$A,0),MATCH(T$6,[5]Sheet1!$1:$1,0))</f>
        <v>#N/A</v>
      </c>
      <c r="U23" s="85" t="str">
        <f t="shared" si="5"/>
        <v>-</v>
      </c>
      <c r="V23" s="85" t="str">
        <f t="shared" si="6"/>
        <v>-</v>
      </c>
      <c r="W23" s="85" t="str">
        <f t="shared" si="7"/>
        <v>-</v>
      </c>
      <c r="X23" s="85" t="str">
        <f t="shared" si="8"/>
        <v>-</v>
      </c>
      <c r="Y23" s="85" t="str">
        <f t="shared" si="9"/>
        <v>-</v>
      </c>
      <c r="Z23" s="85" t="str">
        <f t="shared" si="10"/>
        <v>-</v>
      </c>
      <c r="AA23" s="85" t="str">
        <f t="shared" si="11"/>
        <v>-</v>
      </c>
      <c r="AB23" s="85" t="str">
        <f t="shared" si="12"/>
        <v>-</v>
      </c>
      <c r="AC23" s="88" t="str">
        <f t="shared" si="2"/>
        <v/>
      </c>
      <c r="AD23" s="88" t="str">
        <f t="shared" si="13"/>
        <v/>
      </c>
      <c r="AE23" s="88" t="str">
        <f t="shared" si="3"/>
        <v>-</v>
      </c>
      <c r="AF23" s="88" t="str">
        <f t="shared" si="4"/>
        <v>-</v>
      </c>
      <c r="AG23" s="88"/>
    </row>
    <row r="24" spans="1:33" ht="20.100000000000001" customHeight="1" x14ac:dyDescent="0.3">
      <c r="A24" s="14" t="str">
        <f>INDEX([5]Sheet1!$1:$1048576,MATCH($B24,[5]Sheet1!$A:$A,0),MATCH(A$6,[5]Sheet1!$1:$1,0))</f>
        <v>Tupy</v>
      </c>
      <c r="B24" s="14" t="s">
        <v>181</v>
      </c>
      <c r="C24" s="14" t="str">
        <f>INDEX([5]Sheet1!$1:$1048576,MATCH($B24,[5]Sheet1!$A:$A,0),MATCH(C$6,[5]Sheet1!$1:$1,0))</f>
        <v>Capital Goods</v>
      </c>
      <c r="D24" s="14" t="str">
        <f>INDEX([5]Sheet1!$1:$1048576,MATCH($B24,[5]Sheet1!$A:$A,0),MATCH(D$6,[5]Sheet1!$1:$1,0))</f>
        <v>Lucas Laghi</v>
      </c>
      <c r="E24" s="14" t="str">
        <f>INDEX([5]Sheet1!$1:$1048576,MATCH($B24,[5]Sheet1!$A:$A,0),MATCH(E$6,[5]Sheet1!$1:$1,0))</f>
        <v>Buy</v>
      </c>
      <c r="F24" s="14" t="b">
        <f>INDEX([5]Sheet1!$1:$1048576,MATCH($B24,[5]Sheet1!$A:$A,0),MATCH(F$6,[5]Sheet1!$1:$1,0))</f>
        <v>0</v>
      </c>
      <c r="G24" s="14" t="e">
        <f>INDEX([5]Sheet1!$1:$1048576,MATCH($B24,[5]Sheet1!$A:$A,0),MATCH(G$6,[5]Sheet1!$1:$1,0))</f>
        <v>#N/A</v>
      </c>
      <c r="H24" s="28">
        <f>INDEX([5]Sheet1!$1:$1048576,MATCH($B24,[5]Sheet1!$A:$A,0),MATCH(H$6,[5]Sheet1!$1:$1,0))</f>
        <v>20</v>
      </c>
      <c r="I24" s="78" t="str" cm="1">
        <f t="array" ref="I24">IFERROR((_xll.ECONOMATICA($B24,"EV")/1000000) / IF($G24="USD",Aux!$B$1,1),"")</f>
        <v/>
      </c>
      <c r="J24" s="78" t="str" cm="1">
        <f t="array" ref="J24">IFERROR((_xll.ECONOMATICA($B24,"MarketCapitaliz")/1000000) / IF($G24="USD",Aux!$B$1,1),"")</f>
        <v/>
      </c>
      <c r="K24" s="91">
        <f>ABS(INDEX([5]Sheet1!$1:$1048576,MATCH($B24,[5]Sheet1!$A:$A,0),MATCH(K$6,[5]Sheet1!$1:$1,0)))</f>
        <v>135.34700000000001</v>
      </c>
      <c r="L24" s="91">
        <f>ABS(INDEX([5]Sheet1!$1:$1048576,MATCH($B24,[5]Sheet1!$A:$A,0),MATCH(L$6,[5]Sheet1!$1:$1,0)))</f>
        <v>91.100999999999999</v>
      </c>
      <c r="M24" s="91">
        <f>ABS(INDEX([5]Sheet1!$1:$1048576,MATCH($B24,[5]Sheet1!$A:$A,0),MATCH(M$6,[5]Sheet1!$1:$1,0)))</f>
        <v>3327.84237016</v>
      </c>
      <c r="N24" s="91">
        <f>ABS(INDEX([5]Sheet1!$1:$1048576,MATCH($B24,[5]Sheet1!$A:$A,0),MATCH(N$6,[5]Sheet1!$1:$1,0)))</f>
        <v>3499.3470000000002</v>
      </c>
      <c r="O24" s="91">
        <f>ABS(INDEX([5]Sheet1!$1:$1048576,MATCH($B24,[5]Sheet1!$A:$A,0),MATCH(O$6,[5]Sheet1!$1:$1,0)))</f>
        <v>2200.0529999999999</v>
      </c>
      <c r="P24" s="91">
        <f>ABS(INDEX([5]Sheet1!$1:$1048576,MATCH($B24,[5]Sheet1!$A:$A,0),MATCH(P$6,[5]Sheet1!$1:$1,0)))</f>
        <v>2342.357</v>
      </c>
      <c r="Q24" s="91">
        <f>INDEX([5]Sheet1!$1:$1048576,MATCH($B24,[5]Sheet1!$A:$A,0),MATCH(Q$6,[5]Sheet1!$1:$1,0))</f>
        <v>517.01327814113301</v>
      </c>
      <c r="R24" s="91">
        <f>INDEX([5]Sheet1!$1:$1048576,MATCH($B24,[5]Sheet1!$A:$A,0),MATCH(R$6,[5]Sheet1!$1:$1,0))</f>
        <v>82.439261464084638</v>
      </c>
      <c r="S24" s="68">
        <f>INDEX([5]Sheet1!$1:$1048576,MATCH($B24,[5]Sheet1!$A:$A,0),MATCH(S$6,[5]Sheet1!$1:$1,0))</f>
        <v>1196.175278141133</v>
      </c>
      <c r="T24" s="68">
        <f>INDEX([5]Sheet1!$1:$1048576,MATCH($B24,[5]Sheet1!$A:$A,0),MATCH(T$6,[5]Sheet1!$1:$1,0))</f>
        <v>1196.889961212087</v>
      </c>
      <c r="U24" s="85" t="str">
        <f t="shared" si="5"/>
        <v>-</v>
      </c>
      <c r="V24" s="85" t="str">
        <f t="shared" si="6"/>
        <v>-</v>
      </c>
      <c r="W24" s="85" t="str">
        <f t="shared" si="7"/>
        <v>-</v>
      </c>
      <c r="X24" s="85" t="str">
        <f t="shared" si="8"/>
        <v>-</v>
      </c>
      <c r="Y24" s="85" t="str">
        <f t="shared" si="9"/>
        <v>-</v>
      </c>
      <c r="Z24" s="85" t="str">
        <f t="shared" si="10"/>
        <v>-</v>
      </c>
      <c r="AA24" s="85">
        <f t="shared" si="11"/>
        <v>1.8392396500777894</v>
      </c>
      <c r="AB24" s="85">
        <f t="shared" si="12"/>
        <v>1.9570362154494987</v>
      </c>
      <c r="AC24" s="88" t="str">
        <f t="shared" si="2"/>
        <v/>
      </c>
      <c r="AD24" s="88" t="str">
        <f t="shared" si="13"/>
        <v/>
      </c>
      <c r="AE24" s="88">
        <f t="shared" si="3"/>
        <v>0.15535990609924094</v>
      </c>
      <c r="AF24" s="88">
        <f t="shared" si="4"/>
        <v>2.3558470041434767E-2</v>
      </c>
      <c r="AG24" s="88"/>
    </row>
    <row r="25" spans="1:33" ht="20.100000000000001" customHeight="1" x14ac:dyDescent="0.3">
      <c r="A25" s="14" t="str">
        <f>INDEX([5]Sheet1!$1:$1048576,MATCH($B25,[5]Sheet1!$A:$A,0),MATCH(A$6,[5]Sheet1!$1:$1,0))</f>
        <v>SLC Agricola</v>
      </c>
      <c r="B25" s="14" t="s">
        <v>90</v>
      </c>
      <c r="C25" s="14" t="str">
        <f>INDEX([5]Sheet1!$1:$1048576,MATCH($B25,[5]Sheet1!$A:$A,0),MATCH(C$6,[5]Sheet1!$1:$1,0))</f>
        <v>Agribusiness</v>
      </c>
      <c r="D25" s="14" t="str">
        <f>INDEX([5]Sheet1!$1:$1048576,MATCH($B25,[5]Sheet1!$A:$A,0),MATCH(D$6,[5]Sheet1!$1:$1,0))</f>
        <v>Leonardo Alencar</v>
      </c>
      <c r="E25" s="14" t="str">
        <f>INDEX([5]Sheet1!$1:$1048576,MATCH($B25,[5]Sheet1!$A:$A,0),MATCH(E$6,[5]Sheet1!$1:$1,0))</f>
        <v>Neutral</v>
      </c>
      <c r="F25" s="14" t="b">
        <f>INDEX([5]Sheet1!$1:$1048576,MATCH($B25,[5]Sheet1!$A:$A,0),MATCH(F$6,[5]Sheet1!$1:$1,0))</f>
        <v>0</v>
      </c>
      <c r="G25" s="14" t="e">
        <f>INDEX([5]Sheet1!$1:$1048576,MATCH($B25,[5]Sheet1!$A:$A,0),MATCH(G$6,[5]Sheet1!$1:$1,0))</f>
        <v>#N/A</v>
      </c>
      <c r="H25" s="28">
        <f>INDEX([5]Sheet1!$1:$1048576,MATCH($B25,[5]Sheet1!$A:$A,0),MATCH(H$6,[5]Sheet1!$1:$1,0))</f>
        <v>16.399999999999999</v>
      </c>
      <c r="I25" s="78" t="str" cm="1">
        <f t="array" ref="I25">IFERROR((_xll.ECONOMATICA($B25,"EV")/1000000) / IF($G25="USD",Aux!$B$1,1),"")</f>
        <v/>
      </c>
      <c r="J25" s="78" t="str" cm="1">
        <f t="array" ref="J25">IFERROR((_xll.ECONOMATICA($B25,"MarketCapitaliz")/1000000) / IF($G25="USD",Aux!$B$1,1),"")</f>
        <v/>
      </c>
      <c r="K25" s="91">
        <f>ABS(INDEX([5]Sheet1!$1:$1048576,MATCH($B25,[5]Sheet1!$A:$A,0),MATCH(K$6,[5]Sheet1!$1:$1,0)))</f>
        <v>695.65299999999991</v>
      </c>
      <c r="L25" s="91">
        <f>ABS(INDEX([5]Sheet1!$1:$1048576,MATCH($B25,[5]Sheet1!$A:$A,0),MATCH(L$6,[5]Sheet1!$1:$1,0)))</f>
        <v>423.83699999999999</v>
      </c>
      <c r="M25" s="91">
        <f>ABS(INDEX([5]Sheet1!$1:$1048576,MATCH($B25,[5]Sheet1!$A:$A,0),MATCH(M$6,[5]Sheet1!$1:$1,0)))</f>
        <v>5241.866</v>
      </c>
      <c r="N25" s="91">
        <f>ABS(INDEX([5]Sheet1!$1:$1048576,MATCH($B25,[5]Sheet1!$A:$A,0),MATCH(N$6,[5]Sheet1!$1:$1,0)))</f>
        <v>4104.5420000000004</v>
      </c>
      <c r="O25" s="91">
        <f>ABS(INDEX([5]Sheet1!$1:$1048576,MATCH($B25,[5]Sheet1!$A:$A,0),MATCH(O$6,[5]Sheet1!$1:$1,0)))</f>
        <v>2779.6759999999999</v>
      </c>
      <c r="P25" s="91">
        <f>ABS(INDEX([5]Sheet1!$1:$1048576,MATCH($B25,[5]Sheet1!$A:$A,0),MATCH(P$6,[5]Sheet1!$1:$1,0)))</f>
        <v>3618.8290000000011</v>
      </c>
      <c r="Q25" s="91">
        <f>INDEX([5]Sheet1!$1:$1048576,MATCH($B25,[5]Sheet1!$A:$A,0),MATCH(Q$6,[5]Sheet1!$1:$1,0))</f>
        <v>937.97899999999993</v>
      </c>
      <c r="R25" s="91">
        <f>INDEX([5]Sheet1!$1:$1048576,MATCH($B25,[5]Sheet1!$A:$A,0),MATCH(R$6,[5]Sheet1!$1:$1,0))</f>
        <v>481.72300000000001</v>
      </c>
      <c r="S25" s="68">
        <f>INDEX([5]Sheet1!$1:$1048576,MATCH($B25,[5]Sheet1!$A:$A,0),MATCH(S$6,[5]Sheet1!$1:$1,0))</f>
        <v>2566.3100000000009</v>
      </c>
      <c r="T25" s="68">
        <f>INDEX([5]Sheet1!$1:$1048576,MATCH($B25,[5]Sheet1!$A:$A,0),MATCH(T$6,[5]Sheet1!$1:$1,0))</f>
        <v>1986.7850000000001</v>
      </c>
      <c r="U25" s="85" t="str">
        <f t="shared" si="5"/>
        <v>-</v>
      </c>
      <c r="V25" s="85" t="str">
        <f t="shared" si="6"/>
        <v>-</v>
      </c>
      <c r="W25" s="85" t="str">
        <f t="shared" si="7"/>
        <v>-</v>
      </c>
      <c r="X25" s="85" t="str">
        <f t="shared" si="8"/>
        <v>-</v>
      </c>
      <c r="Y25" s="85" t="str">
        <f t="shared" si="9"/>
        <v>-</v>
      </c>
      <c r="Z25" s="85" t="str">
        <f t="shared" si="10"/>
        <v>-</v>
      </c>
      <c r="AA25" s="85">
        <f t="shared" si="11"/>
        <v>1.0831411637721082</v>
      </c>
      <c r="AB25" s="85">
        <f t="shared" si="12"/>
        <v>1.8214497290849292</v>
      </c>
      <c r="AC25" s="88" t="str">
        <f t="shared" si="2"/>
        <v/>
      </c>
      <c r="AD25" s="88" t="str">
        <f t="shared" si="13"/>
        <v/>
      </c>
      <c r="AE25" s="88">
        <f t="shared" si="3"/>
        <v>0.17893990422494582</v>
      </c>
      <c r="AF25" s="88">
        <f t="shared" si="4"/>
        <v>0.11736339888835343</v>
      </c>
      <c r="AG25" s="88"/>
    </row>
    <row r="26" spans="1:33" ht="20.100000000000001" customHeight="1" x14ac:dyDescent="0.3">
      <c r="A26" s="14" t="str">
        <f>INDEX([5]Sheet1!$1:$1048576,MATCH($B26,[5]Sheet1!$A:$A,0),MATCH(A$6,[5]Sheet1!$1:$1,0))</f>
        <v>CSN Mineração</v>
      </c>
      <c r="B26" s="40" t="s">
        <v>225</v>
      </c>
      <c r="C26" s="14" t="str">
        <f>INDEX([5]Sheet1!$1:$1048576,MATCH($B26,[5]Sheet1!$A:$A,0),MATCH(C$6,[5]Sheet1!$1:$1,0))</f>
        <v>Metals &amp; Mining</v>
      </c>
      <c r="D26" s="14" t="str">
        <f>INDEX([5]Sheet1!$1:$1048576,MATCH($B26,[5]Sheet1!$A:$A,0),MATCH(D$6,[5]Sheet1!$1:$1,0))</f>
        <v>Lucas Laghi</v>
      </c>
      <c r="E26" s="14" t="str">
        <f>INDEX([5]Sheet1!$1:$1048576,MATCH($B26,[5]Sheet1!$A:$A,0),MATCH(E$6,[5]Sheet1!$1:$1,0))</f>
        <v>Neutral</v>
      </c>
      <c r="F26" s="14">
        <f>INDEX([5]Sheet1!$1:$1048576,MATCH($B26,[5]Sheet1!$A:$A,0),MATCH(F$6,[5]Sheet1!$1:$1,0))</f>
        <v>0</v>
      </c>
      <c r="G26" s="14" t="e">
        <f>INDEX([5]Sheet1!$1:$1048576,MATCH($B26,[5]Sheet1!$A:$A,0),MATCH(G$6,[5]Sheet1!$1:$1,0))</f>
        <v>#N/A</v>
      </c>
      <c r="H26" s="28">
        <f>INDEX([5]Sheet1!$1:$1048576,MATCH($B26,[5]Sheet1!$A:$A,0),MATCH(H$6,[5]Sheet1!$1:$1,0))</f>
        <v>6</v>
      </c>
      <c r="I26" s="78" t="str" cm="1">
        <f t="array" ref="I26">IFERROR((_xll.ECONOMATICA($B26,"EV")/1000000) / IF($G26="USD",Aux!$B$1,1),"")</f>
        <v/>
      </c>
      <c r="J26" s="78" t="str" cm="1">
        <f t="array" ref="J26">IFERROR((_xll.ECONOMATICA($B26,"MarketCapitaliz")/1000000) / IF($G26="USD",Aux!$B$1,1),"")</f>
        <v/>
      </c>
      <c r="K26" s="91">
        <f>ABS(INDEX([5]Sheet1!$1:$1048576,MATCH($B26,[5]Sheet1!$A:$A,0),MATCH(K$6,[5]Sheet1!$1:$1,0)))</f>
        <v>4037.4209107265801</v>
      </c>
      <c r="L26" s="91">
        <f>ABS(INDEX([5]Sheet1!$1:$1048576,MATCH($B26,[5]Sheet1!$A:$A,0),MATCH(L$6,[5]Sheet1!$1:$1,0)))</f>
        <v>4055.6366614045601</v>
      </c>
      <c r="M26" s="91">
        <f>ABS(INDEX([5]Sheet1!$1:$1048576,MATCH($B26,[5]Sheet1!$A:$A,0),MATCH(M$6,[5]Sheet1!$1:$1,0)))</f>
        <v>11457.74080948188</v>
      </c>
      <c r="N26" s="91">
        <f>ABS(INDEX([5]Sheet1!$1:$1048576,MATCH($B26,[5]Sheet1!$A:$A,0),MATCH(N$6,[5]Sheet1!$1:$1,0)))</f>
        <v>11457.74080948188</v>
      </c>
      <c r="O26" s="91">
        <f>ABS(INDEX([5]Sheet1!$1:$1048576,MATCH($B26,[5]Sheet1!$A:$A,0),MATCH(O$6,[5]Sheet1!$1:$1,0)))</f>
        <v>438.18727320737361</v>
      </c>
      <c r="P26" s="91">
        <f>ABS(INDEX([5]Sheet1!$1:$1048576,MATCH($B26,[5]Sheet1!$A:$A,0),MATCH(P$6,[5]Sheet1!$1:$1,0)))</f>
        <v>3327.512187562847</v>
      </c>
      <c r="Q26" s="91">
        <f>INDEX([5]Sheet1!$1:$1048576,MATCH($B26,[5]Sheet1!$A:$A,0),MATCH(Q$6,[5]Sheet1!$1:$1,0))</f>
        <v>3711.772720208457</v>
      </c>
      <c r="R26" s="91">
        <f>INDEX([5]Sheet1!$1:$1048576,MATCH($B26,[5]Sheet1!$A:$A,0),MATCH(R$6,[5]Sheet1!$1:$1,0))</f>
        <v>4055.6366614045601</v>
      </c>
      <c r="S26" s="68">
        <f>INDEX([5]Sheet1!$1:$1048576,MATCH($B26,[5]Sheet1!$A:$A,0),MATCH(S$6,[5]Sheet1!$1:$1,0))</f>
        <v>7295.809965713891</v>
      </c>
      <c r="T26" s="68">
        <f>INDEX([5]Sheet1!$1:$1048576,MATCH($B26,[5]Sheet1!$A:$A,0),MATCH(T$6,[5]Sheet1!$1:$1,0))</f>
        <v>7458.2057617690134</v>
      </c>
      <c r="U26" s="85" t="str">
        <f t="shared" si="5"/>
        <v>-</v>
      </c>
      <c r="V26" s="85" t="str">
        <f t="shared" si="6"/>
        <v>-</v>
      </c>
      <c r="W26" s="85" t="str">
        <f t="shared" si="7"/>
        <v>-</v>
      </c>
      <c r="X26" s="85" t="str">
        <f t="shared" si="8"/>
        <v>-</v>
      </c>
      <c r="Y26" s="85" t="str">
        <f t="shared" si="9"/>
        <v>-</v>
      </c>
      <c r="Z26" s="85" t="str">
        <f t="shared" si="10"/>
        <v>-</v>
      </c>
      <c r="AA26" s="85">
        <f t="shared" si="11"/>
        <v>6.0060127013532652E-2</v>
      </c>
      <c r="AB26" s="85">
        <f t="shared" si="12"/>
        <v>0.44615451676323736</v>
      </c>
      <c r="AC26" s="88" t="str">
        <f t="shared" si="2"/>
        <v/>
      </c>
      <c r="AD26" s="88" t="str">
        <f t="shared" si="13"/>
        <v/>
      </c>
      <c r="AE26" s="88">
        <f t="shared" si="3"/>
        <v>0.32395328031305881</v>
      </c>
      <c r="AF26" s="88">
        <f t="shared" si="4"/>
        <v>0.35396477620163203</v>
      </c>
      <c r="AG26" s="88"/>
    </row>
    <row r="27" spans="1:33" ht="20.100000000000001" customHeight="1" x14ac:dyDescent="0.3">
      <c r="A27" s="14" t="str">
        <f>INDEX([5]Sheet1!$1:$1048576,MATCH($B27,[5]Sheet1!$A:$A,0),MATCH(A$6,[5]Sheet1!$1:$1,0))</f>
        <v>Sanepar</v>
      </c>
      <c r="B27" s="40" t="s">
        <v>44</v>
      </c>
      <c r="C27" s="14" t="str">
        <f>INDEX([5]Sheet1!$1:$1048576,MATCH($B27,[5]Sheet1!$A:$A,0),MATCH(C$6,[5]Sheet1!$1:$1,0))</f>
        <v>Sanitation</v>
      </c>
      <c r="D27" s="14" t="str">
        <f>INDEX([5]Sheet1!$1:$1048576,MATCH($B27,[5]Sheet1!$A:$A,0),MATCH(D$6,[5]Sheet1!$1:$1,0))</f>
        <v>Raul Cavendish</v>
      </c>
      <c r="E27" s="14" t="str">
        <f>INDEX([5]Sheet1!$1:$1048576,MATCH($B27,[5]Sheet1!$A:$A,0),MATCH(E$6,[5]Sheet1!$1:$1,0))</f>
        <v>Buy</v>
      </c>
      <c r="F27" s="14" t="b">
        <f>INDEX([5]Sheet1!$1:$1048576,MATCH($B27,[5]Sheet1!$A:$A,0),MATCH(F$6,[5]Sheet1!$1:$1,0))</f>
        <v>0</v>
      </c>
      <c r="G27" s="14" t="e">
        <f>INDEX([5]Sheet1!$1:$1048576,MATCH($B27,[5]Sheet1!$A:$A,0),MATCH(G$6,[5]Sheet1!$1:$1,0))</f>
        <v>#N/A</v>
      </c>
      <c r="H27" s="28">
        <f>INDEX([5]Sheet1!$1:$1048576,MATCH($B27,[5]Sheet1!$A:$A,0),MATCH(H$6,[5]Sheet1!$1:$1,0))</f>
        <v>45.883169862699127</v>
      </c>
      <c r="I27" s="78" t="str" cm="1">
        <f t="array" ref="I27">IFERROR((_xll.ECONOMATICA($B27,"EV")/1000000) / IF($G27="USD",Aux!$B$1,1),"")</f>
        <v/>
      </c>
      <c r="J27" s="78" t="str" cm="1">
        <f t="array" ref="J27">IFERROR((_xll.ECONOMATICA($B27,"MarketCapitaliz")/1000000) / IF($G27="USD",Aux!$B$1,1),"")</f>
        <v/>
      </c>
      <c r="K27" s="91">
        <f>ABS(INDEX([5]Sheet1!$1:$1048576,MATCH($B27,[5]Sheet1!$A:$A,0),MATCH(K$6,[5]Sheet1!$1:$1,0)))</f>
        <v>58.856099999999508</v>
      </c>
      <c r="L27" s="91">
        <f>ABS(INDEX([5]Sheet1!$1:$1048576,MATCH($B27,[5]Sheet1!$A:$A,0),MATCH(L$6,[5]Sheet1!$1:$1,0)))</f>
        <v>0</v>
      </c>
      <c r="M27" s="91">
        <f>ABS(INDEX([5]Sheet1!$1:$1048576,MATCH($B27,[5]Sheet1!$A:$A,0),MATCH(M$6,[5]Sheet1!$1:$1,0)))</f>
        <v>9744.2000000000007</v>
      </c>
      <c r="N27" s="91">
        <f>ABS(INDEX([5]Sheet1!$1:$1048576,MATCH($B27,[5]Sheet1!$A:$A,0),MATCH(N$6,[5]Sheet1!$1:$1,0)))</f>
        <v>10828.7</v>
      </c>
      <c r="O27" s="91">
        <f>ABS(INDEX([5]Sheet1!$1:$1048576,MATCH($B27,[5]Sheet1!$A:$A,0),MATCH(O$6,[5]Sheet1!$1:$1,0)))</f>
        <v>4492.5000000000009</v>
      </c>
      <c r="P27" s="91">
        <f>ABS(INDEX([5]Sheet1!$1:$1048576,MATCH($B27,[5]Sheet1!$A:$A,0),MATCH(P$6,[5]Sheet1!$1:$1,0)))</f>
        <v>4830.5</v>
      </c>
      <c r="Q27" s="91">
        <f>INDEX([5]Sheet1!$1:$1048576,MATCH($B27,[5]Sheet1!$A:$A,0),MATCH(Q$6,[5]Sheet1!$1:$1,0))</f>
        <v>4153.3508000000002</v>
      </c>
      <c r="R27" s="91">
        <f>INDEX([5]Sheet1!$1:$1048576,MATCH($B27,[5]Sheet1!$A:$A,0),MATCH(R$6,[5]Sheet1!$1:$1,0))</f>
        <v>1545.200000000001</v>
      </c>
      <c r="S27" s="68">
        <f>INDEX([5]Sheet1!$1:$1048576,MATCH($B27,[5]Sheet1!$A:$A,0),MATCH(S$6,[5]Sheet1!$1:$1,0))</f>
        <v>4414.9000000000005</v>
      </c>
      <c r="T27" s="68">
        <f>INDEX([5]Sheet1!$1:$1048576,MATCH($B27,[5]Sheet1!$A:$A,0),MATCH(T$6,[5]Sheet1!$1:$1,0))</f>
        <v>2939.3000000000011</v>
      </c>
      <c r="U27" s="85" t="str">
        <f t="shared" si="5"/>
        <v>-</v>
      </c>
      <c r="V27" s="85" t="str">
        <f t="shared" si="6"/>
        <v>-</v>
      </c>
      <c r="W27" s="85" t="str">
        <f t="shared" si="7"/>
        <v>-</v>
      </c>
      <c r="X27" s="85" t="str">
        <f t="shared" si="8"/>
        <v>-</v>
      </c>
      <c r="Y27" s="85" t="str">
        <f t="shared" si="9"/>
        <v>-</v>
      </c>
      <c r="Z27" s="85" t="str">
        <f t="shared" si="10"/>
        <v>-</v>
      </c>
      <c r="AA27" s="85">
        <f t="shared" si="11"/>
        <v>1.0175768420575779</v>
      </c>
      <c r="AB27" s="85">
        <f t="shared" si="12"/>
        <v>1.6434185010036397</v>
      </c>
      <c r="AC27" s="88" t="str">
        <f t="shared" si="2"/>
        <v/>
      </c>
      <c r="AD27" s="88" t="str">
        <f t="shared" si="13"/>
        <v/>
      </c>
      <c r="AE27" s="88">
        <f t="shared" si="3"/>
        <v>0.42623825455142544</v>
      </c>
      <c r="AF27" s="88">
        <f t="shared" si="4"/>
        <v>0.14269487565451078</v>
      </c>
      <c r="AG27" s="88"/>
    </row>
    <row r="28" spans="1:33" ht="20.100000000000001" customHeight="1" x14ac:dyDescent="0.3">
      <c r="A28" s="14" t="str">
        <f>INDEX([5]Sheet1!$1:$1048576,MATCH($B28,[5]Sheet1!$A:$A,0),MATCH(A$6,[5]Sheet1!$1:$1,0))</f>
        <v>Klabin</v>
      </c>
      <c r="B28" s="40" t="s">
        <v>51</v>
      </c>
      <c r="C28" s="14" t="str">
        <f>INDEX([5]Sheet1!$1:$1048576,MATCH($B28,[5]Sheet1!$A:$A,0),MATCH(C$6,[5]Sheet1!$1:$1,0))</f>
        <v>Pulp &amp; Paper</v>
      </c>
      <c r="D28" s="14" t="str">
        <f>INDEX([5]Sheet1!$1:$1048576,MATCH($B28,[5]Sheet1!$A:$A,0),MATCH(D$6,[5]Sheet1!$1:$1,0))</f>
        <v>Lucas Laghi</v>
      </c>
      <c r="E28" s="14" t="str">
        <f>INDEX([5]Sheet1!$1:$1048576,MATCH($B28,[5]Sheet1!$A:$A,0),MATCH(E$6,[5]Sheet1!$1:$1,0))</f>
        <v>Buy</v>
      </c>
      <c r="F28" s="14">
        <f>INDEX([5]Sheet1!$1:$1048576,MATCH($B28,[5]Sheet1!$A:$A,0),MATCH(F$6,[5]Sheet1!$1:$1,0))</f>
        <v>0</v>
      </c>
      <c r="G28" s="14" t="e">
        <f>INDEX([5]Sheet1!$1:$1048576,MATCH($B28,[5]Sheet1!$A:$A,0),MATCH(G$6,[5]Sheet1!$1:$1,0))</f>
        <v>#N/A</v>
      </c>
      <c r="H28" s="28">
        <f>INDEX([5]Sheet1!$1:$1048576,MATCH($B28,[5]Sheet1!$A:$A,0),MATCH(H$6,[5]Sheet1!$1:$1,0))</f>
        <v>25</v>
      </c>
      <c r="I28" s="78" t="str" cm="1">
        <f t="array" ref="I28">IFERROR((_xll.ECONOMATICA($B28,"EV")/1000000) / IF($G28="USD",Aux!$B$1,1),"")</f>
        <v/>
      </c>
      <c r="J28" s="78" t="str" cm="1">
        <f t="array" ref="J28">IFERROR((_xll.ECONOMATICA($B28,"MarketCapitaliz")/1000000) / IF($G28="USD",Aux!$B$1,1),"")</f>
        <v/>
      </c>
      <c r="K28" s="91">
        <f>ABS(INDEX([5]Sheet1!$1:$1048576,MATCH($B28,[5]Sheet1!$A:$A,0),MATCH(K$6,[5]Sheet1!$1:$1,0)))</f>
        <v>1358</v>
      </c>
      <c r="L28" s="91">
        <f>ABS(INDEX([5]Sheet1!$1:$1048576,MATCH($B28,[5]Sheet1!$A:$A,0),MATCH(L$6,[5]Sheet1!$1:$1,0)))</f>
        <v>1562.624</v>
      </c>
      <c r="M28" s="91">
        <f>ABS(INDEX([5]Sheet1!$1:$1048576,MATCH($B28,[5]Sheet1!$A:$A,0),MATCH(M$6,[5]Sheet1!$1:$1,0)))</f>
        <v>11585.121999999999</v>
      </c>
      <c r="N28" s="91">
        <f>ABS(INDEX([5]Sheet1!$1:$1048576,MATCH($B28,[5]Sheet1!$A:$A,0),MATCH(N$6,[5]Sheet1!$1:$1,0)))</f>
        <v>6651.8530000000001</v>
      </c>
      <c r="O28" s="91">
        <f>ABS(INDEX([5]Sheet1!$1:$1048576,MATCH($B28,[5]Sheet1!$A:$A,0),MATCH(O$6,[5]Sheet1!$1:$1,0)))</f>
        <v>22549.706999999999</v>
      </c>
      <c r="P28" s="91">
        <f>ABS(INDEX([5]Sheet1!$1:$1048576,MATCH($B28,[5]Sheet1!$A:$A,0),MATCH(P$6,[5]Sheet1!$1:$1,0)))</f>
        <v>34032.232000000004</v>
      </c>
      <c r="Q28" s="91">
        <f>INDEX([5]Sheet1!$1:$1048576,MATCH($B28,[5]Sheet1!$A:$A,0),MATCH(Q$6,[5]Sheet1!$1:$1,0))</f>
        <v>2847.8292881299999</v>
      </c>
      <c r="R28" s="91">
        <f>INDEX([5]Sheet1!$1:$1048576,MATCH($B28,[5]Sheet1!$A:$A,0),MATCH(R$6,[5]Sheet1!$1:$1,0))</f>
        <v>2046.944666229999</v>
      </c>
      <c r="S28" s="68">
        <f>INDEX([5]Sheet1!$1:$1048576,MATCH($B28,[5]Sheet1!$A:$A,0),MATCH(S$6,[5]Sheet1!$1:$1,0))</f>
        <v>7561.1037871299995</v>
      </c>
      <c r="T28" s="68">
        <f>INDEX([5]Sheet1!$1:$1048576,MATCH($B28,[5]Sheet1!$A:$A,0),MATCH(T$6,[5]Sheet1!$1:$1,0))</f>
        <v>8435.9463372699993</v>
      </c>
      <c r="U28" s="85" t="str">
        <f t="shared" si="5"/>
        <v>-</v>
      </c>
      <c r="V28" s="85" t="str">
        <f t="shared" si="6"/>
        <v>-</v>
      </c>
      <c r="W28" s="85" t="str">
        <f t="shared" si="7"/>
        <v>-</v>
      </c>
      <c r="X28" s="85" t="str">
        <f t="shared" si="8"/>
        <v>-</v>
      </c>
      <c r="Y28" s="85" t="str">
        <f t="shared" si="9"/>
        <v>-</v>
      </c>
      <c r="Z28" s="85" t="str">
        <f t="shared" si="10"/>
        <v>-</v>
      </c>
      <c r="AA28" s="85">
        <f t="shared" si="11"/>
        <v>2.9823300453014001</v>
      </c>
      <c r="AB28" s="85">
        <f t="shared" si="12"/>
        <v>4.034192565882698</v>
      </c>
      <c r="AC28" s="88" t="str">
        <f t="shared" si="2"/>
        <v/>
      </c>
      <c r="AD28" s="88" t="str">
        <f t="shared" si="13"/>
        <v/>
      </c>
      <c r="AE28" s="88">
        <f t="shared" si="3"/>
        <v>0.24581780736793277</v>
      </c>
      <c r="AF28" s="88">
        <f t="shared" si="4"/>
        <v>0.30772548134031208</v>
      </c>
      <c r="AG28" s="88"/>
    </row>
    <row r="29" spans="1:33" ht="20.100000000000001" customHeight="1" x14ac:dyDescent="0.3">
      <c r="A29" s="14" t="e">
        <f>INDEX([5]Sheet1!$1:$1048576,MATCH($B29,[5]Sheet1!$A:$A,0),MATCH(A$6,[5]Sheet1!$1:$1,0))</f>
        <v>#N/A</v>
      </c>
      <c r="B29" s="40" t="s">
        <v>37</v>
      </c>
      <c r="C29" s="14" t="e">
        <f>INDEX([5]Sheet1!$1:$1048576,MATCH($B29,[5]Sheet1!$A:$A,0),MATCH(C$6,[5]Sheet1!$1:$1,0))</f>
        <v>#N/A</v>
      </c>
      <c r="D29" s="14" t="e">
        <f>INDEX([5]Sheet1!$1:$1048576,MATCH($B29,[5]Sheet1!$A:$A,0),MATCH(D$6,[5]Sheet1!$1:$1,0))</f>
        <v>#N/A</v>
      </c>
      <c r="E29" s="14" t="e">
        <f>INDEX([5]Sheet1!$1:$1048576,MATCH($B29,[5]Sheet1!$A:$A,0),MATCH(E$6,[5]Sheet1!$1:$1,0))</f>
        <v>#N/A</v>
      </c>
      <c r="F29" s="14" t="e">
        <f>INDEX([5]Sheet1!$1:$1048576,MATCH($B29,[5]Sheet1!$A:$A,0),MATCH(F$6,[5]Sheet1!$1:$1,0))</f>
        <v>#N/A</v>
      </c>
      <c r="G29" s="14" t="e">
        <f>INDEX([5]Sheet1!$1:$1048576,MATCH($B29,[5]Sheet1!$A:$A,0),MATCH(G$6,[5]Sheet1!$1:$1,0))</f>
        <v>#N/A</v>
      </c>
      <c r="H29" s="28" t="e">
        <f>INDEX([5]Sheet1!$1:$1048576,MATCH($B29,[5]Sheet1!$A:$A,0),MATCH(H$6,[5]Sheet1!$1:$1,0))</f>
        <v>#N/A</v>
      </c>
      <c r="I29" s="78" t="str" cm="1">
        <f t="array" ref="I29">IFERROR((_xll.ECONOMATICA($B29,"EV")/1000000) / IF($G29="USD",Aux!$B$1,1),"")</f>
        <v/>
      </c>
      <c r="J29" s="78" t="str" cm="1">
        <f t="array" ref="J29">IFERROR((_xll.ECONOMATICA($B29,"MarketCapitaliz")/1000000) / IF($G29="USD",Aux!$B$1,1),"")</f>
        <v/>
      </c>
      <c r="K29" s="91" t="e">
        <f>ABS(INDEX([5]Sheet1!$1:$1048576,MATCH($B29,[5]Sheet1!$A:$A,0),MATCH(K$6,[5]Sheet1!$1:$1,0)))</f>
        <v>#N/A</v>
      </c>
      <c r="L29" s="91" t="e">
        <f>ABS(INDEX([5]Sheet1!$1:$1048576,MATCH($B29,[5]Sheet1!$A:$A,0),MATCH(L$6,[5]Sheet1!$1:$1,0)))</f>
        <v>#N/A</v>
      </c>
      <c r="M29" s="91" t="e">
        <f>ABS(INDEX([5]Sheet1!$1:$1048576,MATCH($B29,[5]Sheet1!$A:$A,0),MATCH(M$6,[5]Sheet1!$1:$1,0)))</f>
        <v>#N/A</v>
      </c>
      <c r="N29" s="91" t="e">
        <f>ABS(INDEX([5]Sheet1!$1:$1048576,MATCH($B29,[5]Sheet1!$A:$A,0),MATCH(N$6,[5]Sheet1!$1:$1,0)))</f>
        <v>#N/A</v>
      </c>
      <c r="O29" s="91" t="e">
        <f>ABS(INDEX([5]Sheet1!$1:$1048576,MATCH($B29,[5]Sheet1!$A:$A,0),MATCH(O$6,[5]Sheet1!$1:$1,0)))</f>
        <v>#N/A</v>
      </c>
      <c r="P29" s="91" t="e">
        <f>ABS(INDEX([5]Sheet1!$1:$1048576,MATCH($B29,[5]Sheet1!$A:$A,0),MATCH(P$6,[5]Sheet1!$1:$1,0)))</f>
        <v>#N/A</v>
      </c>
      <c r="Q29" s="91" t="e">
        <f>INDEX([5]Sheet1!$1:$1048576,MATCH($B29,[5]Sheet1!$A:$A,0),MATCH(Q$6,[5]Sheet1!$1:$1,0))</f>
        <v>#N/A</v>
      </c>
      <c r="R29" s="91" t="e">
        <f>INDEX([5]Sheet1!$1:$1048576,MATCH($B29,[5]Sheet1!$A:$A,0),MATCH(R$6,[5]Sheet1!$1:$1,0))</f>
        <v>#N/A</v>
      </c>
      <c r="S29" s="68" t="e">
        <f>INDEX([5]Sheet1!$1:$1048576,MATCH($B29,[5]Sheet1!$A:$A,0),MATCH(S$6,[5]Sheet1!$1:$1,0))</f>
        <v>#N/A</v>
      </c>
      <c r="T29" s="68" t="e">
        <f>INDEX([5]Sheet1!$1:$1048576,MATCH($B29,[5]Sheet1!$A:$A,0),MATCH(T$6,[5]Sheet1!$1:$1,0))</f>
        <v>#N/A</v>
      </c>
      <c r="U29" s="85" t="str">
        <f t="shared" si="5"/>
        <v>-</v>
      </c>
      <c r="V29" s="85" t="str">
        <f t="shared" si="6"/>
        <v>-</v>
      </c>
      <c r="W29" s="85" t="str">
        <f t="shared" si="7"/>
        <v>-</v>
      </c>
      <c r="X29" s="85" t="str">
        <f t="shared" si="8"/>
        <v>-</v>
      </c>
      <c r="Y29" s="85" t="str">
        <f t="shared" si="9"/>
        <v>-</v>
      </c>
      <c r="Z29" s="85" t="str">
        <f t="shared" si="10"/>
        <v>-</v>
      </c>
      <c r="AA29" s="85" t="str">
        <f t="shared" si="11"/>
        <v>-</v>
      </c>
      <c r="AB29" s="85" t="str">
        <f t="shared" si="12"/>
        <v>-</v>
      </c>
      <c r="AC29" s="88" t="str">
        <f t="shared" si="2"/>
        <v/>
      </c>
      <c r="AD29" s="88" t="str">
        <f t="shared" si="13"/>
        <v/>
      </c>
      <c r="AE29" s="88" t="str">
        <f t="shared" si="3"/>
        <v>-</v>
      </c>
      <c r="AF29" s="88" t="str">
        <f t="shared" si="4"/>
        <v>-</v>
      </c>
      <c r="AG29" s="88"/>
    </row>
    <row r="30" spans="1:33" ht="20.100000000000001" customHeight="1" x14ac:dyDescent="0.3">
      <c r="A30" s="14" t="str">
        <f>INDEX([5]Sheet1!$1:$1048576,MATCH($B30,[5]Sheet1!$A:$A,0),MATCH(A$6,[5]Sheet1!$1:$1,0))</f>
        <v>Usiminas</v>
      </c>
      <c r="B30" s="40" t="s">
        <v>49</v>
      </c>
      <c r="C30" s="14" t="str">
        <f>INDEX([5]Sheet1!$1:$1048576,MATCH($B30,[5]Sheet1!$A:$A,0),MATCH(C$6,[5]Sheet1!$1:$1,0))</f>
        <v>Metals &amp; Mining</v>
      </c>
      <c r="D30" s="14" t="str">
        <f>INDEX([5]Sheet1!$1:$1048576,MATCH($B30,[5]Sheet1!$A:$A,0),MATCH(D$6,[5]Sheet1!$1:$1,0))</f>
        <v>Lucas Laghi</v>
      </c>
      <c r="E30" s="14" t="str">
        <f>INDEX([5]Sheet1!$1:$1048576,MATCH($B30,[5]Sheet1!$A:$A,0),MATCH(E$6,[5]Sheet1!$1:$1,0))</f>
        <v>Neutral</v>
      </c>
      <c r="F30" s="14" t="b">
        <f>INDEX([5]Sheet1!$1:$1048576,MATCH($B30,[5]Sheet1!$A:$A,0),MATCH(F$6,[5]Sheet1!$1:$1,0))</f>
        <v>0</v>
      </c>
      <c r="G30" s="14" t="e">
        <f>INDEX([5]Sheet1!$1:$1048576,MATCH($B30,[5]Sheet1!$A:$A,0),MATCH(G$6,[5]Sheet1!$1:$1,0))</f>
        <v>#N/A</v>
      </c>
      <c r="H30" s="28">
        <f>INDEX([5]Sheet1!$1:$1048576,MATCH($B30,[5]Sheet1!$A:$A,0),MATCH(H$6,[5]Sheet1!$1:$1,0))</f>
        <v>9.5</v>
      </c>
      <c r="I30" s="78" t="str" cm="1">
        <f t="array" ref="I30">IFERROR((_xll.ECONOMATICA($B30,"EV")/1000000) / IF($G30="USD",Aux!$B$1,1),"")</f>
        <v/>
      </c>
      <c r="J30" s="78" t="str" cm="1">
        <f t="array" ref="J30">IFERROR((_xll.ECONOMATICA($B30,"MarketCapitaliz")/1000000) / IF($G30="USD",Aux!$B$1,1),"")</f>
        <v/>
      </c>
      <c r="K30" s="91">
        <f>ABS(INDEX([5]Sheet1!$1:$1048576,MATCH($B30,[5]Sheet1!$A:$A,0),MATCH(K$6,[5]Sheet1!$1:$1,0)))</f>
        <v>726.529</v>
      </c>
      <c r="L30" s="91">
        <f>ABS(INDEX([5]Sheet1!$1:$1048576,MATCH($B30,[5]Sheet1!$A:$A,0),MATCH(L$6,[5]Sheet1!$1:$1,0)))</f>
        <v>383.80399999999997</v>
      </c>
      <c r="M30" s="91">
        <f>ABS(INDEX([5]Sheet1!$1:$1048576,MATCH($B30,[5]Sheet1!$A:$A,0),MATCH(M$6,[5]Sheet1!$1:$1,0)))</f>
        <v>23855.65</v>
      </c>
      <c r="N30" s="91">
        <f>ABS(INDEX([5]Sheet1!$1:$1048576,MATCH($B30,[5]Sheet1!$A:$A,0),MATCH(N$6,[5]Sheet1!$1:$1,0)))</f>
        <v>23881.787</v>
      </c>
      <c r="O30" s="91">
        <f>ABS(INDEX([5]Sheet1!$1:$1048576,MATCH($B30,[5]Sheet1!$A:$A,0),MATCH(O$6,[5]Sheet1!$1:$1,0)))</f>
        <v>18.543999999999869</v>
      </c>
      <c r="P30" s="91">
        <f>ABS(INDEX([5]Sheet1!$1:$1048576,MATCH($B30,[5]Sheet1!$A:$A,0),MATCH(P$6,[5]Sheet1!$1:$1,0)))</f>
        <v>1062.9299999999989</v>
      </c>
      <c r="Q30" s="91">
        <f>INDEX([5]Sheet1!$1:$1048576,MATCH($B30,[5]Sheet1!$A:$A,0),MATCH(Q$6,[5]Sheet1!$1:$1,0))</f>
        <v>1390.9260000000011</v>
      </c>
      <c r="R30" s="91">
        <f>INDEX([5]Sheet1!$1:$1048576,MATCH($B30,[5]Sheet1!$A:$A,0),MATCH(R$6,[5]Sheet1!$1:$1,0))</f>
        <v>-145.94000000000119</v>
      </c>
      <c r="S30" s="68">
        <f>INDEX([5]Sheet1!$1:$1048576,MATCH($B30,[5]Sheet1!$A:$A,0),MATCH(S$6,[5]Sheet1!$1:$1,0))</f>
        <v>1861.4069999999981</v>
      </c>
      <c r="T30" s="68">
        <f>INDEX([5]Sheet1!$1:$1048576,MATCH($B30,[5]Sheet1!$A:$A,0),MATCH(T$6,[5]Sheet1!$1:$1,0))</f>
        <v>1725.6430000000021</v>
      </c>
      <c r="U30" s="85" t="str">
        <f t="shared" si="5"/>
        <v>-</v>
      </c>
      <c r="V30" s="85" t="str">
        <f t="shared" si="6"/>
        <v>-</v>
      </c>
      <c r="W30" s="85" t="str">
        <f t="shared" si="7"/>
        <v>-</v>
      </c>
      <c r="X30" s="85" t="str">
        <f t="shared" si="8"/>
        <v>-</v>
      </c>
      <c r="Y30" s="85" t="str">
        <f t="shared" si="9"/>
        <v>-</v>
      </c>
      <c r="Z30" s="85" t="str">
        <f t="shared" si="10"/>
        <v>-</v>
      </c>
      <c r="AA30" s="85">
        <f t="shared" si="11"/>
        <v>9.9623564325265184E-3</v>
      </c>
      <c r="AB30" s="85">
        <f t="shared" si="12"/>
        <v>0.61596170239151304</v>
      </c>
      <c r="AC30" s="88" t="str">
        <f t="shared" si="2"/>
        <v/>
      </c>
      <c r="AD30" s="88" t="str">
        <f t="shared" si="13"/>
        <v/>
      </c>
      <c r="AE30" s="88">
        <f t="shared" si="3"/>
        <v>5.8305935910360901E-2</v>
      </c>
      <c r="AF30" s="88">
        <f t="shared" si="4"/>
        <v>-6.110932988389905E-3</v>
      </c>
      <c r="AG30" s="88"/>
    </row>
    <row r="31" spans="1:33" ht="20.100000000000001" customHeight="1" x14ac:dyDescent="0.3">
      <c r="A31" s="14" t="str">
        <f>INDEX([5]Sheet1!$1:$1048576,MATCH($B31,[5]Sheet1!$A:$A,0),MATCH(A$6,[5]Sheet1!$1:$1,0))</f>
        <v>Minerva</v>
      </c>
      <c r="B31" s="14" t="s">
        <v>86</v>
      </c>
      <c r="C31" s="14" t="str">
        <f>INDEX([5]Sheet1!$1:$1048576,MATCH($B31,[5]Sheet1!$A:$A,0),MATCH(C$6,[5]Sheet1!$1:$1,0))</f>
        <v>Food &amp; Beverages</v>
      </c>
      <c r="D31" s="14" t="str">
        <f>INDEX([5]Sheet1!$1:$1048576,MATCH($B31,[5]Sheet1!$A:$A,0),MATCH(D$6,[5]Sheet1!$1:$1,0))</f>
        <v>Leonardo Alencar</v>
      </c>
      <c r="E31" s="14" t="str">
        <f>INDEX([5]Sheet1!$1:$1048576,MATCH($B31,[5]Sheet1!$A:$A,0),MATCH(E$6,[5]Sheet1!$1:$1,0))</f>
        <v>Neutral</v>
      </c>
      <c r="F31" s="14" t="b">
        <f>INDEX([5]Sheet1!$1:$1048576,MATCH($B31,[5]Sheet1!$A:$A,0),MATCH(F$6,[5]Sheet1!$1:$1,0))</f>
        <v>0</v>
      </c>
      <c r="G31" s="14" t="e">
        <f>INDEX([5]Sheet1!$1:$1048576,MATCH($B31,[5]Sheet1!$A:$A,0),MATCH(G$6,[5]Sheet1!$1:$1,0))</f>
        <v>#N/A</v>
      </c>
      <c r="H31" s="28">
        <f>INDEX([5]Sheet1!$1:$1048576,MATCH($B31,[5]Sheet1!$A:$A,0),MATCH(H$6,[5]Sheet1!$1:$1,0))</f>
        <v>7.2</v>
      </c>
      <c r="I31" s="78" t="str" cm="1">
        <f t="array" ref="I31">IFERROR((_xll.ECONOMATICA($B31,"EV")/1000000) / IF($G31="USD",Aux!$B$1,1),"")</f>
        <v/>
      </c>
      <c r="J31" s="78" t="str" cm="1">
        <f t="array" ref="J31">IFERROR((_xll.ECONOMATICA($B31,"MarketCapitaliz")/1000000) / IF($G31="USD",Aux!$B$1,1),"")</f>
        <v/>
      </c>
      <c r="K31" s="91">
        <f>ABS(INDEX([5]Sheet1!$1:$1048576,MATCH($B31,[5]Sheet1!$A:$A,0),MATCH(K$6,[5]Sheet1!$1:$1,0)))</f>
        <v>295.3</v>
      </c>
      <c r="L31" s="91">
        <f>ABS(INDEX([5]Sheet1!$1:$1048576,MATCH($B31,[5]Sheet1!$A:$A,0),MATCH(L$6,[5]Sheet1!$1:$1,0)))</f>
        <v>0</v>
      </c>
      <c r="M31" s="91">
        <f>ABS(INDEX([5]Sheet1!$1:$1048576,MATCH($B31,[5]Sheet1!$A:$A,0),MATCH(M$6,[5]Sheet1!$1:$1,0)))</f>
        <v>659.5499999999995</v>
      </c>
      <c r="N31" s="91">
        <f>ABS(INDEX([5]Sheet1!$1:$1048576,MATCH($B31,[5]Sheet1!$A:$A,0),MATCH(N$6,[5]Sheet1!$1:$1,0)))</f>
        <v>87.217000000000212</v>
      </c>
      <c r="O31" s="91">
        <f>ABS(INDEX([5]Sheet1!$1:$1048576,MATCH($B31,[5]Sheet1!$A:$A,0),MATCH(O$6,[5]Sheet1!$1:$1,0)))</f>
        <v>10262.875</v>
      </c>
      <c r="P31" s="91">
        <f>ABS(INDEX([5]Sheet1!$1:$1048576,MATCH($B31,[5]Sheet1!$A:$A,0),MATCH(P$6,[5]Sheet1!$1:$1,0)))</f>
        <v>17848.904999999999</v>
      </c>
      <c r="Q31" s="91">
        <f>INDEX([5]Sheet1!$1:$1048576,MATCH($B31,[5]Sheet1!$A:$A,0),MATCH(Q$6,[5]Sheet1!$1:$1,0))</f>
        <v>395.70221259901609</v>
      </c>
      <c r="R31" s="91">
        <f>INDEX([5]Sheet1!$1:$1048576,MATCH($B31,[5]Sheet1!$A:$A,0),MATCH(R$6,[5]Sheet1!$1:$1,0))</f>
        <v>-1563.5258388519519</v>
      </c>
      <c r="S31" s="68">
        <f>INDEX([5]Sheet1!$1:$1048576,MATCH($B31,[5]Sheet1!$A:$A,0),MATCH(S$6,[5]Sheet1!$1:$1,0))</f>
        <v>2562.645</v>
      </c>
      <c r="T31" s="68">
        <f>INDEX([5]Sheet1!$1:$1048576,MATCH($B31,[5]Sheet1!$A:$A,0),MATCH(T$6,[5]Sheet1!$1:$1,0))</f>
        <v>3130.2339999999999</v>
      </c>
      <c r="U31" s="85" t="str">
        <f t="shared" si="5"/>
        <v>-</v>
      </c>
      <c r="V31" s="85" t="str">
        <f t="shared" si="6"/>
        <v>-</v>
      </c>
      <c r="W31" s="85" t="str">
        <f t="shared" si="7"/>
        <v>-</v>
      </c>
      <c r="X31" s="85" t="str">
        <f t="shared" si="8"/>
        <v>-</v>
      </c>
      <c r="Y31" s="85" t="str">
        <f t="shared" si="9"/>
        <v>-</v>
      </c>
      <c r="Z31" s="85" t="str">
        <f t="shared" si="10"/>
        <v>-</v>
      </c>
      <c r="AA31" s="85">
        <f t="shared" si="11"/>
        <v>4.0047977772965044</v>
      </c>
      <c r="AB31" s="85">
        <f t="shared" si="12"/>
        <v>5.7020992679780491</v>
      </c>
      <c r="AC31" s="88" t="str">
        <f t="shared" si="2"/>
        <v/>
      </c>
      <c r="AD31" s="88" t="str">
        <f t="shared" si="13"/>
        <v/>
      </c>
      <c r="AE31" s="88">
        <f t="shared" si="3"/>
        <v>0.59995786915171923</v>
      </c>
      <c r="AF31" s="88">
        <f t="shared" si="4"/>
        <v>-17.926847275782794</v>
      </c>
      <c r="AG31" s="88"/>
    </row>
    <row r="32" spans="1:33" ht="20.100000000000001" customHeight="1" x14ac:dyDescent="0.3">
      <c r="A32" s="14" t="str">
        <f>INDEX([5]Sheet1!$1:$1048576,MATCH($B32,[5]Sheet1!$A:$A,0),MATCH(A$6,[5]Sheet1!$1:$1,0))</f>
        <v>B3</v>
      </c>
      <c r="B32" s="14" t="s">
        <v>286</v>
      </c>
      <c r="C32" s="14" t="str">
        <f>INDEX([5]Sheet1!$1:$1048576,MATCH($B32,[5]Sheet1!$A:$A,0),MATCH(C$6,[5]Sheet1!$1:$1,0))</f>
        <v>Financials Non-Banks</v>
      </c>
      <c r="D32" s="14" t="str">
        <f>INDEX([5]Sheet1!$1:$1048576,MATCH($B32,[5]Sheet1!$A:$A,0),MATCH(D$6,[5]Sheet1!$1:$1,0))</f>
        <v>Bernardo Guttmann</v>
      </c>
      <c r="E32" s="14" t="str">
        <f>INDEX([5]Sheet1!$1:$1048576,MATCH($B32,[5]Sheet1!$A:$A,0),MATCH(E$6,[5]Sheet1!$1:$1,0))</f>
        <v>Neutral</v>
      </c>
      <c r="F32" s="14" t="b">
        <f>INDEX([5]Sheet1!$1:$1048576,MATCH($B32,[5]Sheet1!$A:$A,0),MATCH(F$6,[5]Sheet1!$1:$1,0))</f>
        <v>0</v>
      </c>
      <c r="G32" s="14" t="e">
        <f>INDEX([5]Sheet1!$1:$1048576,MATCH($B32,[5]Sheet1!$A:$A,0),MATCH(G$6,[5]Sheet1!$1:$1,0))</f>
        <v>#N/A</v>
      </c>
      <c r="H32" s="28">
        <f>INDEX([5]Sheet1!$1:$1048576,MATCH($B32,[5]Sheet1!$A:$A,0),MATCH(H$6,[5]Sheet1!$1:$1,0))</f>
        <v>16</v>
      </c>
      <c r="I32" s="78" t="str" cm="1">
        <f t="array" ref="I32">IFERROR((_xll.ECONOMATICA($B32,"EV")/1000000) / IF($G32="USD",Aux!$B$1,1),"")</f>
        <v/>
      </c>
      <c r="J32" s="78" t="str" cm="1">
        <f t="array" ref="J32">IFERROR((_xll.ECONOMATICA($B32,"MarketCapitaliz")/1000000) / IF($G32="USD",Aux!$B$1,1),"")</f>
        <v/>
      </c>
      <c r="K32" s="91">
        <f>ABS(INDEX([5]Sheet1!$1:$1048576,MATCH($B32,[5]Sheet1!$A:$A,0),MATCH(K$6,[5]Sheet1!$1:$1,0)))</f>
        <v>2540.9499999999998</v>
      </c>
      <c r="L32" s="91">
        <f>ABS(INDEX([5]Sheet1!$1:$1048576,MATCH($B32,[5]Sheet1!$A:$A,0),MATCH(L$6,[5]Sheet1!$1:$1,0)))</f>
        <v>1615.65</v>
      </c>
      <c r="M32" s="91">
        <f>ABS(INDEX([5]Sheet1!$1:$1048576,MATCH($B32,[5]Sheet1!$A:$A,0),MATCH(M$6,[5]Sheet1!$1:$1,0)))</f>
        <v>20273.509999999998</v>
      </c>
      <c r="N32" s="91">
        <f>ABS(INDEX([5]Sheet1!$1:$1048576,MATCH($B32,[5]Sheet1!$A:$A,0),MATCH(N$6,[5]Sheet1!$1:$1,0)))</f>
        <v>18370.755000000001</v>
      </c>
      <c r="O32" s="91">
        <f>ABS(INDEX([5]Sheet1!$1:$1048576,MATCH($B32,[5]Sheet1!$A:$A,0),MATCH(O$6,[5]Sheet1!$1:$1,0)))</f>
        <v>1651.9090000000001</v>
      </c>
      <c r="P32" s="91">
        <f>ABS(INDEX([5]Sheet1!$1:$1048576,MATCH($B32,[5]Sheet1!$A:$A,0),MATCH(P$6,[5]Sheet1!$1:$1,0)))</f>
        <v>3890.031999999997</v>
      </c>
      <c r="Q32" s="91">
        <f>INDEX([5]Sheet1!$1:$1048576,MATCH($B32,[5]Sheet1!$A:$A,0),MATCH(Q$6,[5]Sheet1!$1:$1,0))</f>
        <v>4132.5120222100004</v>
      </c>
      <c r="R32" s="91">
        <f>INDEX([5]Sheet1!$1:$1048576,MATCH($B32,[5]Sheet1!$A:$A,0),MATCH(R$6,[5]Sheet1!$1:$1,0))</f>
        <v>4576.6920000000018</v>
      </c>
      <c r="S32" s="68">
        <f>INDEX([5]Sheet1!$1:$1048576,MATCH($B32,[5]Sheet1!$A:$A,0),MATCH(S$6,[5]Sheet1!$1:$1,0))</f>
        <v>6334.2460000000001</v>
      </c>
      <c r="T32" s="68">
        <f>INDEX([5]Sheet1!$1:$1048576,MATCH($B32,[5]Sheet1!$A:$A,0),MATCH(T$6,[5]Sheet1!$1:$1,0))</f>
        <v>6689.8320000000012</v>
      </c>
      <c r="U32" s="85" t="str">
        <f t="shared" si="5"/>
        <v>-</v>
      </c>
      <c r="V32" s="85" t="str">
        <f t="shared" si="6"/>
        <v>-</v>
      </c>
      <c r="W32" s="85" t="str">
        <f t="shared" si="7"/>
        <v>-</v>
      </c>
      <c r="X32" s="85" t="str">
        <f t="shared" si="8"/>
        <v>-</v>
      </c>
      <c r="Y32" s="85" t="str">
        <f t="shared" si="9"/>
        <v>-</v>
      </c>
      <c r="Z32" s="85" t="str">
        <f t="shared" si="10"/>
        <v>-</v>
      </c>
      <c r="AA32" s="85">
        <f t="shared" si="11"/>
        <v>0.26079015560810237</v>
      </c>
      <c r="AB32" s="85">
        <f t="shared" si="12"/>
        <v>0.58148425849856866</v>
      </c>
      <c r="AC32" s="88" t="str">
        <f t="shared" si="2"/>
        <v/>
      </c>
      <c r="AD32" s="88" t="str">
        <f t="shared" si="13"/>
        <v/>
      </c>
      <c r="AE32" s="88">
        <f t="shared" si="3"/>
        <v>0.20383801434532062</v>
      </c>
      <c r="AF32" s="88">
        <f t="shared" si="4"/>
        <v>0.24912922740518839</v>
      </c>
      <c r="AG32" s="88"/>
    </row>
    <row r="33" spans="1:33" ht="20.100000000000001" customHeight="1" x14ac:dyDescent="0.3">
      <c r="A33" s="14" t="e">
        <f>INDEX([5]Sheet1!$1:$1048576,MATCH($B33,[5]Sheet1!$A:$A,0),MATCH(A$6,[5]Sheet1!$1:$1,0))</f>
        <v>#N/A</v>
      </c>
      <c r="B33" s="40" t="s">
        <v>109</v>
      </c>
      <c r="C33" s="14" t="e">
        <f>INDEX([5]Sheet1!$1:$1048576,MATCH($B33,[5]Sheet1!$A:$A,0),MATCH(C$6,[5]Sheet1!$1:$1,0))</f>
        <v>#N/A</v>
      </c>
      <c r="D33" s="14" t="e">
        <f>INDEX([5]Sheet1!$1:$1048576,MATCH($B33,[5]Sheet1!$A:$A,0),MATCH(D$6,[5]Sheet1!$1:$1,0))</f>
        <v>#N/A</v>
      </c>
      <c r="E33" s="14" t="e">
        <f>INDEX([5]Sheet1!$1:$1048576,MATCH($B33,[5]Sheet1!$A:$A,0),MATCH(E$6,[5]Sheet1!$1:$1,0))</f>
        <v>#N/A</v>
      </c>
      <c r="F33" s="14" t="e">
        <f>INDEX([5]Sheet1!$1:$1048576,MATCH($B33,[5]Sheet1!$A:$A,0),MATCH(F$6,[5]Sheet1!$1:$1,0))</f>
        <v>#N/A</v>
      </c>
      <c r="G33" s="14" t="e">
        <f>INDEX([5]Sheet1!$1:$1048576,MATCH($B33,[5]Sheet1!$A:$A,0),MATCH(G$6,[5]Sheet1!$1:$1,0))</f>
        <v>#N/A</v>
      </c>
      <c r="H33" s="28" t="e">
        <f>INDEX([5]Sheet1!$1:$1048576,MATCH($B33,[5]Sheet1!$A:$A,0),MATCH(H$6,[5]Sheet1!$1:$1,0))</f>
        <v>#N/A</v>
      </c>
      <c r="I33" s="78" t="str" cm="1">
        <f t="array" ref="I33">IFERROR((_xll.ECONOMATICA($B33,"EV")/1000000) / IF($G33="USD",Aux!$B$1,1),"")</f>
        <v/>
      </c>
      <c r="J33" s="78" t="str" cm="1">
        <f t="array" ref="J33">IFERROR((_xll.ECONOMATICA($B33,"MarketCapitaliz")/1000000) / IF($G33="USD",Aux!$B$1,1),"")</f>
        <v/>
      </c>
      <c r="K33" s="91" t="e">
        <f>ABS(INDEX([5]Sheet1!$1:$1048576,MATCH($B33,[5]Sheet1!$A:$A,0),MATCH(K$6,[5]Sheet1!$1:$1,0)))</f>
        <v>#N/A</v>
      </c>
      <c r="L33" s="91" t="e">
        <f>ABS(INDEX([5]Sheet1!$1:$1048576,MATCH($B33,[5]Sheet1!$A:$A,0),MATCH(L$6,[5]Sheet1!$1:$1,0)))</f>
        <v>#N/A</v>
      </c>
      <c r="M33" s="91" t="e">
        <f>ABS(INDEX([5]Sheet1!$1:$1048576,MATCH($B33,[5]Sheet1!$A:$A,0),MATCH(M$6,[5]Sheet1!$1:$1,0)))</f>
        <v>#N/A</v>
      </c>
      <c r="N33" s="91" t="e">
        <f>ABS(INDEX([5]Sheet1!$1:$1048576,MATCH($B33,[5]Sheet1!$A:$A,0),MATCH(N$6,[5]Sheet1!$1:$1,0)))</f>
        <v>#N/A</v>
      </c>
      <c r="O33" s="91" t="e">
        <f>ABS(INDEX([5]Sheet1!$1:$1048576,MATCH($B33,[5]Sheet1!$A:$A,0),MATCH(O$6,[5]Sheet1!$1:$1,0)))</f>
        <v>#N/A</v>
      </c>
      <c r="P33" s="91" t="e">
        <f>ABS(INDEX([5]Sheet1!$1:$1048576,MATCH($B33,[5]Sheet1!$A:$A,0),MATCH(P$6,[5]Sheet1!$1:$1,0)))</f>
        <v>#N/A</v>
      </c>
      <c r="Q33" s="91" t="e">
        <f>INDEX([5]Sheet1!$1:$1048576,MATCH($B33,[5]Sheet1!$A:$A,0),MATCH(Q$6,[5]Sheet1!$1:$1,0))</f>
        <v>#N/A</v>
      </c>
      <c r="R33" s="91" t="e">
        <f>INDEX([5]Sheet1!$1:$1048576,MATCH($B33,[5]Sheet1!$A:$A,0),MATCH(R$6,[5]Sheet1!$1:$1,0))</f>
        <v>#N/A</v>
      </c>
      <c r="S33" s="68" t="e">
        <f>INDEX([5]Sheet1!$1:$1048576,MATCH($B33,[5]Sheet1!$A:$A,0),MATCH(S$6,[5]Sheet1!$1:$1,0))</f>
        <v>#N/A</v>
      </c>
      <c r="T33" s="68" t="e">
        <f>INDEX([5]Sheet1!$1:$1048576,MATCH($B33,[5]Sheet1!$A:$A,0),MATCH(T$6,[5]Sheet1!$1:$1,0))</f>
        <v>#N/A</v>
      </c>
      <c r="U33" s="85" t="str">
        <f t="shared" si="5"/>
        <v>-</v>
      </c>
      <c r="V33" s="85" t="str">
        <f t="shared" si="6"/>
        <v>-</v>
      </c>
      <c r="W33" s="85" t="str">
        <f t="shared" si="7"/>
        <v>-</v>
      </c>
      <c r="X33" s="85" t="str">
        <f t="shared" si="8"/>
        <v>-</v>
      </c>
      <c r="Y33" s="85" t="str">
        <f t="shared" si="9"/>
        <v>-</v>
      </c>
      <c r="Z33" s="85" t="str">
        <f t="shared" si="10"/>
        <v>-</v>
      </c>
      <c r="AA33" s="85" t="str">
        <f t="shared" si="11"/>
        <v>-</v>
      </c>
      <c r="AB33" s="85" t="str">
        <f t="shared" si="12"/>
        <v>-</v>
      </c>
      <c r="AC33" s="88" t="str">
        <f t="shared" si="2"/>
        <v/>
      </c>
      <c r="AD33" s="88" t="str">
        <f t="shared" si="13"/>
        <v/>
      </c>
      <c r="AE33" s="88" t="str">
        <f t="shared" si="3"/>
        <v>-</v>
      </c>
      <c r="AF33" s="88" t="str">
        <f t="shared" si="4"/>
        <v>-</v>
      </c>
      <c r="AG33" s="88"/>
    </row>
    <row r="34" spans="1:33" ht="20.100000000000001" customHeight="1" x14ac:dyDescent="0.3">
      <c r="A34" s="14" t="str">
        <f>INDEX([5]Sheet1!$1:$1048576,MATCH($B34,[5]Sheet1!$A:$A,0),MATCH(A$6,[5]Sheet1!$1:$1,0))</f>
        <v>Tim</v>
      </c>
      <c r="B34" s="40" t="s">
        <v>128</v>
      </c>
      <c r="C34" s="14" t="str">
        <f>INDEX([5]Sheet1!$1:$1048576,MATCH($B34,[5]Sheet1!$A:$A,0),MATCH(C$6,[5]Sheet1!$1:$1,0))</f>
        <v>TMT</v>
      </c>
      <c r="D34" s="14" t="str">
        <f>INDEX([5]Sheet1!$1:$1048576,MATCH($B34,[5]Sheet1!$A:$A,0),MATCH(D$6,[5]Sheet1!$1:$1,0))</f>
        <v>Bernardo Guttmann</v>
      </c>
      <c r="E34" s="14" t="str">
        <f>INDEX([5]Sheet1!$1:$1048576,MATCH($B34,[5]Sheet1!$A:$A,0),MATCH(E$6,[5]Sheet1!$1:$1,0))</f>
        <v>Neutral</v>
      </c>
      <c r="F34" s="14" t="b">
        <f>INDEX([5]Sheet1!$1:$1048576,MATCH($B34,[5]Sheet1!$A:$A,0),MATCH(F$6,[5]Sheet1!$1:$1,0))</f>
        <v>0</v>
      </c>
      <c r="G34" s="14" t="e">
        <f>INDEX([5]Sheet1!$1:$1048576,MATCH($B34,[5]Sheet1!$A:$A,0),MATCH(G$6,[5]Sheet1!$1:$1,0))</f>
        <v>#N/A</v>
      </c>
      <c r="H34" s="28">
        <f>INDEX([5]Sheet1!$1:$1048576,MATCH($B34,[5]Sheet1!$A:$A,0),MATCH(H$6,[5]Sheet1!$1:$1,0))</f>
        <v>26</v>
      </c>
      <c r="I34" s="78" t="str" cm="1">
        <f t="array" ref="I34">IFERROR((_xll.ECONOMATICA($B34,"EV")/1000000) / IF($G34="USD",Aux!$B$1,1),"")</f>
        <v/>
      </c>
      <c r="J34" s="78" t="str" cm="1">
        <f t="array" ref="J34">IFERROR((_xll.ECONOMATICA($B34,"MarketCapitaliz")/1000000) / IF($G34="USD",Aux!$B$1,1),"")</f>
        <v/>
      </c>
      <c r="K34" s="91">
        <f>ABS(INDEX([5]Sheet1!$1:$1048576,MATCH($B34,[5]Sheet1!$A:$A,0),MATCH(K$6,[5]Sheet1!$1:$1,0)))</f>
        <v>2174.9290000000001</v>
      </c>
      <c r="L34" s="91">
        <f>ABS(INDEX([5]Sheet1!$1:$1048576,MATCH($B34,[5]Sheet1!$A:$A,0),MATCH(L$6,[5]Sheet1!$1:$1,0)))</f>
        <v>2720.0949999999998</v>
      </c>
      <c r="M34" s="91">
        <f>ABS(INDEX([5]Sheet1!$1:$1048576,MATCH($B34,[5]Sheet1!$A:$A,0),MATCH(M$6,[5]Sheet1!$1:$1,0)))</f>
        <v>26015.94049411</v>
      </c>
      <c r="N34" s="91">
        <f>ABS(INDEX([5]Sheet1!$1:$1048576,MATCH($B34,[5]Sheet1!$A:$A,0),MATCH(N$6,[5]Sheet1!$1:$1,0)))</f>
        <v>26404.63591958</v>
      </c>
      <c r="O34" s="91">
        <f>ABS(INDEX([5]Sheet1!$1:$1048576,MATCH($B34,[5]Sheet1!$A:$A,0),MATCH(O$6,[5]Sheet1!$1:$1,0)))</f>
        <v>11630.009635509999</v>
      </c>
      <c r="P34" s="91">
        <f>ABS(INDEX([5]Sheet1!$1:$1048576,MATCH($B34,[5]Sheet1!$A:$A,0),MATCH(P$6,[5]Sheet1!$1:$1,0)))</f>
        <v>10497.53599197</v>
      </c>
      <c r="Q34" s="91">
        <f>INDEX([5]Sheet1!$1:$1048576,MATCH($B34,[5]Sheet1!$A:$A,0),MATCH(Q$6,[5]Sheet1!$1:$1,0))</f>
        <v>2698.6833587336801</v>
      </c>
      <c r="R34" s="91">
        <f>INDEX([5]Sheet1!$1:$1048576,MATCH($B34,[5]Sheet1!$A:$A,0),MATCH(R$6,[5]Sheet1!$1:$1,0))</f>
        <v>3160.4906785707981</v>
      </c>
      <c r="S34" s="68">
        <f>INDEX([5]Sheet1!$1:$1048576,MATCH($B34,[5]Sheet1!$A:$A,0),MATCH(S$6,[5]Sheet1!$1:$1,0))</f>
        <v>11685.94849600618</v>
      </c>
      <c r="T34" s="68">
        <f>INDEX([5]Sheet1!$1:$1048576,MATCH($B34,[5]Sheet1!$A:$A,0),MATCH(T$6,[5]Sheet1!$1:$1,0))</f>
        <v>12625.263062030001</v>
      </c>
      <c r="U34" s="85" t="str">
        <f t="shared" si="5"/>
        <v>-</v>
      </c>
      <c r="V34" s="85" t="str">
        <f t="shared" si="6"/>
        <v>-</v>
      </c>
      <c r="W34" s="85" t="str">
        <f t="shared" si="7"/>
        <v>-</v>
      </c>
      <c r="X34" s="85" t="str">
        <f t="shared" si="8"/>
        <v>-</v>
      </c>
      <c r="Y34" s="85" t="str">
        <f t="shared" si="9"/>
        <v>-</v>
      </c>
      <c r="Z34" s="85" t="str">
        <f t="shared" si="10"/>
        <v>-</v>
      </c>
      <c r="AA34" s="85">
        <f t="shared" si="11"/>
        <v>0.99521315188790205</v>
      </c>
      <c r="AB34" s="85">
        <f t="shared" si="12"/>
        <v>0.83147067434507094</v>
      </c>
      <c r="AC34" s="88" t="str">
        <f t="shared" si="2"/>
        <v/>
      </c>
      <c r="AD34" s="88" t="str">
        <f t="shared" si="13"/>
        <v/>
      </c>
      <c r="AE34" s="88">
        <f t="shared" si="3"/>
        <v>0.10373191618210616</v>
      </c>
      <c r="AF34" s="88">
        <f t="shared" si="4"/>
        <v>0.11969453728491591</v>
      </c>
      <c r="AG34" s="88"/>
    </row>
    <row r="35" spans="1:33" ht="20.100000000000001" customHeight="1" x14ac:dyDescent="0.3">
      <c r="A35" s="14" t="str">
        <f>INDEX([5]Sheet1!$1:$1048576,MATCH($B35,[5]Sheet1!$A:$A,0),MATCH(A$6,[5]Sheet1!$1:$1,0))</f>
        <v>Santander</v>
      </c>
      <c r="B35" s="14" t="s">
        <v>9</v>
      </c>
      <c r="C35" s="14" t="str">
        <f>INDEX([5]Sheet1!$1:$1048576,MATCH($B35,[5]Sheet1!$A:$A,0),MATCH(C$6,[5]Sheet1!$1:$1,0))</f>
        <v>Banks</v>
      </c>
      <c r="D35" s="14" t="str">
        <f>INDEX([5]Sheet1!$1:$1048576,MATCH($B35,[5]Sheet1!$A:$A,0),MATCH(D$6,[5]Sheet1!$1:$1,0))</f>
        <v>Bernardo Guttmann</v>
      </c>
      <c r="E35" s="14" t="str">
        <f>INDEX([5]Sheet1!$1:$1048576,MATCH($B35,[5]Sheet1!$A:$A,0),MATCH(E$6,[5]Sheet1!$1:$1,0))</f>
        <v>Buy</v>
      </c>
      <c r="F35" s="14" t="b">
        <f>INDEX([5]Sheet1!$1:$1048576,MATCH($B35,[5]Sheet1!$A:$A,0),MATCH(F$6,[5]Sheet1!$1:$1,0))</f>
        <v>0</v>
      </c>
      <c r="G35" s="14" t="e">
        <f>INDEX([5]Sheet1!$1:$1048576,MATCH($B35,[5]Sheet1!$A:$A,0),MATCH(G$6,[5]Sheet1!$1:$1,0))</f>
        <v>#N/A</v>
      </c>
      <c r="H35" s="28">
        <f>INDEX([5]Sheet1!$1:$1048576,MATCH($B35,[5]Sheet1!$A:$A,0),MATCH(H$6,[5]Sheet1!$1:$1,0))</f>
        <v>44</v>
      </c>
      <c r="I35" s="78" t="str" cm="1">
        <f t="array" ref="I35">IFERROR((_xll.ECONOMATICA($B35,"EV")/1000000) / IF($G35="USD",Aux!$B$1,1),"")</f>
        <v/>
      </c>
      <c r="J35" s="78" t="str" cm="1">
        <f t="array" ref="J35">IFERROR((_xll.ECONOMATICA($B35,"MarketCapitaliz")/1000000) / IF($G35="USD",Aux!$B$1,1),"")</f>
        <v/>
      </c>
      <c r="K35" s="91">
        <f>ABS(INDEX([5]Sheet1!$1:$1048576,MATCH($B35,[5]Sheet1!$A:$A,0),MATCH(K$6,[5]Sheet1!$1:$1,0)))</f>
        <v>6200</v>
      </c>
      <c r="L35" s="91">
        <f>ABS(INDEX([5]Sheet1!$1:$1048576,MATCH($B35,[5]Sheet1!$A:$A,0),MATCH(L$6,[5]Sheet1!$1:$1,0)))</f>
        <v>6000</v>
      </c>
      <c r="M35" s="91">
        <f>ABS(INDEX([5]Sheet1!$1:$1048576,MATCH($B35,[5]Sheet1!$A:$A,0),MATCH(M$6,[5]Sheet1!$1:$1,0)))</f>
        <v>86084.330499999996</v>
      </c>
      <c r="N35" s="91">
        <f>ABS(INDEX([5]Sheet1!$1:$1048576,MATCH($B35,[5]Sheet1!$A:$A,0),MATCH(N$6,[5]Sheet1!$1:$1,0)))</f>
        <v>90743.956300000005</v>
      </c>
      <c r="O35" s="91">
        <f>ABS(INDEX([5]Sheet1!$1:$1048576,MATCH($B35,[5]Sheet1!$A:$A,0),MATCH(O$6,[5]Sheet1!$1:$1,0)))</f>
        <v>0</v>
      </c>
      <c r="P35" s="91">
        <f>ABS(INDEX([5]Sheet1!$1:$1048576,MATCH($B35,[5]Sheet1!$A:$A,0),MATCH(P$6,[5]Sheet1!$1:$1,0)))</f>
        <v>0</v>
      </c>
      <c r="Q35" s="91">
        <f>INDEX([5]Sheet1!$1:$1048576,MATCH($B35,[5]Sheet1!$A:$A,0),MATCH(Q$6,[5]Sheet1!$1:$1,0))</f>
        <v>9382.6659834203092</v>
      </c>
      <c r="R35" s="91">
        <f>INDEX([5]Sheet1!$1:$1048576,MATCH($B35,[5]Sheet1!$A:$A,0),MATCH(R$6,[5]Sheet1!$1:$1,0))</f>
        <v>13873.032802648861</v>
      </c>
      <c r="S35" s="68">
        <f>INDEX([5]Sheet1!$1:$1048576,MATCH($B35,[5]Sheet1!$A:$A,0),MATCH(S$6,[5]Sheet1!$1:$1,0))</f>
        <v>0</v>
      </c>
      <c r="T35" s="68">
        <f>INDEX([5]Sheet1!$1:$1048576,MATCH($B35,[5]Sheet1!$A:$A,0),MATCH(T$6,[5]Sheet1!$1:$1,0))</f>
        <v>0</v>
      </c>
      <c r="U35" s="85" t="str">
        <f t="shared" si="5"/>
        <v>-</v>
      </c>
      <c r="V35" s="85" t="str">
        <f t="shared" si="6"/>
        <v>-</v>
      </c>
      <c r="W35" s="85" t="str">
        <f t="shared" si="7"/>
        <v>-</v>
      </c>
      <c r="X35" s="85" t="str">
        <f t="shared" si="8"/>
        <v>-</v>
      </c>
      <c r="Y35" s="85" t="str">
        <f t="shared" si="9"/>
        <v>-</v>
      </c>
      <c r="Z35" s="85" t="str">
        <f t="shared" si="10"/>
        <v>-</v>
      </c>
      <c r="AA35" s="85" t="str">
        <f t="shared" si="11"/>
        <v>-</v>
      </c>
      <c r="AB35" s="85" t="str">
        <f t="shared" si="12"/>
        <v>-</v>
      </c>
      <c r="AC35" s="88" t="str">
        <f t="shared" si="2"/>
        <v/>
      </c>
      <c r="AD35" s="88" t="str">
        <f t="shared" si="13"/>
        <v/>
      </c>
      <c r="AE35" s="88">
        <f t="shared" si="3"/>
        <v>0.10899388923539702</v>
      </c>
      <c r="AF35" s="88">
        <f t="shared" si="4"/>
        <v>0.15288106633553136</v>
      </c>
      <c r="AG35" s="88"/>
    </row>
    <row r="36" spans="1:33" ht="20.100000000000001" customHeight="1" x14ac:dyDescent="0.3">
      <c r="A36" s="14" t="str">
        <f>INDEX([5]Sheet1!$1:$1048576,MATCH($B36,[5]Sheet1!$A:$A,0),MATCH(A$6,[5]Sheet1!$1:$1,0))</f>
        <v>Vale</v>
      </c>
      <c r="B36" s="40" t="s">
        <v>47</v>
      </c>
      <c r="C36" s="14" t="str">
        <f>INDEX([5]Sheet1!$1:$1048576,MATCH($B36,[5]Sheet1!$A:$A,0),MATCH(C$6,[5]Sheet1!$1:$1,0))</f>
        <v>Metals &amp; Mining</v>
      </c>
      <c r="D36" s="14" t="str">
        <f>INDEX([5]Sheet1!$1:$1048576,MATCH($B36,[5]Sheet1!$A:$A,0),MATCH(D$6,[5]Sheet1!$1:$1,0))</f>
        <v>Lucas Laghi</v>
      </c>
      <c r="E36" s="14" t="str">
        <f>INDEX([5]Sheet1!$1:$1048576,MATCH($B36,[5]Sheet1!$A:$A,0),MATCH(E$6,[5]Sheet1!$1:$1,0))</f>
        <v>Neutral</v>
      </c>
      <c r="F36" s="14" t="b">
        <f>INDEX([5]Sheet1!$1:$1048576,MATCH($B36,[5]Sheet1!$A:$A,0),MATCH(F$6,[5]Sheet1!$1:$1,0))</f>
        <v>0</v>
      </c>
      <c r="G36" s="14" t="e">
        <f>INDEX([5]Sheet1!$1:$1048576,MATCH($B36,[5]Sheet1!$A:$A,0),MATCH(G$6,[5]Sheet1!$1:$1,0))</f>
        <v>#N/A</v>
      </c>
      <c r="H36" s="28">
        <f>INDEX([5]Sheet1!$1:$1048576,MATCH($B36,[5]Sheet1!$A:$A,0),MATCH(H$6,[5]Sheet1!$1:$1,0))</f>
        <v>85</v>
      </c>
      <c r="I36" s="78" t="str" cm="1">
        <f t="array" ref="I36">IFERROR((_xll.ECONOMATICA($B36,"EV")/1000000) / IF($G36="USD",Aux!$B$1,1),"")</f>
        <v/>
      </c>
      <c r="J36" s="78" t="str" cm="1">
        <f t="array" ref="J36">IFERROR((_xll.ECONOMATICA($B36,"MarketCapitaliz")/1000000) / IF($G36="USD",Aux!$B$1,1),"")</f>
        <v/>
      </c>
      <c r="K36" s="91">
        <f>ABS(INDEX([5]Sheet1!$1:$1048576,MATCH($B36,[5]Sheet1!$A:$A,0),MATCH(K$6,[5]Sheet1!$1:$1,0)))</f>
        <v>5521</v>
      </c>
      <c r="L36" s="91">
        <f>ABS(INDEX([5]Sheet1!$1:$1048576,MATCH($B36,[5]Sheet1!$A:$A,0),MATCH(L$6,[5]Sheet1!$1:$1,0)))</f>
        <v>3914</v>
      </c>
      <c r="M36" s="91">
        <f>ABS(INDEX([5]Sheet1!$1:$1048576,MATCH($B36,[5]Sheet1!$A:$A,0),MATCH(M$6,[5]Sheet1!$1:$1,0)))</f>
        <v>39461</v>
      </c>
      <c r="N36" s="91">
        <f>ABS(INDEX([5]Sheet1!$1:$1048576,MATCH($B36,[5]Sheet1!$A:$A,0),MATCH(N$6,[5]Sheet1!$1:$1,0)))</f>
        <v>33406</v>
      </c>
      <c r="O36" s="91">
        <f>ABS(INDEX([5]Sheet1!$1:$1048576,MATCH($B36,[5]Sheet1!$A:$A,0),MATCH(O$6,[5]Sheet1!$1:$1,0)))</f>
        <v>10263</v>
      </c>
      <c r="P36" s="91">
        <f>ABS(INDEX([5]Sheet1!$1:$1048576,MATCH($B36,[5]Sheet1!$A:$A,0),MATCH(P$6,[5]Sheet1!$1:$1,0)))</f>
        <v>10499</v>
      </c>
      <c r="Q36" s="91">
        <f>INDEX([5]Sheet1!$1:$1048576,MATCH($B36,[5]Sheet1!$A:$A,0),MATCH(Q$6,[5]Sheet1!$1:$1,0))</f>
        <v>7916</v>
      </c>
      <c r="R36" s="91">
        <f>INDEX([5]Sheet1!$1:$1048576,MATCH($B36,[5]Sheet1!$A:$A,0),MATCH(R$6,[5]Sheet1!$1:$1,0))</f>
        <v>5975</v>
      </c>
      <c r="S36" s="68">
        <f>INDEX([5]Sheet1!$1:$1048576,MATCH($B36,[5]Sheet1!$A:$A,0),MATCH(S$6,[5]Sheet1!$1:$1,0))</f>
        <v>17250</v>
      </c>
      <c r="T36" s="68">
        <f>INDEX([5]Sheet1!$1:$1048576,MATCH($B36,[5]Sheet1!$A:$A,0),MATCH(T$6,[5]Sheet1!$1:$1,0))</f>
        <v>14455.2</v>
      </c>
      <c r="U36" s="85" t="str">
        <f t="shared" si="5"/>
        <v>-</v>
      </c>
      <c r="V36" s="85" t="str">
        <f t="shared" si="6"/>
        <v>-</v>
      </c>
      <c r="W36" s="85" t="str">
        <f t="shared" si="7"/>
        <v>-</v>
      </c>
      <c r="X36" s="85" t="str">
        <f t="shared" si="8"/>
        <v>-</v>
      </c>
      <c r="Y36" s="85" t="str">
        <f t="shared" si="9"/>
        <v>-</v>
      </c>
      <c r="Z36" s="85" t="str">
        <f t="shared" si="10"/>
        <v>-</v>
      </c>
      <c r="AA36" s="85">
        <f t="shared" si="11"/>
        <v>0.59495652173913038</v>
      </c>
      <c r="AB36" s="85">
        <f t="shared" si="12"/>
        <v>0.72631302230339256</v>
      </c>
      <c r="AC36" s="88" t="str">
        <f t="shared" si="2"/>
        <v/>
      </c>
      <c r="AD36" s="88" t="str">
        <f t="shared" si="13"/>
        <v/>
      </c>
      <c r="AE36" s="88">
        <f t="shared" si="3"/>
        <v>0.20060312713818707</v>
      </c>
      <c r="AF36" s="88">
        <f t="shared" si="4"/>
        <v>0.17886008501466802</v>
      </c>
      <c r="AG36" s="88"/>
    </row>
    <row r="37" spans="1:33" ht="20.100000000000001" customHeight="1" x14ac:dyDescent="0.3">
      <c r="A37" s="14" t="str">
        <f>INDEX([5]Sheet1!$1:$1048576,MATCH($B37,[5]Sheet1!$A:$A,0),MATCH(A$6,[5]Sheet1!$1:$1,0))</f>
        <v>Taesa</v>
      </c>
      <c r="B37" s="40" t="s">
        <v>38</v>
      </c>
      <c r="C37" s="14" t="str">
        <f>INDEX([5]Sheet1!$1:$1048576,MATCH($B37,[5]Sheet1!$A:$A,0),MATCH(C$6,[5]Sheet1!$1:$1,0))</f>
        <v>Utilities &amp; Energy</v>
      </c>
      <c r="D37" s="14" t="str">
        <f>INDEX([5]Sheet1!$1:$1048576,MATCH($B37,[5]Sheet1!$A:$A,0),MATCH(D$6,[5]Sheet1!$1:$1,0))</f>
        <v>Raul Cavendish</v>
      </c>
      <c r="E37" s="14" t="str">
        <f>INDEX([5]Sheet1!$1:$1048576,MATCH($B37,[5]Sheet1!$A:$A,0),MATCH(E$6,[5]Sheet1!$1:$1,0))</f>
        <v>Neutral</v>
      </c>
      <c r="F37" s="14" t="b">
        <f>INDEX([5]Sheet1!$1:$1048576,MATCH($B37,[5]Sheet1!$A:$A,0),MATCH(F$6,[5]Sheet1!$1:$1,0))</f>
        <v>0</v>
      </c>
      <c r="G37" s="14" t="e">
        <f>INDEX([5]Sheet1!$1:$1048576,MATCH($B37,[5]Sheet1!$A:$A,0),MATCH(G$6,[5]Sheet1!$1:$1,0))</f>
        <v>#N/A</v>
      </c>
      <c r="H37" s="28">
        <f>INDEX([5]Sheet1!$1:$1048576,MATCH($B37,[5]Sheet1!$A:$A,0),MATCH(H$6,[5]Sheet1!$1:$1,0))</f>
        <v>32.65189585295164</v>
      </c>
      <c r="I37" s="78" t="str" cm="1">
        <f t="array" ref="I37">IFERROR((_xll.ECONOMATICA($B37,"EV")/1000000) / IF($G37="USD",Aux!$B$1,1),"")</f>
        <v/>
      </c>
      <c r="J37" s="78" t="str" cm="1">
        <f t="array" ref="J37">IFERROR((_xll.ECONOMATICA($B37,"MarketCapitaliz")/1000000) / IF($G37="USD",Aux!$B$1,1),"")</f>
        <v/>
      </c>
      <c r="K37" s="91">
        <f>ABS(INDEX([5]Sheet1!$1:$1048576,MATCH($B37,[5]Sheet1!$A:$A,0),MATCH(K$6,[5]Sheet1!$1:$1,0)))</f>
        <v>819.82438419000016</v>
      </c>
      <c r="L37" s="91">
        <f>ABS(INDEX([5]Sheet1!$1:$1048576,MATCH($B37,[5]Sheet1!$A:$A,0),MATCH(L$6,[5]Sheet1!$1:$1,0)))</f>
        <v>734.71041936000006</v>
      </c>
      <c r="M37" s="91">
        <f>ABS(INDEX([5]Sheet1!$1:$1048576,MATCH($B37,[5]Sheet1!$A:$A,0),MATCH(M$6,[5]Sheet1!$1:$1,0)))</f>
        <v>904.71099999999979</v>
      </c>
      <c r="N37" s="91">
        <f>ABS(INDEX([5]Sheet1!$1:$1048576,MATCH($B37,[5]Sheet1!$A:$A,0),MATCH(N$6,[5]Sheet1!$1:$1,0)))</f>
        <v>893.92899999999963</v>
      </c>
      <c r="O37" s="91">
        <f>ABS(INDEX([5]Sheet1!$1:$1048576,MATCH($B37,[5]Sheet1!$A:$A,0),MATCH(O$6,[5]Sheet1!$1:$1,0)))</f>
        <v>8382.143</v>
      </c>
      <c r="P37" s="91">
        <f>ABS(INDEX([5]Sheet1!$1:$1048576,MATCH($B37,[5]Sheet1!$A:$A,0),MATCH(P$6,[5]Sheet1!$1:$1,0)))</f>
        <v>9041.7429999999986</v>
      </c>
      <c r="Q37" s="91">
        <f>INDEX([5]Sheet1!$1:$1048576,MATCH($B37,[5]Sheet1!$A:$A,0),MATCH(Q$6,[5]Sheet1!$1:$1,0))</f>
        <v>1093.09917892</v>
      </c>
      <c r="R37" s="91">
        <f>INDEX([5]Sheet1!$1:$1048576,MATCH($B37,[5]Sheet1!$A:$A,0),MATCH(R$6,[5]Sheet1!$1:$1,0))</f>
        <v>979.61389248</v>
      </c>
      <c r="S37" s="68">
        <f>INDEX([5]Sheet1!$1:$1048576,MATCH($B37,[5]Sheet1!$A:$A,0),MATCH(S$6,[5]Sheet1!$1:$1,0))</f>
        <v>2042.7322583</v>
      </c>
      <c r="T37" s="68">
        <f>INDEX([5]Sheet1!$1:$1048576,MATCH($B37,[5]Sheet1!$A:$A,0),MATCH(T$6,[5]Sheet1!$1:$1,0))</f>
        <v>1871.15814439</v>
      </c>
      <c r="U37" s="85" t="str">
        <f t="shared" si="5"/>
        <v>-</v>
      </c>
      <c r="V37" s="85" t="str">
        <f t="shared" si="6"/>
        <v>-</v>
      </c>
      <c r="W37" s="85" t="str">
        <f t="shared" si="7"/>
        <v>-</v>
      </c>
      <c r="X37" s="85" t="str">
        <f t="shared" si="8"/>
        <v>-</v>
      </c>
      <c r="Y37" s="85" t="str">
        <f t="shared" si="9"/>
        <v>-</v>
      </c>
      <c r="Z37" s="85" t="str">
        <f t="shared" si="10"/>
        <v>-</v>
      </c>
      <c r="AA37" s="85">
        <f t="shared" si="11"/>
        <v>4.1033977732234845</v>
      </c>
      <c r="AB37" s="85">
        <f t="shared" si="12"/>
        <v>4.8321639873724402</v>
      </c>
      <c r="AC37" s="88" t="str">
        <f t="shared" si="2"/>
        <v/>
      </c>
      <c r="AD37" s="88" t="str">
        <f t="shared" si="13"/>
        <v/>
      </c>
      <c r="AE37" s="88">
        <f t="shared" si="3"/>
        <v>1.2082302292334239</v>
      </c>
      <c r="AF37" s="88">
        <f t="shared" si="4"/>
        <v>1.0958520111552488</v>
      </c>
      <c r="AG37" s="88"/>
    </row>
    <row r="38" spans="1:33" ht="20.100000000000001" customHeight="1" x14ac:dyDescent="0.3">
      <c r="A38" s="14" t="str">
        <f>INDEX([5]Sheet1!$1:$1048576,MATCH($B38,[5]Sheet1!$A:$A,0),MATCH(A$6,[5]Sheet1!$1:$1,0))</f>
        <v>Hidrovias do Brasil</v>
      </c>
      <c r="B38" s="40" t="s">
        <v>186</v>
      </c>
      <c r="C38" s="14" t="str">
        <f>INDEX([5]Sheet1!$1:$1048576,MATCH($B38,[5]Sheet1!$A:$A,0),MATCH(C$6,[5]Sheet1!$1:$1,0))</f>
        <v>Transportation</v>
      </c>
      <c r="D38" s="14" t="str">
        <f>INDEX([5]Sheet1!$1:$1048576,MATCH($B38,[5]Sheet1!$A:$A,0),MATCH(D$6,[5]Sheet1!$1:$1,0))</f>
        <v>Pedro Bruno</v>
      </c>
      <c r="E38" s="14" t="str">
        <f>INDEX([5]Sheet1!$1:$1048576,MATCH($B38,[5]Sheet1!$A:$A,0),MATCH(E$6,[5]Sheet1!$1:$1,0))</f>
        <v>Buy</v>
      </c>
      <c r="F38" s="14" t="b">
        <f>INDEX([5]Sheet1!$1:$1048576,MATCH($B38,[5]Sheet1!$A:$A,0),MATCH(F$6,[5]Sheet1!$1:$1,0))</f>
        <v>0</v>
      </c>
      <c r="G38" s="14" t="e">
        <f>INDEX([5]Sheet1!$1:$1048576,MATCH($B38,[5]Sheet1!$A:$A,0),MATCH(G$6,[5]Sheet1!$1:$1,0))</f>
        <v>#N/A</v>
      </c>
      <c r="H38" s="28">
        <f>INDEX([5]Sheet1!$1:$1048576,MATCH($B38,[5]Sheet1!$A:$A,0),MATCH(H$6,[5]Sheet1!$1:$1,0))</f>
        <v>4.2</v>
      </c>
      <c r="I38" s="78" t="str" cm="1">
        <f t="array" ref="I38">IFERROR((_xll.ECONOMATICA($B38,"EV")/1000000) / IF($G38="USD",Aux!$B$1,1),"")</f>
        <v/>
      </c>
      <c r="J38" s="78" t="str" cm="1">
        <f t="array" ref="J38">IFERROR((_xll.ECONOMATICA($B38,"MarketCapitaliz")/1000000) / IF($G38="USD",Aux!$B$1,1),"")</f>
        <v/>
      </c>
      <c r="K38" s="91">
        <f>ABS(INDEX([5]Sheet1!$1:$1048576,MATCH($B38,[5]Sheet1!$A:$A,0),MATCH(K$6,[5]Sheet1!$1:$1,0)))</f>
        <v>0</v>
      </c>
      <c r="L38" s="91">
        <f>ABS(INDEX([5]Sheet1!$1:$1048576,MATCH($B38,[5]Sheet1!$A:$A,0),MATCH(L$6,[5]Sheet1!$1:$1,0)))</f>
        <v>0</v>
      </c>
      <c r="M38" s="91">
        <f>ABS(INDEX([5]Sheet1!$1:$1048576,MATCH($B38,[5]Sheet1!$A:$A,0),MATCH(M$6,[5]Sheet1!$1:$1,0)))</f>
        <v>1383.5229999999999</v>
      </c>
      <c r="N38" s="91">
        <f>ABS(INDEX([5]Sheet1!$1:$1048576,MATCH($B38,[5]Sheet1!$A:$A,0),MATCH(N$6,[5]Sheet1!$1:$1,0)))</f>
        <v>948.07500000000005</v>
      </c>
      <c r="O38" s="91">
        <f>ABS(INDEX([5]Sheet1!$1:$1048576,MATCH($B38,[5]Sheet1!$A:$A,0),MATCH(O$6,[5]Sheet1!$1:$1,0)))</f>
        <v>3482.395</v>
      </c>
      <c r="P38" s="91">
        <f>ABS(INDEX([5]Sheet1!$1:$1048576,MATCH($B38,[5]Sheet1!$A:$A,0),MATCH(P$6,[5]Sheet1!$1:$1,0)))</f>
        <v>4066.3910000000001</v>
      </c>
      <c r="Q38" s="91">
        <f>INDEX([5]Sheet1!$1:$1048576,MATCH($B38,[5]Sheet1!$A:$A,0),MATCH(Q$6,[5]Sheet1!$1:$1,0))</f>
        <v>22.863930383997779</v>
      </c>
      <c r="R38" s="91">
        <f>INDEX([5]Sheet1!$1:$1048576,MATCH($B38,[5]Sheet1!$A:$A,0),MATCH(R$6,[5]Sheet1!$1:$1,0))</f>
        <v>-214.7011636981826</v>
      </c>
      <c r="S38" s="68">
        <f>INDEX([5]Sheet1!$1:$1048576,MATCH($B38,[5]Sheet1!$A:$A,0),MATCH(S$6,[5]Sheet1!$1:$1,0))</f>
        <v>780.35002737667196</v>
      </c>
      <c r="T38" s="68">
        <f>INDEX([5]Sheet1!$1:$1048576,MATCH($B38,[5]Sheet1!$A:$A,0),MATCH(T$6,[5]Sheet1!$1:$1,0))</f>
        <v>545.2829769652817</v>
      </c>
      <c r="U38" s="85" t="str">
        <f t="shared" si="5"/>
        <v>-</v>
      </c>
      <c r="V38" s="85" t="str">
        <f t="shared" si="6"/>
        <v>-</v>
      </c>
      <c r="W38" s="85" t="str">
        <f t="shared" si="7"/>
        <v>-</v>
      </c>
      <c r="X38" s="85" t="str">
        <f t="shared" si="8"/>
        <v>-</v>
      </c>
      <c r="Y38" s="85" t="str">
        <f t="shared" si="9"/>
        <v>-</v>
      </c>
      <c r="Z38" s="85" t="str">
        <f t="shared" si="10"/>
        <v>-</v>
      </c>
      <c r="AA38" s="85">
        <f t="shared" si="11"/>
        <v>4.4626063661545325</v>
      </c>
      <c r="AB38" s="85">
        <f t="shared" si="12"/>
        <v>7.4573958325842034</v>
      </c>
      <c r="AC38" s="88" t="str">
        <f t="shared" si="2"/>
        <v/>
      </c>
      <c r="AD38" s="88" t="str">
        <f t="shared" si="13"/>
        <v/>
      </c>
      <c r="AE38" s="88">
        <f t="shared" si="3"/>
        <v>1.6525876609205469E-2</v>
      </c>
      <c r="AF38" s="88">
        <f t="shared" si="4"/>
        <v>-0.22646010463115532</v>
      </c>
      <c r="AG38" s="88"/>
    </row>
    <row r="39" spans="1:33" ht="20.100000000000001" customHeight="1" x14ac:dyDescent="0.3">
      <c r="A39" s="14" t="str">
        <f>INDEX([5]Sheet1!$1:$1048576,MATCH($B39,[5]Sheet1!$A:$A,0),MATCH(A$6,[5]Sheet1!$1:$1,0))</f>
        <v>JHSF</v>
      </c>
      <c r="B39" s="40" t="s">
        <v>57</v>
      </c>
      <c r="C39" s="14" t="str">
        <f>INDEX([5]Sheet1!$1:$1048576,MATCH($B39,[5]Sheet1!$A:$A,0),MATCH(C$6,[5]Sheet1!$1:$1,0))</f>
        <v>Income Properties</v>
      </c>
      <c r="D39" s="14" t="str">
        <f>INDEX([5]Sheet1!$1:$1048576,MATCH($B39,[5]Sheet1!$A:$A,0),MATCH(D$6,[5]Sheet1!$1:$1,0))</f>
        <v>Ygor Altero</v>
      </c>
      <c r="E39" s="14" t="str">
        <f>INDEX([5]Sheet1!$1:$1048576,MATCH($B39,[5]Sheet1!$A:$A,0),MATCH(E$6,[5]Sheet1!$1:$1,0))</f>
        <v>Buy</v>
      </c>
      <c r="F39" s="14" t="b">
        <f>INDEX([5]Sheet1!$1:$1048576,MATCH($B39,[5]Sheet1!$A:$A,0),MATCH(F$6,[5]Sheet1!$1:$1,0))</f>
        <v>0</v>
      </c>
      <c r="G39" s="14" t="e">
        <f>INDEX([5]Sheet1!$1:$1048576,MATCH($B39,[5]Sheet1!$A:$A,0),MATCH(G$6,[5]Sheet1!$1:$1,0))</f>
        <v>#N/A</v>
      </c>
      <c r="H39" s="28">
        <f>INDEX([5]Sheet1!$1:$1048576,MATCH($B39,[5]Sheet1!$A:$A,0),MATCH(H$6,[5]Sheet1!$1:$1,0))</f>
        <v>6.5</v>
      </c>
      <c r="I39" s="78" t="str" cm="1">
        <f t="array" ref="I39">IFERROR((_xll.ECONOMATICA($B39,"EV")/1000000) / IF($G39="USD",Aux!$B$1,1),"")</f>
        <v/>
      </c>
      <c r="J39" s="78" t="str" cm="1">
        <f t="array" ref="J39">IFERROR((_xll.ECONOMATICA($B39,"MarketCapitaliz")/1000000) / IF($G39="USD",Aux!$B$1,1),"")</f>
        <v/>
      </c>
      <c r="K39" s="91">
        <f>ABS(INDEX([5]Sheet1!$1:$1048576,MATCH($B39,[5]Sheet1!$A:$A,0),MATCH(K$6,[5]Sheet1!$1:$1,0)))</f>
        <v>285</v>
      </c>
      <c r="L39" s="91">
        <f>ABS(INDEX([5]Sheet1!$1:$1048576,MATCH($B39,[5]Sheet1!$A:$A,0),MATCH(L$6,[5]Sheet1!$1:$1,0)))</f>
        <v>249.99999996</v>
      </c>
      <c r="M39" s="91">
        <f>ABS(INDEX([5]Sheet1!$1:$1048576,MATCH($B39,[5]Sheet1!$A:$A,0),MATCH(M$6,[5]Sheet1!$1:$1,0)))</f>
        <v>4846.7376331838022</v>
      </c>
      <c r="N39" s="91">
        <f>ABS(INDEX([5]Sheet1!$1:$1048576,MATCH($B39,[5]Sheet1!$A:$A,0),MATCH(N$6,[5]Sheet1!$1:$1,0)))</f>
        <v>5150.1128227192603</v>
      </c>
      <c r="O39" s="91">
        <f>ABS(INDEX([5]Sheet1!$1:$1048576,MATCH($B39,[5]Sheet1!$A:$A,0),MATCH(O$6,[5]Sheet1!$1:$1,0)))</f>
        <v>2382.936444425291</v>
      </c>
      <c r="P39" s="91">
        <f>ABS(INDEX([5]Sheet1!$1:$1048576,MATCH($B39,[5]Sheet1!$A:$A,0),MATCH(P$6,[5]Sheet1!$1:$1,0)))</f>
        <v>2288.8011116210751</v>
      </c>
      <c r="Q39" s="91">
        <f>INDEX([5]Sheet1!$1:$1048576,MATCH($B39,[5]Sheet1!$A:$A,0),MATCH(Q$6,[5]Sheet1!$1:$1,0))</f>
        <v>331.05744598860139</v>
      </c>
      <c r="R39" s="91">
        <f>INDEX([5]Sheet1!$1:$1048576,MATCH($B39,[5]Sheet1!$A:$A,0),MATCH(R$6,[5]Sheet1!$1:$1,0))</f>
        <v>433.39312790779542</v>
      </c>
      <c r="S39" s="68">
        <f>INDEX([5]Sheet1!$1:$1048576,MATCH($B39,[5]Sheet1!$A:$A,0),MATCH(S$6,[5]Sheet1!$1:$1,0))</f>
        <v>716.87726012683152</v>
      </c>
      <c r="T39" s="68">
        <f>INDEX([5]Sheet1!$1:$1048576,MATCH($B39,[5]Sheet1!$A:$A,0),MATCH(T$6,[5]Sheet1!$1:$1,0))</f>
        <v>704.65121756046301</v>
      </c>
      <c r="U39" s="85" t="str">
        <f t="shared" si="5"/>
        <v>-</v>
      </c>
      <c r="V39" s="85" t="str">
        <f t="shared" si="6"/>
        <v>-</v>
      </c>
      <c r="W39" s="85" t="str">
        <f t="shared" si="7"/>
        <v>-</v>
      </c>
      <c r="X39" s="85" t="str">
        <f t="shared" si="8"/>
        <v>-</v>
      </c>
      <c r="Y39" s="85" t="str">
        <f t="shared" si="9"/>
        <v>-</v>
      </c>
      <c r="Z39" s="85" t="str">
        <f t="shared" si="10"/>
        <v>-</v>
      </c>
      <c r="AA39" s="85">
        <f t="shared" si="11"/>
        <v>3.3240508200855703</v>
      </c>
      <c r="AB39" s="85">
        <f t="shared" si="12"/>
        <v>3.2481333382847426</v>
      </c>
      <c r="AC39" s="88" t="str">
        <f t="shared" ref="AC39:AC71" si="14">IFERROR($K39/J39,"")</f>
        <v/>
      </c>
      <c r="AD39" s="88" t="str">
        <f t="shared" si="13"/>
        <v/>
      </c>
      <c r="AE39" s="88">
        <f t="shared" si="3"/>
        <v>6.8305212917236263E-2</v>
      </c>
      <c r="AF39" s="88">
        <f t="shared" si="4"/>
        <v>8.4152161870303221E-2</v>
      </c>
      <c r="AG39" s="88"/>
    </row>
    <row r="40" spans="1:33" s="58" customFormat="1" ht="20.100000000000001" customHeight="1" x14ac:dyDescent="0.3">
      <c r="A40" s="14" t="str">
        <f>INDEX([5]Sheet1!$1:$1048576,MATCH($B40,[5]Sheet1!$A:$A,0),MATCH(A$6,[5]Sheet1!$1:$1,0))</f>
        <v>Marcopolo</v>
      </c>
      <c r="B40" s="14" t="s">
        <v>184</v>
      </c>
      <c r="C40" s="14" t="str">
        <f>INDEX([5]Sheet1!$1:$1048576,MATCH($B40,[5]Sheet1!$A:$A,0),MATCH(C$6,[5]Sheet1!$1:$1,0))</f>
        <v>Capital Goods</v>
      </c>
      <c r="D40" s="14" t="str">
        <f>INDEX([5]Sheet1!$1:$1048576,MATCH($B40,[5]Sheet1!$A:$A,0),MATCH(D$6,[5]Sheet1!$1:$1,0))</f>
        <v>Lucas Laghi</v>
      </c>
      <c r="E40" s="14" t="str">
        <f>INDEX([5]Sheet1!$1:$1048576,MATCH($B40,[5]Sheet1!$A:$A,0),MATCH(E$6,[5]Sheet1!$1:$1,0))</f>
        <v>Buy</v>
      </c>
      <c r="F40" s="14" t="b">
        <f>INDEX([5]Sheet1!$1:$1048576,MATCH($B40,[5]Sheet1!$A:$A,0),MATCH(F$6,[5]Sheet1!$1:$1,0))</f>
        <v>0</v>
      </c>
      <c r="G40" s="14" t="e">
        <f>INDEX([5]Sheet1!$1:$1048576,MATCH($B40,[5]Sheet1!$A:$A,0),MATCH(G$6,[5]Sheet1!$1:$1,0))</f>
        <v>#N/A</v>
      </c>
      <c r="H40" s="28">
        <f>INDEX([5]Sheet1!$1:$1048576,MATCH($B40,[5]Sheet1!$A:$A,0),MATCH(H$6,[5]Sheet1!$1:$1,0))</f>
        <v>8</v>
      </c>
      <c r="I40" s="78" t="str" cm="1">
        <f t="array" ref="I40">IFERROR((_xll.ECONOMATICA($B40,"EV")/1000000) / IF($G40="USD",Aux!$B$1,1),"")</f>
        <v/>
      </c>
      <c r="J40" s="78" t="str" cm="1">
        <f t="array" ref="J40">IFERROR((_xll.ECONOMATICA($B40,"MarketCapitaliz")/1000000) / IF($G40="USD",Aux!$B$1,1),"")</f>
        <v/>
      </c>
      <c r="K40" s="91">
        <f>ABS(INDEX([5]Sheet1!$1:$1048576,MATCH($B40,[5]Sheet1!$A:$A,0),MATCH(K$6,[5]Sheet1!$1:$1,0)))</f>
        <v>335.65499999999997</v>
      </c>
      <c r="L40" s="91">
        <f>ABS(INDEX([5]Sheet1!$1:$1048576,MATCH($B40,[5]Sheet1!$A:$A,0),MATCH(L$6,[5]Sheet1!$1:$1,0)))</f>
        <v>663.08899999999994</v>
      </c>
      <c r="M40" s="91">
        <f>ABS(INDEX([5]Sheet1!$1:$1048576,MATCH($B40,[5]Sheet1!$A:$A,0),MATCH(M$6,[5]Sheet1!$1:$1,0)))</f>
        <v>3587.7089999999998</v>
      </c>
      <c r="N40" s="91">
        <f>ABS(INDEX([5]Sheet1!$1:$1048576,MATCH($B40,[5]Sheet1!$A:$A,0),MATCH(N$6,[5]Sheet1!$1:$1,0)))</f>
        <v>4082.3359999999998</v>
      </c>
      <c r="O40" s="91">
        <f>ABS(INDEX([5]Sheet1!$1:$1048576,MATCH($B40,[5]Sheet1!$A:$A,0),MATCH(O$6,[5]Sheet1!$1:$1,0)))</f>
        <v>883.39999999999964</v>
      </c>
      <c r="P40" s="91">
        <f>ABS(INDEX([5]Sheet1!$1:$1048576,MATCH($B40,[5]Sheet1!$A:$A,0),MATCH(P$6,[5]Sheet1!$1:$1,0)))</f>
        <v>1157.4179999999999</v>
      </c>
      <c r="Q40" s="91">
        <f>INDEX([5]Sheet1!$1:$1048576,MATCH($B40,[5]Sheet1!$A:$A,0),MATCH(Q$6,[5]Sheet1!$1:$1,0))</f>
        <v>811.39300000000003</v>
      </c>
      <c r="R40" s="91">
        <f>INDEX([5]Sheet1!$1:$1048576,MATCH($B40,[5]Sheet1!$A:$A,0),MATCH(R$6,[5]Sheet1!$1:$1,0))</f>
        <v>1222.2068999999999</v>
      </c>
      <c r="S40" s="68">
        <f>INDEX([5]Sheet1!$1:$1048576,MATCH($B40,[5]Sheet1!$A:$A,0),MATCH(S$6,[5]Sheet1!$1:$1,0))</f>
        <v>946.9</v>
      </c>
      <c r="T40" s="68">
        <f>INDEX([5]Sheet1!$1:$1048576,MATCH($B40,[5]Sheet1!$A:$A,0),MATCH(T$6,[5]Sheet1!$1:$1,0))</f>
        <v>1625.1</v>
      </c>
      <c r="U40" s="85" t="str">
        <f t="shared" si="5"/>
        <v>-</v>
      </c>
      <c r="V40" s="85" t="str">
        <f t="shared" si="6"/>
        <v>-</v>
      </c>
      <c r="W40" s="85" t="str">
        <f t="shared" si="7"/>
        <v>-</v>
      </c>
      <c r="X40" s="85" t="str">
        <f t="shared" si="8"/>
        <v>-</v>
      </c>
      <c r="Y40" s="85" t="str">
        <f t="shared" si="9"/>
        <v>-</v>
      </c>
      <c r="Z40" s="85" t="str">
        <f t="shared" si="10"/>
        <v>-</v>
      </c>
      <c r="AA40" s="85">
        <f t="shared" si="11"/>
        <v>0.93293906431513318</v>
      </c>
      <c r="AB40" s="85">
        <f t="shared" si="12"/>
        <v>0.71221340225216911</v>
      </c>
      <c r="AC40" s="88" t="str">
        <f t="shared" si="14"/>
        <v/>
      </c>
      <c r="AD40" s="88" t="str">
        <f t="shared" si="13"/>
        <v/>
      </c>
      <c r="AE40" s="88">
        <f t="shared" si="3"/>
        <v>0.22615908926838829</v>
      </c>
      <c r="AF40" s="88">
        <f t="shared" si="4"/>
        <v>0.29938909977032757</v>
      </c>
      <c r="AG40" s="88"/>
    </row>
    <row r="41" spans="1:33" s="58" customFormat="1" ht="20.100000000000001" customHeight="1" x14ac:dyDescent="0.3">
      <c r="A41" s="14" t="str">
        <f>INDEX([5]Sheet1!$1:$1048576,MATCH($B41,[5]Sheet1!$A:$A,0),MATCH(A$6,[5]Sheet1!$1:$1,0))</f>
        <v>Allied</v>
      </c>
      <c r="B41" s="40" t="s">
        <v>240</v>
      </c>
      <c r="C41" s="14" t="str">
        <f>INDEX([5]Sheet1!$1:$1048576,MATCH($B41,[5]Sheet1!$A:$A,0),MATCH(C$6,[5]Sheet1!$1:$1,0))</f>
        <v>TMT</v>
      </c>
      <c r="D41" s="14" t="str">
        <f>INDEX([5]Sheet1!$1:$1048576,MATCH($B41,[5]Sheet1!$A:$A,0),MATCH(D$6,[5]Sheet1!$1:$1,0))</f>
        <v>Bernardo Guttmann</v>
      </c>
      <c r="E41" s="14" t="str">
        <f>INDEX([5]Sheet1!$1:$1048576,MATCH($B41,[5]Sheet1!$A:$A,0),MATCH(E$6,[5]Sheet1!$1:$1,0))</f>
        <v>Under Review</v>
      </c>
      <c r="F41" s="14" t="b">
        <f>INDEX([5]Sheet1!$1:$1048576,MATCH($B41,[5]Sheet1!$A:$A,0),MATCH(F$6,[5]Sheet1!$1:$1,0))</f>
        <v>0</v>
      </c>
      <c r="G41" s="14" t="e">
        <f>INDEX([5]Sheet1!$1:$1048576,MATCH($B41,[5]Sheet1!$A:$A,0),MATCH(G$6,[5]Sheet1!$1:$1,0))</f>
        <v>#N/A</v>
      </c>
      <c r="H41" s="28">
        <f>INDEX([5]Sheet1!$1:$1048576,MATCH($B41,[5]Sheet1!$A:$A,0),MATCH(H$6,[5]Sheet1!$1:$1,0))</f>
        <v>9</v>
      </c>
      <c r="I41" s="78" t="str" cm="1">
        <f t="array" ref="I41">IFERROR((_xll.ECONOMATICA($B41,"EV")/1000000) / IF($G41="USD",Aux!$B$1,1),"")</f>
        <v/>
      </c>
      <c r="J41" s="78" t="str" cm="1">
        <f t="array" ref="J41">IFERROR((_xll.ECONOMATICA($B41,"MarketCapitaliz")/1000000) / IF($G41="USD",Aux!$B$1,1),"")</f>
        <v/>
      </c>
      <c r="K41" s="91">
        <f>ABS(INDEX([5]Sheet1!$1:$1048576,MATCH($B41,[5]Sheet1!$A:$A,0),MATCH(K$6,[5]Sheet1!$1:$1,0)))</f>
        <v>32.994999999999997</v>
      </c>
      <c r="L41" s="91">
        <f>ABS(INDEX([5]Sheet1!$1:$1048576,MATCH($B41,[5]Sheet1!$A:$A,0),MATCH(L$6,[5]Sheet1!$1:$1,0)))</f>
        <v>29.94715093033674</v>
      </c>
      <c r="M41" s="91">
        <f>ABS(INDEX([5]Sheet1!$1:$1048576,MATCH($B41,[5]Sheet1!$A:$A,0),MATCH(M$6,[5]Sheet1!$1:$1,0)))</f>
        <v>1582.0851145950669</v>
      </c>
      <c r="N41" s="91">
        <f>ABS(INDEX([5]Sheet1!$1:$1048576,MATCH($B41,[5]Sheet1!$A:$A,0),MATCH(N$6,[5]Sheet1!$1:$1,0)))</f>
        <v>1671.9265673860771</v>
      </c>
      <c r="O41" s="91">
        <f>ABS(INDEX([5]Sheet1!$1:$1048576,MATCH($B41,[5]Sheet1!$A:$A,0),MATCH(O$6,[5]Sheet1!$1:$1,0)))</f>
        <v>226.58176057374919</v>
      </c>
      <c r="P41" s="91">
        <f>ABS(INDEX([5]Sheet1!$1:$1048576,MATCH($B41,[5]Sheet1!$A:$A,0),MATCH(P$6,[5]Sheet1!$1:$1,0)))</f>
        <v>488.58467213400422</v>
      </c>
      <c r="Q41" s="91">
        <f>INDEX([5]Sheet1!$1:$1048576,MATCH($B41,[5]Sheet1!$A:$A,0),MATCH(Q$6,[5]Sheet1!$1:$1,0))</f>
        <v>83.943114595066021</v>
      </c>
      <c r="R41" s="91">
        <f>INDEX([5]Sheet1!$1:$1048576,MATCH($B41,[5]Sheet1!$A:$A,0),MATCH(R$6,[5]Sheet1!$1:$1,0))</f>
        <v>119.7886037213469</v>
      </c>
      <c r="S41" s="68">
        <f>INDEX([5]Sheet1!$1:$1048576,MATCH($B41,[5]Sheet1!$A:$A,0),MATCH(S$6,[5]Sheet1!$1:$1,0))</f>
        <v>254.44138874112289</v>
      </c>
      <c r="T41" s="68">
        <f>INDEX([5]Sheet1!$1:$1048576,MATCH($B41,[5]Sheet1!$A:$A,0),MATCH(T$6,[5]Sheet1!$1:$1,0))</f>
        <v>258.70831755642263</v>
      </c>
      <c r="U41" s="85" t="str">
        <f t="shared" si="5"/>
        <v>-</v>
      </c>
      <c r="V41" s="85" t="str">
        <f t="shared" si="6"/>
        <v>-</v>
      </c>
      <c r="W41" s="85" t="str">
        <f t="shared" si="7"/>
        <v>-</v>
      </c>
      <c r="X41" s="85" t="str">
        <f t="shared" si="8"/>
        <v>-</v>
      </c>
      <c r="Y41" s="85" t="str">
        <f t="shared" si="9"/>
        <v>-</v>
      </c>
      <c r="Z41" s="85" t="str">
        <f t="shared" si="10"/>
        <v>-</v>
      </c>
      <c r="AA41" s="85">
        <f t="shared" si="11"/>
        <v>0.89050669662977278</v>
      </c>
      <c r="AB41" s="85">
        <f t="shared" si="12"/>
        <v>1.8885541707697397</v>
      </c>
      <c r="AC41" s="88" t="str">
        <f t="shared" si="14"/>
        <v/>
      </c>
      <c r="AD41" s="88" t="str">
        <f t="shared" si="13"/>
        <v/>
      </c>
      <c r="AE41" s="88">
        <f t="shared" si="3"/>
        <v>5.3058532578729924E-2</v>
      </c>
      <c r="AF41" s="88">
        <f t="shared" si="4"/>
        <v>7.1647048415904274E-2</v>
      </c>
      <c r="AG41" s="88"/>
    </row>
    <row r="42" spans="1:33" s="58" customFormat="1" ht="20.100000000000001" customHeight="1" x14ac:dyDescent="0.3">
      <c r="A42" s="14" t="str">
        <f>INDEX([5]Sheet1!$1:$1048576,MATCH($B42,[5]Sheet1!$A:$A,0),MATCH(A$6,[5]Sheet1!$1:$1,0))</f>
        <v>Positivo</v>
      </c>
      <c r="B42" s="40" t="s">
        <v>24</v>
      </c>
      <c r="C42" s="14" t="str">
        <f>INDEX([5]Sheet1!$1:$1048576,MATCH($B42,[5]Sheet1!$A:$A,0),MATCH(C$6,[5]Sheet1!$1:$1,0))</f>
        <v>TMT</v>
      </c>
      <c r="D42" s="14" t="str">
        <f>INDEX([5]Sheet1!$1:$1048576,MATCH($B42,[5]Sheet1!$A:$A,0),MATCH(D$6,[5]Sheet1!$1:$1,0))</f>
        <v>Bernardo Guttmann</v>
      </c>
      <c r="E42" s="14" t="str">
        <f>INDEX([5]Sheet1!$1:$1048576,MATCH($B42,[5]Sheet1!$A:$A,0),MATCH(E$6,[5]Sheet1!$1:$1,0))</f>
        <v>Buy</v>
      </c>
      <c r="F42" s="14" t="b">
        <f>INDEX([5]Sheet1!$1:$1048576,MATCH($B42,[5]Sheet1!$A:$A,0),MATCH(F$6,[5]Sheet1!$1:$1,0))</f>
        <v>0</v>
      </c>
      <c r="G42" s="14" t="e">
        <f>INDEX([5]Sheet1!$1:$1048576,MATCH($B42,[5]Sheet1!$A:$A,0),MATCH(G$6,[5]Sheet1!$1:$1,0))</f>
        <v>#N/A</v>
      </c>
      <c r="H42" s="28">
        <f>INDEX([5]Sheet1!$1:$1048576,MATCH($B42,[5]Sheet1!$A:$A,0),MATCH(H$6,[5]Sheet1!$1:$1,0))</f>
        <v>6</v>
      </c>
      <c r="I42" s="78" t="str" cm="1">
        <f t="array" ref="I42">IFERROR((_xll.ECONOMATICA($B42,"EV")/1000000) / IF($G42="USD",Aux!$B$1,1),"")</f>
        <v/>
      </c>
      <c r="J42" s="78" t="str" cm="1">
        <f t="array" ref="J42">IFERROR((_xll.ECONOMATICA($B42,"MarketCapitaliz")/1000000) / IF($G42="USD",Aux!$B$1,1),"")</f>
        <v/>
      </c>
      <c r="K42" s="91">
        <f>ABS(INDEX([5]Sheet1!$1:$1048576,MATCH($B42,[5]Sheet1!$A:$A,0),MATCH(K$6,[5]Sheet1!$1:$1,0)))</f>
        <v>77.367999999999995</v>
      </c>
      <c r="L42" s="91">
        <f>ABS(INDEX([5]Sheet1!$1:$1048576,MATCH($B42,[5]Sheet1!$A:$A,0),MATCH(L$6,[5]Sheet1!$1:$1,0)))</f>
        <v>71.192999999999998</v>
      </c>
      <c r="M42" s="91">
        <f>ABS(INDEX([5]Sheet1!$1:$1048576,MATCH($B42,[5]Sheet1!$A:$A,0),MATCH(M$6,[5]Sheet1!$1:$1,0)))</f>
        <v>1596.4269999999999</v>
      </c>
      <c r="N42" s="91">
        <f>ABS(INDEX([5]Sheet1!$1:$1048576,MATCH($B42,[5]Sheet1!$A:$A,0),MATCH(N$6,[5]Sheet1!$1:$1,0)))</f>
        <v>1646.1210000000001</v>
      </c>
      <c r="O42" s="91">
        <f>ABS(INDEX([5]Sheet1!$1:$1048576,MATCH($B42,[5]Sheet1!$A:$A,0),MATCH(O$6,[5]Sheet1!$1:$1,0)))</f>
        <v>794.35799999999995</v>
      </c>
      <c r="P42" s="91">
        <f>ABS(INDEX([5]Sheet1!$1:$1048576,MATCH($B42,[5]Sheet1!$A:$A,0),MATCH(P$6,[5]Sheet1!$1:$1,0)))</f>
        <v>694.23699999999997</v>
      </c>
      <c r="Q42" s="91">
        <f>INDEX([5]Sheet1!$1:$1048576,MATCH($B42,[5]Sheet1!$A:$A,0),MATCH(Q$6,[5]Sheet1!$1:$1,0))</f>
        <v>250.8818794500082</v>
      </c>
      <c r="R42" s="91">
        <f>INDEX([5]Sheet1!$1:$1048576,MATCH($B42,[5]Sheet1!$A:$A,0),MATCH(R$6,[5]Sheet1!$1:$1,0))</f>
        <v>85.039452892981117</v>
      </c>
      <c r="S42" s="68">
        <f>INDEX([5]Sheet1!$1:$1048576,MATCH($B42,[5]Sheet1!$A:$A,0),MATCH(S$6,[5]Sheet1!$1:$1,0))</f>
        <v>564.80687945000818</v>
      </c>
      <c r="T42" s="68">
        <f>INDEX([5]Sheet1!$1:$1048576,MATCH($B42,[5]Sheet1!$A:$A,0),MATCH(T$6,[5]Sheet1!$1:$1,0))</f>
        <v>366.92845289298111</v>
      </c>
      <c r="U42" s="85" t="str">
        <f t="shared" si="5"/>
        <v>-</v>
      </c>
      <c r="V42" s="85" t="str">
        <f t="shared" si="6"/>
        <v>-</v>
      </c>
      <c r="W42" s="85" t="str">
        <f t="shared" si="7"/>
        <v>-</v>
      </c>
      <c r="X42" s="85" t="str">
        <f t="shared" si="8"/>
        <v>-</v>
      </c>
      <c r="Y42" s="85" t="str">
        <f t="shared" si="9"/>
        <v>-</v>
      </c>
      <c r="Z42" s="85" t="str">
        <f t="shared" si="10"/>
        <v>-</v>
      </c>
      <c r="AA42" s="85">
        <f t="shared" si="11"/>
        <v>1.4064240874217426</v>
      </c>
      <c r="AB42" s="85">
        <f t="shared" si="12"/>
        <v>1.8920228031552575</v>
      </c>
      <c r="AC42" s="88" t="str">
        <f t="shared" si="14"/>
        <v/>
      </c>
      <c r="AD42" s="88" t="str">
        <f t="shared" si="13"/>
        <v/>
      </c>
      <c r="AE42" s="88">
        <f t="shared" si="3"/>
        <v>0.15715211497300421</v>
      </c>
      <c r="AF42" s="88">
        <f t="shared" si="4"/>
        <v>5.166051152556897E-2</v>
      </c>
      <c r="AG42" s="88"/>
    </row>
    <row r="43" spans="1:33" s="58" customFormat="1" ht="20.100000000000001" customHeight="1" x14ac:dyDescent="0.3">
      <c r="A43" s="14" t="str">
        <f>INDEX([5]Sheet1!$1:$1048576,MATCH($B43,[5]Sheet1!$A:$A,0),MATCH(A$6,[5]Sheet1!$1:$1,0))</f>
        <v>Kepler Weber</v>
      </c>
      <c r="B43" s="14" t="s">
        <v>287</v>
      </c>
      <c r="C43" s="14" t="str">
        <f>INDEX([5]Sheet1!$1:$1048576,MATCH($B43,[5]Sheet1!$A:$A,0),MATCH(C$6,[5]Sheet1!$1:$1,0))</f>
        <v>Capital Goods</v>
      </c>
      <c r="D43" s="14" t="str">
        <f>INDEX([5]Sheet1!$1:$1048576,MATCH($B43,[5]Sheet1!$A:$A,0),MATCH(D$6,[5]Sheet1!$1:$1,0))</f>
        <v>Lucas Laghi</v>
      </c>
      <c r="E43" s="14" t="str">
        <f>INDEX([5]Sheet1!$1:$1048576,MATCH($B43,[5]Sheet1!$A:$A,0),MATCH(E$6,[5]Sheet1!$1:$1,0))</f>
        <v>Buy</v>
      </c>
      <c r="F43" s="14" t="b">
        <f>INDEX([5]Sheet1!$1:$1048576,MATCH($B43,[5]Sheet1!$A:$A,0),MATCH(F$6,[5]Sheet1!$1:$1,0))</f>
        <v>0</v>
      </c>
      <c r="G43" s="14" t="e">
        <f>INDEX([5]Sheet1!$1:$1048576,MATCH($B43,[5]Sheet1!$A:$A,0),MATCH(G$6,[5]Sheet1!$1:$1,0))</f>
        <v>#N/A</v>
      </c>
      <c r="H43" s="28">
        <f>INDEX([5]Sheet1!$1:$1048576,MATCH($B43,[5]Sheet1!$A:$A,0),MATCH(H$6,[5]Sheet1!$1:$1,0))</f>
        <v>9.5</v>
      </c>
      <c r="I43" s="78" t="str" cm="1">
        <f t="array" ref="I43">IFERROR((_xll.ECONOMATICA($B43,"EV")/1000000) / IF($G43="USD",Aux!$B$1,1),"")</f>
        <v/>
      </c>
      <c r="J43" s="78" t="str" cm="1">
        <f t="array" ref="J43">IFERROR((_xll.ECONOMATICA($B43,"MarketCapitaliz")/1000000) / IF($G43="USD",Aux!$B$1,1),"")</f>
        <v/>
      </c>
      <c r="K43" s="91">
        <f>ABS(INDEX([5]Sheet1!$1:$1048576,MATCH($B43,[5]Sheet1!$A:$A,0),MATCH(K$6,[5]Sheet1!$1:$1,0)))</f>
        <v>152.69</v>
      </c>
      <c r="L43" s="91">
        <f>ABS(INDEX([5]Sheet1!$1:$1048576,MATCH($B43,[5]Sheet1!$A:$A,0),MATCH(L$6,[5]Sheet1!$1:$1,0)))</f>
        <v>123.05200000000001</v>
      </c>
      <c r="M43" s="91">
        <f>ABS(INDEX([5]Sheet1!$1:$1048576,MATCH($B43,[5]Sheet1!$A:$A,0),MATCH(M$6,[5]Sheet1!$1:$1,0)))</f>
        <v>726.20299999999997</v>
      </c>
      <c r="N43" s="91">
        <f>ABS(INDEX([5]Sheet1!$1:$1048576,MATCH($B43,[5]Sheet1!$A:$A,0),MATCH(N$6,[5]Sheet1!$1:$1,0)))</f>
        <v>740.78100000000006</v>
      </c>
      <c r="O43" s="91">
        <f>ABS(INDEX([5]Sheet1!$1:$1048576,MATCH($B43,[5]Sheet1!$A:$A,0),MATCH(O$6,[5]Sheet1!$1:$1,0)))</f>
        <v>159.749</v>
      </c>
      <c r="P43" s="91">
        <f>ABS(INDEX([5]Sheet1!$1:$1048576,MATCH($B43,[5]Sheet1!$A:$A,0),MATCH(P$6,[5]Sheet1!$1:$1,0)))</f>
        <v>114.373</v>
      </c>
      <c r="Q43" s="91">
        <f>INDEX([5]Sheet1!$1:$1048576,MATCH($B43,[5]Sheet1!$A:$A,0),MATCH(Q$6,[5]Sheet1!$1:$1,0))</f>
        <v>245.22345999999999</v>
      </c>
      <c r="R43" s="91">
        <f>INDEX([5]Sheet1!$1:$1048576,MATCH($B43,[5]Sheet1!$A:$A,0),MATCH(R$6,[5]Sheet1!$1:$1,0))</f>
        <v>198.97030000000009</v>
      </c>
      <c r="S43" s="68">
        <f>INDEX([5]Sheet1!$1:$1048576,MATCH($B43,[5]Sheet1!$A:$A,0),MATCH(S$6,[5]Sheet1!$1:$1,0))</f>
        <v>336.74099999999999</v>
      </c>
      <c r="T43" s="68">
        <f>INDEX([5]Sheet1!$1:$1048576,MATCH($B43,[5]Sheet1!$A:$A,0),MATCH(T$6,[5]Sheet1!$1:$1,0))</f>
        <v>328.33100000000002</v>
      </c>
      <c r="U43" s="85" t="str">
        <f t="shared" si="5"/>
        <v>-</v>
      </c>
      <c r="V43" s="85" t="str">
        <f t="shared" si="6"/>
        <v>-</v>
      </c>
      <c r="W43" s="85" t="str">
        <f t="shared" si="7"/>
        <v>-</v>
      </c>
      <c r="X43" s="85" t="str">
        <f t="shared" si="8"/>
        <v>-</v>
      </c>
      <c r="Y43" s="85" t="str">
        <f t="shared" si="9"/>
        <v>-</v>
      </c>
      <c r="Z43" s="85" t="str">
        <f t="shared" si="10"/>
        <v>-</v>
      </c>
      <c r="AA43" s="85">
        <f t="shared" si="11"/>
        <v>0.47439723704568199</v>
      </c>
      <c r="AB43" s="85">
        <f t="shared" si="12"/>
        <v>0.34834663799641213</v>
      </c>
      <c r="AC43" s="88" t="str">
        <f t="shared" si="14"/>
        <v/>
      </c>
      <c r="AD43" s="88" t="str">
        <f t="shared" si="13"/>
        <v/>
      </c>
      <c r="AE43" s="88">
        <f t="shared" si="3"/>
        <v>0.33767894101236157</v>
      </c>
      <c r="AF43" s="88">
        <f t="shared" si="4"/>
        <v>0.2685953068450731</v>
      </c>
      <c r="AG43" s="88"/>
    </row>
    <row r="44" spans="1:33" s="58" customFormat="1" ht="20.100000000000001" customHeight="1" x14ac:dyDescent="0.3">
      <c r="A44" s="14" t="str">
        <f>INDEX([5]Sheet1!$1:$1048576,MATCH($B44,[5]Sheet1!$A:$A,0),MATCH(A$6,[5]Sheet1!$1:$1,0))</f>
        <v>CBA</v>
      </c>
      <c r="B44" s="40" t="s">
        <v>230</v>
      </c>
      <c r="C44" s="14" t="str">
        <f>INDEX([5]Sheet1!$1:$1048576,MATCH($B44,[5]Sheet1!$A:$A,0),MATCH(C$6,[5]Sheet1!$1:$1,0))</f>
        <v>Metals &amp; Mining</v>
      </c>
      <c r="D44" s="14" t="str">
        <f>INDEX([5]Sheet1!$1:$1048576,MATCH($B44,[5]Sheet1!$A:$A,0),MATCH(D$6,[5]Sheet1!$1:$1,0))</f>
        <v>Lucas Laghi</v>
      </c>
      <c r="E44" s="14" t="str">
        <f>INDEX([5]Sheet1!$1:$1048576,MATCH($B44,[5]Sheet1!$A:$A,0),MATCH(E$6,[5]Sheet1!$1:$1,0))</f>
        <v>Buy</v>
      </c>
      <c r="F44" s="14" t="b">
        <f>INDEX([5]Sheet1!$1:$1048576,MATCH($B44,[5]Sheet1!$A:$A,0),MATCH(F$6,[5]Sheet1!$1:$1,0))</f>
        <v>0</v>
      </c>
      <c r="G44" s="14" t="e">
        <f>INDEX([5]Sheet1!$1:$1048576,MATCH($B44,[5]Sheet1!$A:$A,0),MATCH(G$6,[5]Sheet1!$1:$1,0))</f>
        <v>#N/A</v>
      </c>
      <c r="H44" s="28">
        <f>INDEX([5]Sheet1!$1:$1048576,MATCH($B44,[5]Sheet1!$A:$A,0),MATCH(H$6,[5]Sheet1!$1:$1,0))</f>
        <v>9.5</v>
      </c>
      <c r="I44" s="78" t="str" cm="1">
        <f t="array" ref="I44">IFERROR((_xll.ECONOMATICA($B44,"EV")/1000000) / IF($G44="USD",Aux!$B$1,1),"")</f>
        <v/>
      </c>
      <c r="J44" s="78" t="str" cm="1">
        <f t="array" ref="J44">IFERROR((_xll.ECONOMATICA($B44,"MarketCapitaliz")/1000000) / IF($G44="USD",Aux!$B$1,1),"")</f>
        <v/>
      </c>
      <c r="K44" s="91">
        <f>ABS(INDEX([5]Sheet1!$1:$1048576,MATCH($B44,[5]Sheet1!$A:$A,0),MATCH(K$6,[5]Sheet1!$1:$1,0)))</f>
        <v>82.845694279999989</v>
      </c>
      <c r="L44" s="91">
        <f>ABS(INDEX([5]Sheet1!$1:$1048576,MATCH($B44,[5]Sheet1!$A:$A,0),MATCH(L$6,[5]Sheet1!$1:$1,0)))</f>
        <v>129.815</v>
      </c>
      <c r="M44" s="91">
        <f>ABS(INDEX([5]Sheet1!$1:$1048576,MATCH($B44,[5]Sheet1!$A:$A,0),MATCH(M$6,[5]Sheet1!$1:$1,0)))</f>
        <v>4704.152</v>
      </c>
      <c r="N44" s="91">
        <f>ABS(INDEX([5]Sheet1!$1:$1048576,MATCH($B44,[5]Sheet1!$A:$A,0),MATCH(N$6,[5]Sheet1!$1:$1,0)))</f>
        <v>4011.797999999997</v>
      </c>
      <c r="O44" s="91">
        <f>ABS(INDEX([5]Sheet1!$1:$1048576,MATCH($B44,[5]Sheet1!$A:$A,0),MATCH(O$6,[5]Sheet1!$1:$1,0)))</f>
        <v>2663.694</v>
      </c>
      <c r="P44" s="91">
        <f>ABS(INDEX([5]Sheet1!$1:$1048576,MATCH($B44,[5]Sheet1!$A:$A,0),MATCH(P$6,[5]Sheet1!$1:$1,0)))</f>
        <v>3286.1170000000011</v>
      </c>
      <c r="Q44" s="91">
        <f>INDEX([5]Sheet1!$1:$1048576,MATCH($B44,[5]Sheet1!$A:$A,0),MATCH(Q$6,[5]Sheet1!$1:$1,0))</f>
        <v>-809.95499999999993</v>
      </c>
      <c r="R44" s="91">
        <f>INDEX([5]Sheet1!$1:$1048576,MATCH($B44,[5]Sheet1!$A:$A,0),MATCH(R$6,[5]Sheet1!$1:$1,0))</f>
        <v>-72.818295920000821</v>
      </c>
      <c r="S44" s="68">
        <f>INDEX([5]Sheet1!$1:$1048576,MATCH($B44,[5]Sheet1!$A:$A,0),MATCH(S$6,[5]Sheet1!$1:$1,0))</f>
        <v>-316.25900000000001</v>
      </c>
      <c r="T44" s="68">
        <f>INDEX([5]Sheet1!$1:$1048576,MATCH($B44,[5]Sheet1!$A:$A,0),MATCH(T$6,[5]Sheet1!$1:$1,0))</f>
        <v>1303.173704079999</v>
      </c>
      <c r="U44" s="85" t="str">
        <f t="shared" si="5"/>
        <v>-</v>
      </c>
      <c r="V44" s="85" t="str">
        <f t="shared" si="6"/>
        <v>-</v>
      </c>
      <c r="W44" s="85" t="str">
        <f t="shared" si="7"/>
        <v>-</v>
      </c>
      <c r="X44" s="85" t="str">
        <f t="shared" si="8"/>
        <v>-</v>
      </c>
      <c r="Y44" s="85" t="str">
        <f t="shared" si="9"/>
        <v>-</v>
      </c>
      <c r="Z44" s="85" t="str">
        <f t="shared" si="10"/>
        <v>-</v>
      </c>
      <c r="AA44" s="85">
        <f t="shared" si="11"/>
        <v>-8.4225081341558656</v>
      </c>
      <c r="AB44" s="85">
        <f t="shared" si="12"/>
        <v>2.5216262342554709</v>
      </c>
      <c r="AC44" s="88" t="str">
        <f t="shared" si="14"/>
        <v/>
      </c>
      <c r="AD44" s="88" t="str">
        <f t="shared" si="13"/>
        <v/>
      </c>
      <c r="AE44" s="88">
        <f t="shared" si="3"/>
        <v>-0.17217874762550189</v>
      </c>
      <c r="AF44" s="88">
        <f t="shared" si="4"/>
        <v>-1.8151037494908984E-2</v>
      </c>
      <c r="AG44" s="88"/>
    </row>
    <row r="45" spans="1:33" s="58" customFormat="1" ht="20.100000000000001" customHeight="1" x14ac:dyDescent="0.3">
      <c r="A45" s="14" t="str">
        <f>INDEX([5]Sheet1!$1:$1048576,MATCH($B45,[5]Sheet1!$A:$A,0),MATCH(A$6,[5]Sheet1!$1:$1,0))</f>
        <v>Bradesco</v>
      </c>
      <c r="B45" s="14" t="s">
        <v>8</v>
      </c>
      <c r="C45" s="14" t="str">
        <f>INDEX([5]Sheet1!$1:$1048576,MATCH($B45,[5]Sheet1!$A:$A,0),MATCH(C$6,[5]Sheet1!$1:$1,0))</f>
        <v>Banks</v>
      </c>
      <c r="D45" s="14" t="str">
        <f>INDEX([5]Sheet1!$1:$1048576,MATCH($B45,[5]Sheet1!$A:$A,0),MATCH(D$6,[5]Sheet1!$1:$1,0))</f>
        <v>Bernardo Guttmann</v>
      </c>
      <c r="E45" s="14" t="str">
        <f>INDEX([5]Sheet1!$1:$1048576,MATCH($B45,[5]Sheet1!$A:$A,0),MATCH(E$6,[5]Sheet1!$1:$1,0))</f>
        <v>Neutral</v>
      </c>
      <c r="F45" s="14" t="b">
        <f>INDEX([5]Sheet1!$1:$1048576,MATCH($B45,[5]Sheet1!$A:$A,0),MATCH(F$6,[5]Sheet1!$1:$1,0))</f>
        <v>0</v>
      </c>
      <c r="G45" s="14" t="e">
        <f>INDEX([5]Sheet1!$1:$1048576,MATCH($B45,[5]Sheet1!$A:$A,0),MATCH(G$6,[5]Sheet1!$1:$1,0))</f>
        <v>#N/A</v>
      </c>
      <c r="H45" s="28">
        <f>INDEX([5]Sheet1!$1:$1048576,MATCH($B45,[5]Sheet1!$A:$A,0),MATCH(H$6,[5]Sheet1!$1:$1,0))</f>
        <v>24</v>
      </c>
      <c r="I45" s="78" t="str" cm="1">
        <f t="array" ref="I45">IFERROR((_xll.ECONOMATICA($B45,"EV")/1000000) / IF($G45="USD",Aux!$B$1,1),"")</f>
        <v/>
      </c>
      <c r="J45" s="78" t="str" cm="1">
        <f t="array" ref="J45">IFERROR((_xll.ECONOMATICA($B45,"MarketCapitaliz")/1000000) / IF($G45="USD",Aux!$B$1,1),"")</f>
        <v/>
      </c>
      <c r="K45" s="91">
        <f>ABS(INDEX([5]Sheet1!$1:$1048576,MATCH($B45,[5]Sheet1!$A:$A,0),MATCH(K$6,[5]Sheet1!$1:$1,0)))</f>
        <v>0</v>
      </c>
      <c r="L45" s="91">
        <f>ABS(INDEX([5]Sheet1!$1:$1048576,MATCH($B45,[5]Sheet1!$A:$A,0),MATCH(L$6,[5]Sheet1!$1:$1,0)))</f>
        <v>9590.7947999999997</v>
      </c>
      <c r="M45" s="91">
        <f>ABS(INDEX([5]Sheet1!$1:$1048576,MATCH($B45,[5]Sheet1!$A:$A,0),MATCH(M$6,[5]Sheet1!$1:$1,0)))</f>
        <v>0</v>
      </c>
      <c r="N45" s="91">
        <f>ABS(INDEX([5]Sheet1!$1:$1048576,MATCH($B45,[5]Sheet1!$A:$A,0),MATCH(N$6,[5]Sheet1!$1:$1,0)))</f>
        <v>160487</v>
      </c>
      <c r="O45" s="91">
        <f>ABS(INDEX([5]Sheet1!$1:$1048576,MATCH($B45,[5]Sheet1!$A:$A,0),MATCH(O$6,[5]Sheet1!$1:$1,0)))</f>
        <v>0</v>
      </c>
      <c r="P45" s="91">
        <f>ABS(INDEX([5]Sheet1!$1:$1048576,MATCH($B45,[5]Sheet1!$A:$A,0),MATCH(P$6,[5]Sheet1!$1:$1,0)))</f>
        <v>0</v>
      </c>
      <c r="Q45" s="91">
        <f>INDEX([5]Sheet1!$1:$1048576,MATCH($B45,[5]Sheet1!$A:$A,0),MATCH(Q$6,[5]Sheet1!$1:$1,0))</f>
        <v>0</v>
      </c>
      <c r="R45" s="91">
        <f>INDEX([5]Sheet1!$1:$1048576,MATCH($B45,[5]Sheet1!$A:$A,0),MATCH(R$6,[5]Sheet1!$1:$1,0))</f>
        <v>16175</v>
      </c>
      <c r="S45" s="68">
        <f>INDEX([5]Sheet1!$1:$1048576,MATCH($B45,[5]Sheet1!$A:$A,0),MATCH(S$6,[5]Sheet1!$1:$1,0))</f>
        <v>0</v>
      </c>
      <c r="T45" s="68">
        <f>INDEX([5]Sheet1!$1:$1048576,MATCH($B45,[5]Sheet1!$A:$A,0),MATCH(T$6,[5]Sheet1!$1:$1,0))</f>
        <v>0</v>
      </c>
      <c r="U45" s="85" t="str">
        <f t="shared" si="5"/>
        <v>-</v>
      </c>
      <c r="V45" s="85" t="str">
        <f t="shared" si="6"/>
        <v>-</v>
      </c>
      <c r="W45" s="85" t="str">
        <f t="shared" si="7"/>
        <v>-</v>
      </c>
      <c r="X45" s="85" t="str">
        <f t="shared" si="8"/>
        <v>-</v>
      </c>
      <c r="Y45" s="85" t="str">
        <f t="shared" si="9"/>
        <v>-</v>
      </c>
      <c r="Z45" s="85" t="str">
        <f t="shared" si="10"/>
        <v>-</v>
      </c>
      <c r="AA45" s="85" t="str">
        <f t="shared" si="11"/>
        <v>-</v>
      </c>
      <c r="AB45" s="85" t="str">
        <f t="shared" si="12"/>
        <v>-</v>
      </c>
      <c r="AC45" s="88" t="str">
        <f t="shared" si="14"/>
        <v/>
      </c>
      <c r="AD45" s="88" t="str">
        <f t="shared" si="13"/>
        <v/>
      </c>
      <c r="AE45" s="88" t="str">
        <f t="shared" si="3"/>
        <v>-</v>
      </c>
      <c r="AF45" s="88">
        <f t="shared" si="4"/>
        <v>0.10078697963074891</v>
      </c>
      <c r="AG45" s="88"/>
    </row>
    <row r="46" spans="1:33" s="58" customFormat="1" ht="20.100000000000001" customHeight="1" x14ac:dyDescent="0.3">
      <c r="A46" s="14" t="str">
        <f>INDEX([5]Sheet1!$1:$1048576,MATCH($B46,[5]Sheet1!$A:$A,0),MATCH(A$6,[5]Sheet1!$1:$1,0))</f>
        <v>Telefônica Brasil</v>
      </c>
      <c r="B46" s="40" t="s">
        <v>129</v>
      </c>
      <c r="C46" s="14" t="str">
        <f>INDEX([5]Sheet1!$1:$1048576,MATCH($B46,[5]Sheet1!$A:$A,0),MATCH(C$6,[5]Sheet1!$1:$1,0))</f>
        <v>TMT</v>
      </c>
      <c r="D46" s="14" t="str">
        <f>INDEX([5]Sheet1!$1:$1048576,MATCH($B46,[5]Sheet1!$A:$A,0),MATCH(D$6,[5]Sheet1!$1:$1,0))</f>
        <v>Bernardo Guttmann</v>
      </c>
      <c r="E46" s="14" t="str">
        <f>INDEX([5]Sheet1!$1:$1048576,MATCH($B46,[5]Sheet1!$A:$A,0),MATCH(E$6,[5]Sheet1!$1:$1,0))</f>
        <v>Buy</v>
      </c>
      <c r="F46" s="14" t="b">
        <f>INDEX([5]Sheet1!$1:$1048576,MATCH($B46,[5]Sheet1!$A:$A,0),MATCH(F$6,[5]Sheet1!$1:$1,0))</f>
        <v>0</v>
      </c>
      <c r="G46" s="14" t="e">
        <f>INDEX([5]Sheet1!$1:$1048576,MATCH($B46,[5]Sheet1!$A:$A,0),MATCH(G$6,[5]Sheet1!$1:$1,0))</f>
        <v>#N/A</v>
      </c>
      <c r="H46" s="28">
        <f>INDEX([5]Sheet1!$1:$1048576,MATCH($B46,[5]Sheet1!$A:$A,0),MATCH(H$6,[5]Sheet1!$1:$1,0))</f>
        <v>43</v>
      </c>
      <c r="I46" s="78" t="str" cm="1">
        <f t="array" ref="I46">IFERROR((_xll.ECONOMATICA($B46,"EV")/1000000) / IF($G46="USD",Aux!$B$1,1),"")</f>
        <v/>
      </c>
      <c r="J46" s="78" t="str" cm="1">
        <f t="array" ref="J46">IFERROR((_xll.ECONOMATICA($B46,"MarketCapitaliz")/1000000) / IF($G46="USD",Aux!$B$1,1),"")</f>
        <v/>
      </c>
      <c r="K46" s="91">
        <f>ABS(INDEX([5]Sheet1!$1:$1048576,MATCH($B46,[5]Sheet1!$A:$A,0),MATCH(K$6,[5]Sheet1!$1:$1,0)))</f>
        <v>4321.37</v>
      </c>
      <c r="L46" s="91">
        <f>ABS(INDEX([5]Sheet1!$1:$1048576,MATCH($B46,[5]Sheet1!$A:$A,0),MATCH(L$6,[5]Sheet1!$1:$1,0)))</f>
        <v>5293.2610000000004</v>
      </c>
      <c r="M46" s="91">
        <f>ABS(INDEX([5]Sheet1!$1:$1048576,MATCH($B46,[5]Sheet1!$A:$A,0),MATCH(M$6,[5]Sheet1!$1:$1,0)))</f>
        <v>69627.3</v>
      </c>
      <c r="N46" s="91">
        <f>ABS(INDEX([5]Sheet1!$1:$1048576,MATCH($B46,[5]Sheet1!$A:$A,0),MATCH(N$6,[5]Sheet1!$1:$1,0)))</f>
        <v>69799.499999999985</v>
      </c>
      <c r="O46" s="91">
        <f>ABS(INDEX([5]Sheet1!$1:$1048576,MATCH($B46,[5]Sheet1!$A:$A,0),MATCH(O$6,[5]Sheet1!$1:$1,0)))</f>
        <v>14388.34143791675</v>
      </c>
      <c r="P46" s="91">
        <f>ABS(INDEX([5]Sheet1!$1:$1048576,MATCH($B46,[5]Sheet1!$A:$A,0),MATCH(P$6,[5]Sheet1!$1:$1,0)))</f>
        <v>14049.334901432279</v>
      </c>
      <c r="Q46" s="91">
        <f>INDEX([5]Sheet1!$1:$1048576,MATCH($B46,[5]Sheet1!$A:$A,0),MATCH(Q$6,[5]Sheet1!$1:$1,0))</f>
        <v>5029.4000000000005</v>
      </c>
      <c r="R46" s="91">
        <f>INDEX([5]Sheet1!$1:$1048576,MATCH($B46,[5]Sheet1!$A:$A,0),MATCH(R$6,[5]Sheet1!$1:$1,0))</f>
        <v>5547.9000000000024</v>
      </c>
      <c r="S46" s="68">
        <f>INDEX([5]Sheet1!$1:$1048576,MATCH($B46,[5]Sheet1!$A:$A,0),MATCH(S$6,[5]Sheet1!$1:$1,0))</f>
        <v>21318.107660500002</v>
      </c>
      <c r="T46" s="68">
        <f>INDEX([5]Sheet1!$1:$1048576,MATCH($B46,[5]Sheet1!$A:$A,0),MATCH(T$6,[5]Sheet1!$1:$1,0))</f>
        <v>22880.146863630001</v>
      </c>
      <c r="U46" s="85" t="str">
        <f t="shared" si="5"/>
        <v>-</v>
      </c>
      <c r="V46" s="85" t="str">
        <f t="shared" si="6"/>
        <v>-</v>
      </c>
      <c r="W46" s="85" t="str">
        <f t="shared" si="7"/>
        <v>-</v>
      </c>
      <c r="X46" s="85" t="str">
        <f t="shared" si="8"/>
        <v>-</v>
      </c>
      <c r="Y46" s="85" t="str">
        <f t="shared" si="9"/>
        <v>-</v>
      </c>
      <c r="Z46" s="85" t="str">
        <f t="shared" si="10"/>
        <v>-</v>
      </c>
      <c r="AA46" s="85">
        <f t="shared" si="11"/>
        <v>0.67493520846489996</v>
      </c>
      <c r="AB46" s="85">
        <f t="shared" si="12"/>
        <v>0.61404041613757854</v>
      </c>
      <c r="AC46" s="88" t="str">
        <f t="shared" si="14"/>
        <v/>
      </c>
      <c r="AD46" s="88" t="str">
        <f t="shared" si="13"/>
        <v/>
      </c>
      <c r="AE46" s="88">
        <f t="shared" si="3"/>
        <v>7.2233161418007022E-2</v>
      </c>
      <c r="AF46" s="88">
        <f t="shared" si="4"/>
        <v>7.9483377388090221E-2</v>
      </c>
      <c r="AG46" s="88"/>
    </row>
    <row r="47" spans="1:33" s="58" customFormat="1" ht="20.100000000000001" customHeight="1" x14ac:dyDescent="0.3">
      <c r="A47" s="14" t="str">
        <f>INDEX([5]Sheet1!$1:$1048576,MATCH($B47,[5]Sheet1!$A:$A,0),MATCH(A$6,[5]Sheet1!$1:$1,0))</f>
        <v>Iguatemi</v>
      </c>
      <c r="B47" s="40" t="s">
        <v>262</v>
      </c>
      <c r="C47" s="14" t="str">
        <f>INDEX([5]Sheet1!$1:$1048576,MATCH($B47,[5]Sheet1!$A:$A,0),MATCH(C$6,[5]Sheet1!$1:$1,0))</f>
        <v>Income Properties</v>
      </c>
      <c r="D47" s="14" t="str">
        <f>INDEX([5]Sheet1!$1:$1048576,MATCH($B47,[5]Sheet1!$A:$A,0),MATCH(D$6,[5]Sheet1!$1:$1,0))</f>
        <v>Ygor Altero</v>
      </c>
      <c r="E47" s="14" t="str">
        <f>INDEX([5]Sheet1!$1:$1048576,MATCH($B47,[5]Sheet1!$A:$A,0),MATCH(E$6,[5]Sheet1!$1:$1,0))</f>
        <v>Buy</v>
      </c>
      <c r="F47" s="14" t="b">
        <f>INDEX([5]Sheet1!$1:$1048576,MATCH($B47,[5]Sheet1!$A:$A,0),MATCH(F$6,[5]Sheet1!$1:$1,0))</f>
        <v>0</v>
      </c>
      <c r="G47" s="14" t="e">
        <f>INDEX([5]Sheet1!$1:$1048576,MATCH($B47,[5]Sheet1!$A:$A,0),MATCH(G$6,[5]Sheet1!$1:$1,0))</f>
        <v>#N/A</v>
      </c>
      <c r="H47" s="28">
        <f>INDEX([5]Sheet1!$1:$1048576,MATCH($B47,[5]Sheet1!$A:$A,0),MATCH(H$6,[5]Sheet1!$1:$1,0))</f>
        <v>32</v>
      </c>
      <c r="I47" s="78" t="str" cm="1">
        <f t="array" ref="I47">IFERROR((_xll.ECONOMATICA($B47,"EV")/1000000) / IF($G47="USD",Aux!$B$1,1),"")</f>
        <v/>
      </c>
      <c r="J47" s="78" t="str" cm="1">
        <f t="array" ref="J47">IFERROR((_xll.ECONOMATICA($B47,"MarketCapitaliz")/1000000) / IF($G47="USD",Aux!$B$1,1),"")</f>
        <v/>
      </c>
      <c r="K47" s="91">
        <f>ABS(INDEX([5]Sheet1!$1:$1048576,MATCH($B47,[5]Sheet1!$A:$A,0),MATCH(K$6,[5]Sheet1!$1:$1,0)))</f>
        <v>110</v>
      </c>
      <c r="L47" s="91">
        <f>ABS(INDEX([5]Sheet1!$1:$1048576,MATCH($B47,[5]Sheet1!$A:$A,0),MATCH(L$6,[5]Sheet1!$1:$1,0)))</f>
        <v>200</v>
      </c>
      <c r="M47" s="91">
        <f>ABS(INDEX([5]Sheet1!$1:$1048576,MATCH($B47,[5]Sheet1!$A:$A,0),MATCH(M$6,[5]Sheet1!$1:$1,0)))</f>
        <v>4177.3230000000003</v>
      </c>
      <c r="N47" s="91">
        <f>ABS(INDEX([5]Sheet1!$1:$1048576,MATCH($B47,[5]Sheet1!$A:$A,0),MATCH(N$6,[5]Sheet1!$1:$1,0)))</f>
        <v>4309.8040000000001</v>
      </c>
      <c r="O47" s="91">
        <f>ABS(INDEX([5]Sheet1!$1:$1048576,MATCH($B47,[5]Sheet1!$A:$A,0),MATCH(O$6,[5]Sheet1!$1:$1,0)))</f>
        <v>1757.145</v>
      </c>
      <c r="P47" s="91">
        <f>ABS(INDEX([5]Sheet1!$1:$1048576,MATCH($B47,[5]Sheet1!$A:$A,0),MATCH(P$6,[5]Sheet1!$1:$1,0)))</f>
        <v>1614.8440000000001</v>
      </c>
      <c r="Q47" s="91">
        <f>INDEX([5]Sheet1!$1:$1048576,MATCH($B47,[5]Sheet1!$A:$A,0),MATCH(Q$6,[5]Sheet1!$1:$1,0))</f>
        <v>388.41310228562139</v>
      </c>
      <c r="R47" s="91">
        <f>INDEX([5]Sheet1!$1:$1048576,MATCH($B47,[5]Sheet1!$A:$A,0),MATCH(R$6,[5]Sheet1!$1:$1,0))</f>
        <v>498.5804828206509</v>
      </c>
      <c r="S47" s="68">
        <f>INDEX([5]Sheet1!$1:$1048576,MATCH($B47,[5]Sheet1!$A:$A,0),MATCH(S$6,[5]Sheet1!$1:$1,0))</f>
        <v>919.69839441999966</v>
      </c>
      <c r="T47" s="68">
        <f>INDEX([5]Sheet1!$1:$1048576,MATCH($B47,[5]Sheet1!$A:$A,0),MATCH(T$6,[5]Sheet1!$1:$1,0))</f>
        <v>1025.3807252039719</v>
      </c>
      <c r="U47" s="85" t="str">
        <f t="shared" si="5"/>
        <v>-</v>
      </c>
      <c r="V47" s="85" t="str">
        <f t="shared" si="6"/>
        <v>-</v>
      </c>
      <c r="W47" s="85" t="str">
        <f t="shared" si="7"/>
        <v>-</v>
      </c>
      <c r="X47" s="85" t="str">
        <f t="shared" si="8"/>
        <v>-</v>
      </c>
      <c r="Y47" s="85" t="str">
        <f t="shared" si="9"/>
        <v>-</v>
      </c>
      <c r="Z47" s="85" t="str">
        <f t="shared" si="10"/>
        <v>-</v>
      </c>
      <c r="AA47" s="85">
        <f t="shared" si="11"/>
        <v>1.9105665625393737</v>
      </c>
      <c r="AB47" s="85">
        <f t="shared" si="12"/>
        <v>1.5748725915232806</v>
      </c>
      <c r="AC47" s="88" t="str">
        <f t="shared" si="14"/>
        <v/>
      </c>
      <c r="AD47" s="88" t="str">
        <f t="shared" si="13"/>
        <v/>
      </c>
      <c r="AE47" s="88">
        <f t="shared" si="3"/>
        <v>9.2981342904444153E-2</v>
      </c>
      <c r="AF47" s="88">
        <f t="shared" si="4"/>
        <v>0.11568518726620768</v>
      </c>
      <c r="AG47" s="88"/>
    </row>
    <row r="48" spans="1:33" s="58" customFormat="1" ht="20.100000000000001" customHeight="1" x14ac:dyDescent="0.3">
      <c r="A48" s="14" t="str">
        <f>INDEX([5]Sheet1!$1:$1048576,MATCH($B48,[5]Sheet1!$A:$A,0),MATCH(A$6,[5]Sheet1!$1:$1,0))</f>
        <v>São Martinho</v>
      </c>
      <c r="B48" s="14" t="s">
        <v>87</v>
      </c>
      <c r="C48" s="14" t="str">
        <f>INDEX([5]Sheet1!$1:$1048576,MATCH($B48,[5]Sheet1!$A:$A,0),MATCH(C$6,[5]Sheet1!$1:$1,0))</f>
        <v>Agribusiness</v>
      </c>
      <c r="D48" s="14" t="str">
        <f>INDEX([5]Sheet1!$1:$1048576,MATCH($B48,[5]Sheet1!$A:$A,0),MATCH(D$6,[5]Sheet1!$1:$1,0))</f>
        <v>Leonardo Alencar</v>
      </c>
      <c r="E48" s="14" t="str">
        <f>INDEX([5]Sheet1!$1:$1048576,MATCH($B48,[5]Sheet1!$A:$A,0),MATCH(E$6,[5]Sheet1!$1:$1,0))</f>
        <v>Neutral</v>
      </c>
      <c r="F48" s="14" t="b">
        <f>INDEX([5]Sheet1!$1:$1048576,MATCH($B48,[5]Sheet1!$A:$A,0),MATCH(F$6,[5]Sheet1!$1:$1,0))</f>
        <v>0</v>
      </c>
      <c r="G48" s="14" t="e">
        <f>INDEX([5]Sheet1!$1:$1048576,MATCH($B48,[5]Sheet1!$A:$A,0),MATCH(G$6,[5]Sheet1!$1:$1,0))</f>
        <v>#N/A</v>
      </c>
      <c r="H48" s="28">
        <f>INDEX([5]Sheet1!$1:$1048576,MATCH($B48,[5]Sheet1!$A:$A,0),MATCH(H$6,[5]Sheet1!$1:$1,0))</f>
        <v>14.8</v>
      </c>
      <c r="I48" s="78" t="str" cm="1">
        <f t="array" ref="I48">IFERROR((_xll.ECONOMATICA($B48,"EV")/1000000) / IF($G48="USD",Aux!$B$1,1),"")</f>
        <v/>
      </c>
      <c r="J48" s="78" t="str" cm="1">
        <f t="array" ref="J48">IFERROR((_xll.ECONOMATICA($B48,"MarketCapitaliz")/1000000) / IF($G48="USD",Aux!$B$1,1),"")</f>
        <v/>
      </c>
      <c r="K48" s="91">
        <f>ABS(INDEX([5]Sheet1!$1:$1048576,MATCH($B48,[5]Sheet1!$A:$A,0),MATCH(K$6,[5]Sheet1!$1:$1,0)))</f>
        <v>375.84</v>
      </c>
      <c r="L48" s="91">
        <f>ABS(INDEX([5]Sheet1!$1:$1048576,MATCH($B48,[5]Sheet1!$A:$A,0),MATCH(L$6,[5]Sheet1!$1:$1,0)))</f>
        <v>140.94999999999999</v>
      </c>
      <c r="M48" s="91">
        <f>ABS(INDEX([5]Sheet1!$1:$1048576,MATCH($B48,[5]Sheet1!$A:$A,0),MATCH(M$6,[5]Sheet1!$1:$1,0)))</f>
        <v>5912.3629999999994</v>
      </c>
      <c r="N48" s="91">
        <f>ABS(INDEX([5]Sheet1!$1:$1048576,MATCH($B48,[5]Sheet1!$A:$A,0),MATCH(N$6,[5]Sheet1!$1:$1,0)))</f>
        <v>6881.2413999999999</v>
      </c>
      <c r="O48" s="91">
        <f>ABS(INDEX([5]Sheet1!$1:$1048576,MATCH($B48,[5]Sheet1!$A:$A,0),MATCH(O$6,[5]Sheet1!$1:$1,0)))</f>
        <v>9665.6540000000005</v>
      </c>
      <c r="P48" s="91">
        <f>ABS(INDEX([5]Sheet1!$1:$1048576,MATCH($B48,[5]Sheet1!$A:$A,0),MATCH(P$6,[5]Sheet1!$1:$1,0)))</f>
        <v>9411.5779999999995</v>
      </c>
      <c r="Q48" s="91">
        <f>INDEX([5]Sheet1!$1:$1048576,MATCH($B48,[5]Sheet1!$A:$A,0),MATCH(Q$6,[5]Sheet1!$1:$1,0))</f>
        <v>1015.744</v>
      </c>
      <c r="R48" s="91">
        <f>INDEX([5]Sheet1!$1:$1048576,MATCH($B48,[5]Sheet1!$A:$A,0),MATCH(R$6,[5]Sheet1!$1:$1,0))</f>
        <v>1476.279</v>
      </c>
      <c r="S48" s="68">
        <f>INDEX([5]Sheet1!$1:$1048576,MATCH($B48,[5]Sheet1!$A:$A,0),MATCH(S$6,[5]Sheet1!$1:$1,0))</f>
        <v>4206.7669999999998</v>
      </c>
      <c r="T48" s="68">
        <f>INDEX([5]Sheet1!$1:$1048576,MATCH($B48,[5]Sheet1!$A:$A,0),MATCH(T$6,[5]Sheet1!$1:$1,0))</f>
        <v>4888.7289999999994</v>
      </c>
      <c r="U48" s="85" t="str">
        <f t="shared" si="5"/>
        <v>-</v>
      </c>
      <c r="V48" s="85" t="str">
        <f t="shared" si="6"/>
        <v>-</v>
      </c>
      <c r="W48" s="85" t="str">
        <f t="shared" si="7"/>
        <v>-</v>
      </c>
      <c r="X48" s="85" t="str">
        <f t="shared" si="8"/>
        <v>-</v>
      </c>
      <c r="Y48" s="85" t="str">
        <f t="shared" si="9"/>
        <v>-</v>
      </c>
      <c r="Z48" s="85" t="str">
        <f t="shared" si="10"/>
        <v>-</v>
      </c>
      <c r="AA48" s="85">
        <f t="shared" si="11"/>
        <v>2.2976442479462258</v>
      </c>
      <c r="AB48" s="85">
        <f t="shared" si="12"/>
        <v>1.9251584614324093</v>
      </c>
      <c r="AC48" s="88" t="str">
        <f t="shared" si="14"/>
        <v/>
      </c>
      <c r="AD48" s="88" t="str">
        <f t="shared" si="13"/>
        <v/>
      </c>
      <c r="AE48" s="88">
        <f t="shared" si="3"/>
        <v>0.1718000061904183</v>
      </c>
      <c r="AF48" s="88">
        <f t="shared" si="4"/>
        <v>0.21453672588786088</v>
      </c>
      <c r="AG48" s="88"/>
    </row>
    <row r="49" spans="1:33" s="58" customFormat="1" ht="20.100000000000001" customHeight="1" x14ac:dyDescent="0.3">
      <c r="A49" s="14" t="e">
        <f>INDEX([5]Sheet1!$1:$1048576,MATCH($B49,[5]Sheet1!$A:$A,0),MATCH(A$6,[5]Sheet1!$1:$1,0))</f>
        <v>#N/A</v>
      </c>
      <c r="B49" s="40" t="s">
        <v>159</v>
      </c>
      <c r="C49" s="14" t="e">
        <f>INDEX([5]Sheet1!$1:$1048576,MATCH($B49,[5]Sheet1!$A:$A,0),MATCH(C$6,[5]Sheet1!$1:$1,0))</f>
        <v>#N/A</v>
      </c>
      <c r="D49" s="14" t="e">
        <f>INDEX([5]Sheet1!$1:$1048576,MATCH($B49,[5]Sheet1!$A:$A,0),MATCH(D$6,[5]Sheet1!$1:$1,0))</f>
        <v>#N/A</v>
      </c>
      <c r="E49" s="14" t="e">
        <f>INDEX([5]Sheet1!$1:$1048576,MATCH($B49,[5]Sheet1!$A:$A,0),MATCH(E$6,[5]Sheet1!$1:$1,0))</f>
        <v>#N/A</v>
      </c>
      <c r="F49" s="14" t="e">
        <f>INDEX([5]Sheet1!$1:$1048576,MATCH($B49,[5]Sheet1!$A:$A,0),MATCH(F$6,[5]Sheet1!$1:$1,0))</f>
        <v>#N/A</v>
      </c>
      <c r="G49" s="14" t="e">
        <f>INDEX([5]Sheet1!$1:$1048576,MATCH($B49,[5]Sheet1!$A:$A,0),MATCH(G$6,[5]Sheet1!$1:$1,0))</f>
        <v>#N/A</v>
      </c>
      <c r="H49" s="28" t="e">
        <f>INDEX([5]Sheet1!$1:$1048576,MATCH($B49,[5]Sheet1!$A:$A,0),MATCH(H$6,[5]Sheet1!$1:$1,0))</f>
        <v>#N/A</v>
      </c>
      <c r="I49" s="78" t="str" cm="1">
        <f t="array" ref="I49">IFERROR((_xll.ECONOMATICA($B49,"EV")/1000000) / IF($G49="USD",Aux!$B$1,1),"")</f>
        <v/>
      </c>
      <c r="J49" s="78" t="str" cm="1">
        <f t="array" ref="J49">IFERROR((_xll.ECONOMATICA($B49,"MarketCapitaliz")/1000000) / IF($G49="USD",Aux!$B$1,1),"")</f>
        <v/>
      </c>
      <c r="K49" s="91" t="e">
        <f>ABS(INDEX([5]Sheet1!$1:$1048576,MATCH($B49,[5]Sheet1!$A:$A,0),MATCH(K$6,[5]Sheet1!$1:$1,0)))</f>
        <v>#N/A</v>
      </c>
      <c r="L49" s="91" t="e">
        <f>ABS(INDEX([5]Sheet1!$1:$1048576,MATCH($B49,[5]Sheet1!$A:$A,0),MATCH(L$6,[5]Sheet1!$1:$1,0)))</f>
        <v>#N/A</v>
      </c>
      <c r="M49" s="91" t="e">
        <f>ABS(INDEX([5]Sheet1!$1:$1048576,MATCH($B49,[5]Sheet1!$A:$A,0),MATCH(M$6,[5]Sheet1!$1:$1,0)))</f>
        <v>#N/A</v>
      </c>
      <c r="N49" s="91" t="e">
        <f>ABS(INDEX([5]Sheet1!$1:$1048576,MATCH($B49,[5]Sheet1!$A:$A,0),MATCH(N$6,[5]Sheet1!$1:$1,0)))</f>
        <v>#N/A</v>
      </c>
      <c r="O49" s="91" t="e">
        <f>ABS(INDEX([5]Sheet1!$1:$1048576,MATCH($B49,[5]Sheet1!$A:$A,0),MATCH(O$6,[5]Sheet1!$1:$1,0)))</f>
        <v>#N/A</v>
      </c>
      <c r="P49" s="91" t="e">
        <f>ABS(INDEX([5]Sheet1!$1:$1048576,MATCH($B49,[5]Sheet1!$A:$A,0),MATCH(P$6,[5]Sheet1!$1:$1,0)))</f>
        <v>#N/A</v>
      </c>
      <c r="Q49" s="91" t="e">
        <f>INDEX([5]Sheet1!$1:$1048576,MATCH($B49,[5]Sheet1!$A:$A,0),MATCH(Q$6,[5]Sheet1!$1:$1,0))</f>
        <v>#N/A</v>
      </c>
      <c r="R49" s="91" t="e">
        <f>INDEX([5]Sheet1!$1:$1048576,MATCH($B49,[5]Sheet1!$A:$A,0),MATCH(R$6,[5]Sheet1!$1:$1,0))</f>
        <v>#N/A</v>
      </c>
      <c r="S49" s="68" t="e">
        <f>INDEX([5]Sheet1!$1:$1048576,MATCH($B49,[5]Sheet1!$A:$A,0),MATCH(S$6,[5]Sheet1!$1:$1,0))</f>
        <v>#N/A</v>
      </c>
      <c r="T49" s="68" t="e">
        <f>INDEX([5]Sheet1!$1:$1048576,MATCH($B49,[5]Sheet1!$A:$A,0),MATCH(T$6,[5]Sheet1!$1:$1,0))</f>
        <v>#N/A</v>
      </c>
      <c r="U49" s="85" t="str">
        <f t="shared" si="5"/>
        <v>-</v>
      </c>
      <c r="V49" s="85" t="str">
        <f t="shared" si="6"/>
        <v>-</v>
      </c>
      <c r="W49" s="85" t="str">
        <f t="shared" si="7"/>
        <v>-</v>
      </c>
      <c r="X49" s="85" t="str">
        <f t="shared" si="8"/>
        <v>-</v>
      </c>
      <c r="Y49" s="85" t="str">
        <f t="shared" si="9"/>
        <v>-</v>
      </c>
      <c r="Z49" s="85" t="str">
        <f t="shared" si="10"/>
        <v>-</v>
      </c>
      <c r="AA49" s="85" t="str">
        <f t="shared" si="11"/>
        <v>-</v>
      </c>
      <c r="AB49" s="85" t="str">
        <f t="shared" si="12"/>
        <v>-</v>
      </c>
      <c r="AC49" s="88" t="str">
        <f t="shared" si="14"/>
        <v/>
      </c>
      <c r="AD49" s="88" t="str">
        <f t="shared" si="13"/>
        <v/>
      </c>
      <c r="AE49" s="88" t="str">
        <f t="shared" si="3"/>
        <v>-</v>
      </c>
      <c r="AF49" s="88" t="str">
        <f t="shared" si="4"/>
        <v>-</v>
      </c>
      <c r="AG49" s="88"/>
    </row>
    <row r="50" spans="1:33" s="58" customFormat="1" ht="20.100000000000001" customHeight="1" x14ac:dyDescent="0.3">
      <c r="A50" s="14" t="str">
        <f>INDEX([5]Sheet1!$1:$1048576,MATCH($B50,[5]Sheet1!$A:$A,0),MATCH(A$6,[5]Sheet1!$1:$1,0))</f>
        <v>Cury</v>
      </c>
      <c r="B50" s="40" t="s">
        <v>188</v>
      </c>
      <c r="C50" s="14" t="str">
        <f>INDEX([5]Sheet1!$1:$1048576,MATCH($B50,[5]Sheet1!$A:$A,0),MATCH(C$6,[5]Sheet1!$1:$1,0))</f>
        <v>Homebuilders</v>
      </c>
      <c r="D50" s="14" t="str">
        <f>INDEX([5]Sheet1!$1:$1048576,MATCH($B50,[5]Sheet1!$A:$A,0),MATCH(D$6,[5]Sheet1!$1:$1,0))</f>
        <v>Ygor Altero</v>
      </c>
      <c r="E50" s="14" t="str">
        <f>INDEX([5]Sheet1!$1:$1048576,MATCH($B50,[5]Sheet1!$A:$A,0),MATCH(E$6,[5]Sheet1!$1:$1,0))</f>
        <v>Buy</v>
      </c>
      <c r="F50" s="14" t="b">
        <f>INDEX([5]Sheet1!$1:$1048576,MATCH($B50,[5]Sheet1!$A:$A,0),MATCH(F$6,[5]Sheet1!$1:$1,0))</f>
        <v>0</v>
      </c>
      <c r="G50" s="14" t="e">
        <f>INDEX([5]Sheet1!$1:$1048576,MATCH($B50,[5]Sheet1!$A:$A,0),MATCH(G$6,[5]Sheet1!$1:$1,0))</f>
        <v>#N/A</v>
      </c>
      <c r="H50" s="28">
        <f>INDEX([5]Sheet1!$1:$1048576,MATCH($B50,[5]Sheet1!$A:$A,0),MATCH(H$6,[5]Sheet1!$1:$1,0))</f>
        <v>49</v>
      </c>
      <c r="I50" s="78" t="str" cm="1">
        <f t="array" ref="I50">IFERROR((_xll.ECONOMATICA($B50,"EV")/1000000) / IF($G50="USD",Aux!$B$1,1),"")</f>
        <v/>
      </c>
      <c r="J50" s="78" t="str" cm="1">
        <f t="array" ref="J50">IFERROR((_xll.ECONOMATICA($B50,"MarketCapitaliz")/1000000) / IF($G50="USD",Aux!$B$1,1),"")</f>
        <v/>
      </c>
      <c r="K50" s="91">
        <f>ABS(INDEX([5]Sheet1!$1:$1048576,MATCH($B50,[5]Sheet1!$A:$A,0),MATCH(K$6,[5]Sheet1!$1:$1,0)))</f>
        <v>328.34756829999998</v>
      </c>
      <c r="L50" s="91">
        <f>ABS(INDEX([5]Sheet1!$1:$1048576,MATCH($B50,[5]Sheet1!$A:$A,0),MATCH(L$6,[5]Sheet1!$1:$1,0)))</f>
        <v>483.53672904000001</v>
      </c>
      <c r="M50" s="91">
        <f>ABS(INDEX([5]Sheet1!$1:$1048576,MATCH($B50,[5]Sheet1!$A:$A,0),MATCH(M$6,[5]Sheet1!$1:$1,0)))</f>
        <v>864.96500000000003</v>
      </c>
      <c r="N50" s="91">
        <f>ABS(INDEX([5]Sheet1!$1:$1048576,MATCH($B50,[5]Sheet1!$A:$A,0),MATCH(N$6,[5]Sheet1!$1:$1,0)))</f>
        <v>1095.47</v>
      </c>
      <c r="O50" s="91">
        <f>ABS(INDEX([5]Sheet1!$1:$1048576,MATCH($B50,[5]Sheet1!$A:$A,0),MATCH(O$6,[5]Sheet1!$1:$1,0)))</f>
        <v>992.26900000000001</v>
      </c>
      <c r="P50" s="91">
        <f>ABS(INDEX([5]Sheet1!$1:$1048576,MATCH($B50,[5]Sheet1!$A:$A,0),MATCH(P$6,[5]Sheet1!$1:$1,0)))</f>
        <v>1416.2360000000001</v>
      </c>
      <c r="Q50" s="91">
        <f>INDEX([5]Sheet1!$1:$1048576,MATCH($B50,[5]Sheet1!$A:$A,0),MATCH(Q$6,[5]Sheet1!$1:$1,0))</f>
        <v>481.76499999999999</v>
      </c>
      <c r="R50" s="91">
        <f>INDEX([5]Sheet1!$1:$1048576,MATCH($B50,[5]Sheet1!$A:$A,0),MATCH(R$6,[5]Sheet1!$1:$1,0))</f>
        <v>649.84133486500014</v>
      </c>
      <c r="S50" s="68">
        <f>INDEX([5]Sheet1!$1:$1048576,MATCH($B50,[5]Sheet1!$A:$A,0),MATCH(S$6,[5]Sheet1!$1:$1,0))</f>
        <v>607.81200000000001</v>
      </c>
      <c r="T50" s="68">
        <f>INDEX([5]Sheet1!$1:$1048576,MATCH($B50,[5]Sheet1!$A:$A,0),MATCH(T$6,[5]Sheet1!$1:$1,0))</f>
        <v>850.80808230499997</v>
      </c>
      <c r="U50" s="85" t="str">
        <f t="shared" si="5"/>
        <v>-</v>
      </c>
      <c r="V50" s="85" t="str">
        <f t="shared" si="6"/>
        <v>-</v>
      </c>
      <c r="W50" s="85" t="str">
        <f t="shared" si="7"/>
        <v>-</v>
      </c>
      <c r="X50" s="85" t="str">
        <f t="shared" si="8"/>
        <v>-</v>
      </c>
      <c r="Y50" s="85" t="str">
        <f t="shared" si="9"/>
        <v>-</v>
      </c>
      <c r="Z50" s="85" t="str">
        <f t="shared" si="10"/>
        <v>-</v>
      </c>
      <c r="AA50" s="85">
        <f t="shared" si="11"/>
        <v>1.6325261758570084</v>
      </c>
      <c r="AB50" s="85">
        <f t="shared" si="12"/>
        <v>1.6645775110212271</v>
      </c>
      <c r="AC50" s="88" t="str">
        <f t="shared" si="14"/>
        <v/>
      </c>
      <c r="AD50" s="88" t="str">
        <f t="shared" si="13"/>
        <v/>
      </c>
      <c r="AE50" s="88">
        <f t="shared" si="3"/>
        <v>0.55697629383847902</v>
      </c>
      <c r="AF50" s="88">
        <f t="shared" si="4"/>
        <v>0.59320778740175462</v>
      </c>
      <c r="AG50" s="88"/>
    </row>
    <row r="51" spans="1:33" s="58" customFormat="1" ht="20.100000000000001" customHeight="1" x14ac:dyDescent="0.3">
      <c r="A51" s="14" t="str">
        <f>INDEX([5]Sheet1!$1:$1048576,MATCH($B51,[5]Sheet1!$A:$A,0),MATCH(A$6,[5]Sheet1!$1:$1,0))</f>
        <v>Sabesp</v>
      </c>
      <c r="B51" s="40" t="s">
        <v>45</v>
      </c>
      <c r="C51" s="14" t="str">
        <f>INDEX([5]Sheet1!$1:$1048576,MATCH($B51,[5]Sheet1!$A:$A,0),MATCH(C$6,[5]Sheet1!$1:$1,0))</f>
        <v>Sanitation</v>
      </c>
      <c r="D51" s="14" t="str">
        <f>INDEX([5]Sheet1!$1:$1048576,MATCH($B51,[5]Sheet1!$A:$A,0),MATCH(D$6,[5]Sheet1!$1:$1,0))</f>
        <v>Raul Cavendish</v>
      </c>
      <c r="E51" s="14" t="str">
        <f>INDEX([5]Sheet1!$1:$1048576,MATCH($B51,[5]Sheet1!$A:$A,0),MATCH(E$6,[5]Sheet1!$1:$1,0))</f>
        <v>Buy</v>
      </c>
      <c r="F51" s="14" t="b">
        <f>INDEX([5]Sheet1!$1:$1048576,MATCH($B51,[5]Sheet1!$A:$A,0),MATCH(F$6,[5]Sheet1!$1:$1,0))</f>
        <v>0</v>
      </c>
      <c r="G51" s="14" t="e">
        <f>INDEX([5]Sheet1!$1:$1048576,MATCH($B51,[5]Sheet1!$A:$A,0),MATCH(G$6,[5]Sheet1!$1:$1,0))</f>
        <v>#N/A</v>
      </c>
      <c r="H51" s="28">
        <f>INDEX([5]Sheet1!$1:$1048576,MATCH($B51,[5]Sheet1!$A:$A,0),MATCH(H$6,[5]Sheet1!$1:$1,0))</f>
        <v>38.250970368579303</v>
      </c>
      <c r="I51" s="78" t="str" cm="1">
        <f t="array" ref="I51">IFERROR((_xll.ECONOMATICA($B51,"EV")/1000000) / IF($G51="USD",Aux!$B$1,1),"")</f>
        <v/>
      </c>
      <c r="J51" s="78" t="str" cm="1">
        <f t="array" ref="J51">IFERROR((_xll.ECONOMATICA($B51,"MarketCapitaliz")/1000000) / IF($G51="USD",Aux!$B$1,1),"")</f>
        <v/>
      </c>
      <c r="K51" s="91">
        <f>ABS(INDEX([5]Sheet1!$1:$1048576,MATCH($B51,[5]Sheet1!$A:$A,0),MATCH(K$6,[5]Sheet1!$1:$1,0)))</f>
        <v>874.38549999999987</v>
      </c>
      <c r="L51" s="91">
        <f>ABS(INDEX([5]Sheet1!$1:$1048576,MATCH($B51,[5]Sheet1!$A:$A,0),MATCH(L$6,[5]Sheet1!$1:$1,0)))</f>
        <v>0</v>
      </c>
      <c r="M51" s="91">
        <f>ABS(INDEX([5]Sheet1!$1:$1048576,MATCH($B51,[5]Sheet1!$A:$A,0),MATCH(M$6,[5]Sheet1!$1:$1,0)))</f>
        <v>29857.376</v>
      </c>
      <c r="N51" s="91">
        <f>ABS(INDEX([5]Sheet1!$1:$1048576,MATCH($B51,[5]Sheet1!$A:$A,0),MATCH(N$6,[5]Sheet1!$1:$1,0)))</f>
        <v>36928.053999999996</v>
      </c>
      <c r="O51" s="91">
        <f>ABS(INDEX([5]Sheet1!$1:$1048576,MATCH($B51,[5]Sheet1!$A:$A,0),MATCH(O$6,[5]Sheet1!$1:$1,0)))</f>
        <v>16217.147000000001</v>
      </c>
      <c r="P51" s="91">
        <f>ABS(INDEX([5]Sheet1!$1:$1048576,MATCH($B51,[5]Sheet1!$A:$A,0),MATCH(P$6,[5]Sheet1!$1:$1,0)))</f>
        <v>19069.224999999999</v>
      </c>
      <c r="Q51" s="91">
        <f>INDEX([5]Sheet1!$1:$1048576,MATCH($B51,[5]Sheet1!$A:$A,0),MATCH(Q$6,[5]Sheet1!$1:$1,0))</f>
        <v>3497.541999999999</v>
      </c>
      <c r="R51" s="91">
        <f>INDEX([5]Sheet1!$1:$1048576,MATCH($B51,[5]Sheet1!$A:$A,0),MATCH(R$6,[5]Sheet1!$1:$1,0))</f>
        <v>971.95448021999619</v>
      </c>
      <c r="S51" s="68">
        <f>INDEX([5]Sheet1!$1:$1048576,MATCH($B51,[5]Sheet1!$A:$A,0),MATCH(S$6,[5]Sheet1!$1:$1,0))</f>
        <v>8978.5010000000002</v>
      </c>
      <c r="T51" s="68">
        <f>INDEX([5]Sheet1!$1:$1048576,MATCH($B51,[5]Sheet1!$A:$A,0),MATCH(T$6,[5]Sheet1!$1:$1,0))</f>
        <v>9579.4941635399955</v>
      </c>
      <c r="U51" s="85" t="str">
        <f t="shared" si="5"/>
        <v>-</v>
      </c>
      <c r="V51" s="85" t="str">
        <f t="shared" si="6"/>
        <v>-</v>
      </c>
      <c r="W51" s="85" t="str">
        <f t="shared" si="7"/>
        <v>-</v>
      </c>
      <c r="X51" s="85" t="str">
        <f t="shared" si="8"/>
        <v>-</v>
      </c>
      <c r="Y51" s="85" t="str">
        <f t="shared" si="9"/>
        <v>-</v>
      </c>
      <c r="Z51" s="85" t="str">
        <f t="shared" si="10"/>
        <v>-</v>
      </c>
      <c r="AA51" s="85">
        <f t="shared" si="11"/>
        <v>1.806219880133666</v>
      </c>
      <c r="AB51" s="85">
        <f t="shared" si="12"/>
        <v>1.9906296381053568</v>
      </c>
      <c r="AC51" s="88" t="str">
        <f t="shared" si="14"/>
        <v/>
      </c>
      <c r="AD51" s="88" t="str">
        <f t="shared" si="13"/>
        <v/>
      </c>
      <c r="AE51" s="88">
        <f t="shared" si="3"/>
        <v>0.11714164031025362</v>
      </c>
      <c r="AF51" s="88">
        <f t="shared" si="4"/>
        <v>2.6320219316728583E-2</v>
      </c>
      <c r="AG51" s="88"/>
    </row>
    <row r="52" spans="1:33" ht="20.100000000000001" customHeight="1" x14ac:dyDescent="0.3">
      <c r="A52" s="14" t="str">
        <f>INDEX([5]Sheet1!$1:$1048576,MATCH($B52,[5]Sheet1!$A:$A,0),MATCH(A$6,[5]Sheet1!$1:$1,0))</f>
        <v>Lavvi</v>
      </c>
      <c r="B52" s="40" t="s">
        <v>148</v>
      </c>
      <c r="C52" s="14" t="str">
        <f>INDEX([5]Sheet1!$1:$1048576,MATCH($B52,[5]Sheet1!$A:$A,0),MATCH(C$6,[5]Sheet1!$1:$1,0))</f>
        <v>Homebuilders</v>
      </c>
      <c r="D52" s="14" t="str">
        <f>INDEX([5]Sheet1!$1:$1048576,MATCH($B52,[5]Sheet1!$A:$A,0),MATCH(D$6,[5]Sheet1!$1:$1,0))</f>
        <v>Ygor Altero</v>
      </c>
      <c r="E52" s="14" t="str">
        <f>INDEX([5]Sheet1!$1:$1048576,MATCH($B52,[5]Sheet1!$A:$A,0),MATCH(E$6,[5]Sheet1!$1:$1,0))</f>
        <v>Buy</v>
      </c>
      <c r="F52" s="14" t="b">
        <f>INDEX([5]Sheet1!$1:$1048576,MATCH($B52,[5]Sheet1!$A:$A,0),MATCH(F$6,[5]Sheet1!$1:$1,0))</f>
        <v>0</v>
      </c>
      <c r="G52" s="14" t="e">
        <f>INDEX([5]Sheet1!$1:$1048576,MATCH($B52,[5]Sheet1!$A:$A,0),MATCH(G$6,[5]Sheet1!$1:$1,0))</f>
        <v>#N/A</v>
      </c>
      <c r="H52" s="28">
        <f>INDEX([5]Sheet1!$1:$1048576,MATCH($B52,[5]Sheet1!$A:$A,0),MATCH(H$6,[5]Sheet1!$1:$1,0))</f>
        <v>26</v>
      </c>
      <c r="I52" s="78" t="str" cm="1">
        <f t="array" ref="I52">IFERROR((_xll.ECONOMATICA($B52,"EV")/1000000) / IF($G52="USD",Aux!$B$1,1),"")</f>
        <v/>
      </c>
      <c r="J52" s="78" t="str" cm="1">
        <f t="array" ref="J52">IFERROR((_xll.ECONOMATICA($B52,"MarketCapitaliz")/1000000) / IF($G52="USD",Aux!$B$1,1),"")</f>
        <v/>
      </c>
      <c r="K52" s="91">
        <f>ABS(INDEX([5]Sheet1!$1:$1048576,MATCH($B52,[5]Sheet1!$A:$A,0),MATCH(K$6,[5]Sheet1!$1:$1,0)))</f>
        <v>129.03627499999999</v>
      </c>
      <c r="L52" s="91">
        <f>ABS(INDEX([5]Sheet1!$1:$1048576,MATCH($B52,[5]Sheet1!$A:$A,0),MATCH(L$6,[5]Sheet1!$1:$1,0)))</f>
        <v>133.85967099999999</v>
      </c>
      <c r="M52" s="91">
        <f>ABS(INDEX([5]Sheet1!$1:$1048576,MATCH($B52,[5]Sheet1!$A:$A,0),MATCH(M$6,[5]Sheet1!$1:$1,0)))</f>
        <v>1272.989</v>
      </c>
      <c r="N52" s="91">
        <f>ABS(INDEX([5]Sheet1!$1:$1048576,MATCH($B52,[5]Sheet1!$A:$A,0),MATCH(N$6,[5]Sheet1!$1:$1,0)))</f>
        <v>1485.8630000000001</v>
      </c>
      <c r="O52" s="91">
        <f>ABS(INDEX([5]Sheet1!$1:$1048576,MATCH($B52,[5]Sheet1!$A:$A,0),MATCH(O$6,[5]Sheet1!$1:$1,0)))</f>
        <v>161.529</v>
      </c>
      <c r="P52" s="91">
        <f>ABS(INDEX([5]Sheet1!$1:$1048576,MATCH($B52,[5]Sheet1!$A:$A,0),MATCH(P$6,[5]Sheet1!$1:$1,0)))</f>
        <v>129.16900000000001</v>
      </c>
      <c r="Q52" s="91">
        <f>INDEX([5]Sheet1!$1:$1048576,MATCH($B52,[5]Sheet1!$A:$A,0),MATCH(Q$6,[5]Sheet1!$1:$1,0))</f>
        <v>231.44900000000001</v>
      </c>
      <c r="R52" s="91">
        <f>INDEX([5]Sheet1!$1:$1048576,MATCH($B52,[5]Sheet1!$A:$A,0),MATCH(R$6,[5]Sheet1!$1:$1,0))</f>
        <v>342.51400000000001</v>
      </c>
      <c r="S52" s="68">
        <f>INDEX([5]Sheet1!$1:$1048576,MATCH($B52,[5]Sheet1!$A:$A,0),MATCH(S$6,[5]Sheet1!$1:$1,0))</f>
        <v>221.04499999999999</v>
      </c>
      <c r="T52" s="68">
        <f>INDEX([5]Sheet1!$1:$1048576,MATCH($B52,[5]Sheet1!$A:$A,0),MATCH(T$6,[5]Sheet1!$1:$1,0))</f>
        <v>398.15800000000002</v>
      </c>
      <c r="U52" s="85" t="str">
        <f t="shared" si="5"/>
        <v>-</v>
      </c>
      <c r="V52" s="85" t="str">
        <f t="shared" si="6"/>
        <v>-</v>
      </c>
      <c r="W52" s="85" t="str">
        <f t="shared" si="7"/>
        <v>-</v>
      </c>
      <c r="X52" s="85" t="str">
        <f t="shared" si="8"/>
        <v>-</v>
      </c>
      <c r="Y52" s="85" t="str">
        <f t="shared" si="9"/>
        <v>-</v>
      </c>
      <c r="Z52" s="85" t="str">
        <f t="shared" si="10"/>
        <v>-</v>
      </c>
      <c r="AA52" s="85">
        <f t="shared" si="11"/>
        <v>0.7307516569024407</v>
      </c>
      <c r="AB52" s="85">
        <f t="shared" si="12"/>
        <v>0.3244164376955882</v>
      </c>
      <c r="AC52" s="88" t="str">
        <f t="shared" si="14"/>
        <v/>
      </c>
      <c r="AD52" s="88" t="str">
        <f t="shared" si="13"/>
        <v/>
      </c>
      <c r="AE52" s="88">
        <f t="shared" si="3"/>
        <v>0.18181539667664057</v>
      </c>
      <c r="AF52" s="88">
        <f t="shared" si="4"/>
        <v>0.23051519554629196</v>
      </c>
      <c r="AG52" s="88"/>
    </row>
    <row r="53" spans="1:33" ht="20.100000000000001" customHeight="1" x14ac:dyDescent="0.3">
      <c r="A53" s="14" t="e">
        <f>INDEX([5]Sheet1!$1:$1048576,MATCH($B53,[5]Sheet1!$A:$A,0),MATCH(A$6,[5]Sheet1!$1:$1,0))</f>
        <v>#N/A</v>
      </c>
      <c r="B53" s="40" t="s">
        <v>39</v>
      </c>
      <c r="C53" s="14" t="e">
        <f>INDEX([5]Sheet1!$1:$1048576,MATCH($B53,[5]Sheet1!$A:$A,0),MATCH(C$6,[5]Sheet1!$1:$1,0))</f>
        <v>#N/A</v>
      </c>
      <c r="D53" s="14" t="e">
        <f>INDEX([5]Sheet1!$1:$1048576,MATCH($B53,[5]Sheet1!$A:$A,0),MATCH(D$6,[5]Sheet1!$1:$1,0))</f>
        <v>#N/A</v>
      </c>
      <c r="E53" s="14" t="e">
        <f>INDEX([5]Sheet1!$1:$1048576,MATCH($B53,[5]Sheet1!$A:$A,0),MATCH(E$6,[5]Sheet1!$1:$1,0))</f>
        <v>#N/A</v>
      </c>
      <c r="F53" s="14" t="e">
        <f>INDEX([5]Sheet1!$1:$1048576,MATCH($B53,[5]Sheet1!$A:$A,0),MATCH(F$6,[5]Sheet1!$1:$1,0))</f>
        <v>#N/A</v>
      </c>
      <c r="G53" s="14" t="e">
        <f>INDEX([5]Sheet1!$1:$1048576,MATCH($B53,[5]Sheet1!$A:$A,0),MATCH(G$6,[5]Sheet1!$1:$1,0))</f>
        <v>#N/A</v>
      </c>
      <c r="H53" s="28" t="e">
        <f>INDEX([5]Sheet1!$1:$1048576,MATCH($B53,[5]Sheet1!$A:$A,0),MATCH(H$6,[5]Sheet1!$1:$1,0))</f>
        <v>#N/A</v>
      </c>
      <c r="I53" s="78" t="str" cm="1">
        <f t="array" ref="I53">IFERROR((_xll.ECONOMATICA($B53,"EV")/1000000) / IF($G53="USD",Aux!$B$1,1),"")</f>
        <v/>
      </c>
      <c r="J53" s="78" t="str" cm="1">
        <f t="array" ref="J53">IFERROR((_xll.ECONOMATICA($B53,"MarketCapitaliz")/1000000) / IF($G53="USD",Aux!$B$1,1),"")</f>
        <v/>
      </c>
      <c r="K53" s="91" t="e">
        <f>ABS(INDEX([5]Sheet1!$1:$1048576,MATCH($B53,[5]Sheet1!$A:$A,0),MATCH(K$6,[5]Sheet1!$1:$1,0)))</f>
        <v>#N/A</v>
      </c>
      <c r="L53" s="91" t="e">
        <f>ABS(INDEX([5]Sheet1!$1:$1048576,MATCH($B53,[5]Sheet1!$A:$A,0),MATCH(L$6,[5]Sheet1!$1:$1,0)))</f>
        <v>#N/A</v>
      </c>
      <c r="M53" s="91" t="e">
        <f>ABS(INDEX([5]Sheet1!$1:$1048576,MATCH($B53,[5]Sheet1!$A:$A,0),MATCH(M$6,[5]Sheet1!$1:$1,0)))</f>
        <v>#N/A</v>
      </c>
      <c r="N53" s="91" t="e">
        <f>ABS(INDEX([5]Sheet1!$1:$1048576,MATCH($B53,[5]Sheet1!$A:$A,0),MATCH(N$6,[5]Sheet1!$1:$1,0)))</f>
        <v>#N/A</v>
      </c>
      <c r="O53" s="91" t="e">
        <f>ABS(INDEX([5]Sheet1!$1:$1048576,MATCH($B53,[5]Sheet1!$A:$A,0),MATCH(O$6,[5]Sheet1!$1:$1,0)))</f>
        <v>#N/A</v>
      </c>
      <c r="P53" s="91" t="e">
        <f>ABS(INDEX([5]Sheet1!$1:$1048576,MATCH($B53,[5]Sheet1!$A:$A,0),MATCH(P$6,[5]Sheet1!$1:$1,0)))</f>
        <v>#N/A</v>
      </c>
      <c r="Q53" s="91" t="e">
        <f>INDEX([5]Sheet1!$1:$1048576,MATCH($B53,[5]Sheet1!$A:$A,0),MATCH(Q$6,[5]Sheet1!$1:$1,0))</f>
        <v>#N/A</v>
      </c>
      <c r="R53" s="91" t="e">
        <f>INDEX([5]Sheet1!$1:$1048576,MATCH($B53,[5]Sheet1!$A:$A,0),MATCH(R$6,[5]Sheet1!$1:$1,0))</f>
        <v>#N/A</v>
      </c>
      <c r="S53" s="68" t="e">
        <f>INDEX([5]Sheet1!$1:$1048576,MATCH($B53,[5]Sheet1!$A:$A,0),MATCH(S$6,[5]Sheet1!$1:$1,0))</f>
        <v>#N/A</v>
      </c>
      <c r="T53" s="68" t="e">
        <f>INDEX([5]Sheet1!$1:$1048576,MATCH($B53,[5]Sheet1!$A:$A,0),MATCH(T$6,[5]Sheet1!$1:$1,0))</f>
        <v>#N/A</v>
      </c>
      <c r="U53" s="85" t="str">
        <f t="shared" si="5"/>
        <v>-</v>
      </c>
      <c r="V53" s="85" t="str">
        <f t="shared" si="6"/>
        <v>-</v>
      </c>
      <c r="W53" s="85" t="str">
        <f t="shared" si="7"/>
        <v>-</v>
      </c>
      <c r="X53" s="85" t="str">
        <f t="shared" si="8"/>
        <v>-</v>
      </c>
      <c r="Y53" s="85" t="str">
        <f t="shared" si="9"/>
        <v>-</v>
      </c>
      <c r="Z53" s="85" t="str">
        <f t="shared" si="10"/>
        <v>-</v>
      </c>
      <c r="AA53" s="85" t="str">
        <f t="shared" si="11"/>
        <v>-</v>
      </c>
      <c r="AB53" s="85" t="str">
        <f t="shared" si="12"/>
        <v>-</v>
      </c>
      <c r="AC53" s="88" t="str">
        <f t="shared" si="14"/>
        <v/>
      </c>
      <c r="AD53" s="88" t="str">
        <f t="shared" si="13"/>
        <v/>
      </c>
      <c r="AE53" s="88" t="str">
        <f t="shared" si="3"/>
        <v>-</v>
      </c>
      <c r="AF53" s="88" t="str">
        <f t="shared" si="4"/>
        <v>-</v>
      </c>
      <c r="AG53" s="88"/>
    </row>
    <row r="54" spans="1:33" ht="20.100000000000001" customHeight="1" x14ac:dyDescent="0.3">
      <c r="A54" s="14" t="str">
        <f>INDEX([5]Sheet1!$1:$1048576,MATCH($B54,[5]Sheet1!$A:$A,0),MATCH(A$6,[5]Sheet1!$1:$1,0))</f>
        <v>Agrogalaxy</v>
      </c>
      <c r="B54" s="14" t="s">
        <v>246</v>
      </c>
      <c r="C54" s="14" t="str">
        <f>INDEX([5]Sheet1!$1:$1048576,MATCH($B54,[5]Sheet1!$A:$A,0),MATCH(C$6,[5]Sheet1!$1:$1,0))</f>
        <v>Agribusiness</v>
      </c>
      <c r="D54" s="14" t="str">
        <f>INDEX([5]Sheet1!$1:$1048576,MATCH($B54,[5]Sheet1!$A:$A,0),MATCH(D$6,[5]Sheet1!$1:$1,0))</f>
        <v>Leonardo Alencar</v>
      </c>
      <c r="E54" s="14" t="str">
        <f>INDEX([5]Sheet1!$1:$1048576,MATCH($B54,[5]Sheet1!$A:$A,0),MATCH(E$6,[5]Sheet1!$1:$1,0))</f>
        <v>Under Review</v>
      </c>
      <c r="F54" s="14" t="b">
        <f>INDEX([5]Sheet1!$1:$1048576,MATCH($B54,[5]Sheet1!$A:$A,0),MATCH(F$6,[5]Sheet1!$1:$1,0))</f>
        <v>0</v>
      </c>
      <c r="G54" s="14" t="e">
        <f>INDEX([5]Sheet1!$1:$1048576,MATCH($B54,[5]Sheet1!$A:$A,0),MATCH(G$6,[5]Sheet1!$1:$1,0))</f>
        <v>#N/A</v>
      </c>
      <c r="H54" s="28">
        <f>INDEX([5]Sheet1!$1:$1048576,MATCH($B54,[5]Sheet1!$A:$A,0),MATCH(H$6,[5]Sheet1!$1:$1,0))</f>
        <v>10.7</v>
      </c>
      <c r="I54" s="78" t="str" cm="1">
        <f t="array" ref="I54">IFERROR((_xll.ECONOMATICA($B54,"EV")/1000000) / IF($G54="USD",Aux!$B$1,1),"")</f>
        <v/>
      </c>
      <c r="J54" s="78" t="str" cm="1">
        <f t="array" ref="J54">IFERROR((_xll.ECONOMATICA($B54,"MarketCapitaliz")/1000000) / IF($G54="USD",Aux!$B$1,1),"")</f>
        <v/>
      </c>
      <c r="K54" s="91">
        <f>ABS(INDEX([5]Sheet1!$1:$1048576,MATCH($B54,[5]Sheet1!$A:$A,0),MATCH(K$6,[5]Sheet1!$1:$1,0)))</f>
        <v>0</v>
      </c>
      <c r="L54" s="91">
        <f>ABS(INDEX([5]Sheet1!$1:$1048576,MATCH($B54,[5]Sheet1!$A:$A,0),MATCH(L$6,[5]Sheet1!$1:$1,0)))</f>
        <v>16.331973811991201</v>
      </c>
      <c r="M54" s="91">
        <f>ABS(INDEX([5]Sheet1!$1:$1048576,MATCH($B54,[5]Sheet1!$A:$A,0),MATCH(M$6,[5]Sheet1!$1:$1,0)))</f>
        <v>1338.4959235267429</v>
      </c>
      <c r="N54" s="91">
        <f>ABS(INDEX([5]Sheet1!$1:$1048576,MATCH($B54,[5]Sheet1!$A:$A,0),MATCH(N$6,[5]Sheet1!$1:$1,0)))</f>
        <v>1387.4918449627171</v>
      </c>
      <c r="O54" s="91">
        <f>ABS(INDEX([5]Sheet1!$1:$1048576,MATCH($B54,[5]Sheet1!$A:$A,0),MATCH(O$6,[5]Sheet1!$1:$1,0)))</f>
        <v>1481.2113183607571</v>
      </c>
      <c r="P54" s="91">
        <f>ABS(INDEX([5]Sheet1!$1:$1048576,MATCH($B54,[5]Sheet1!$A:$A,0),MATCH(P$6,[5]Sheet1!$1:$1,0)))</f>
        <v>1545.6660184131281</v>
      </c>
      <c r="Q54" s="91">
        <f>INDEX([5]Sheet1!$1:$1048576,MATCH($B54,[5]Sheet1!$A:$A,0),MATCH(Q$6,[5]Sheet1!$1:$1,0))</f>
        <v>-382.55663501325671</v>
      </c>
      <c r="R54" s="91">
        <f>INDEX([5]Sheet1!$1:$1048576,MATCH($B54,[5]Sheet1!$A:$A,0),MATCH(R$6,[5]Sheet1!$1:$1,0))</f>
        <v>65.327895247964861</v>
      </c>
      <c r="S54" s="68">
        <f>INDEX([5]Sheet1!$1:$1048576,MATCH($B54,[5]Sheet1!$A:$A,0),MATCH(S$6,[5]Sheet1!$1:$1,0))</f>
        <v>345.80511138915841</v>
      </c>
      <c r="T54" s="68">
        <f>INDEX([5]Sheet1!$1:$1048576,MATCH($B54,[5]Sheet1!$A:$A,0),MATCH(T$6,[5]Sheet1!$1:$1,0))</f>
        <v>570.47389262567117</v>
      </c>
      <c r="U54" s="85" t="str">
        <f t="shared" si="5"/>
        <v>-</v>
      </c>
      <c r="V54" s="85" t="str">
        <f t="shared" si="6"/>
        <v>-</v>
      </c>
      <c r="W54" s="85" t="str">
        <f t="shared" si="7"/>
        <v>-</v>
      </c>
      <c r="X54" s="85" t="str">
        <f t="shared" si="8"/>
        <v>-</v>
      </c>
      <c r="Y54" s="85" t="str">
        <f t="shared" si="9"/>
        <v>-</v>
      </c>
      <c r="Z54" s="85" t="str">
        <f t="shared" si="10"/>
        <v>-</v>
      </c>
      <c r="AA54" s="85">
        <f t="shared" si="11"/>
        <v>4.2833702266877358</v>
      </c>
      <c r="AB54" s="85">
        <f t="shared" si="12"/>
        <v>2.7094421644766666</v>
      </c>
      <c r="AC54" s="88" t="str">
        <f t="shared" si="14"/>
        <v/>
      </c>
      <c r="AD54" s="88" t="str">
        <f t="shared" si="13"/>
        <v/>
      </c>
      <c r="AE54" s="88">
        <f t="shared" si="3"/>
        <v>-0.28581083310681693</v>
      </c>
      <c r="AF54" s="88">
        <f t="shared" si="4"/>
        <v>4.7083444479430629E-2</v>
      </c>
      <c r="AG54" s="88"/>
    </row>
    <row r="55" spans="1:33" ht="20.100000000000001" customHeight="1" x14ac:dyDescent="0.3">
      <c r="A55" s="14" t="str">
        <f>INDEX([5]Sheet1!$1:$1048576,MATCH($B55,[5]Sheet1!$A:$A,0),MATCH(A$6,[5]Sheet1!$1:$1,0))</f>
        <v>Ser Educacional</v>
      </c>
      <c r="B55" s="40" t="s">
        <v>83</v>
      </c>
      <c r="C55" s="14" t="str">
        <f>INDEX([5]Sheet1!$1:$1048576,MATCH($B55,[5]Sheet1!$A:$A,0),MATCH(C$6,[5]Sheet1!$1:$1,0))</f>
        <v>Education</v>
      </c>
      <c r="D55" s="14">
        <f>INDEX([5]Sheet1!$1:$1048576,MATCH($B55,[5]Sheet1!$A:$A,0),MATCH(D$6,[5]Sheet1!$1:$1,0))</f>
        <v>0</v>
      </c>
      <c r="E55" s="14" t="str">
        <f>INDEX([5]Sheet1!$1:$1048576,MATCH($B55,[5]Sheet1!$A:$A,0),MATCH(E$6,[5]Sheet1!$1:$1,0))</f>
        <v>Under Review</v>
      </c>
      <c r="F55" s="14" t="b">
        <f>INDEX([5]Sheet1!$1:$1048576,MATCH($B55,[5]Sheet1!$A:$A,0),MATCH(F$6,[5]Sheet1!$1:$1,0))</f>
        <v>0</v>
      </c>
      <c r="G55" s="14" t="e">
        <f>INDEX([5]Sheet1!$1:$1048576,MATCH($B55,[5]Sheet1!$A:$A,0),MATCH(G$6,[5]Sheet1!$1:$1,0))</f>
        <v>#N/A</v>
      </c>
      <c r="H55" s="28">
        <f>INDEX([5]Sheet1!$1:$1048576,MATCH($B55,[5]Sheet1!$A:$A,0),MATCH(H$6,[5]Sheet1!$1:$1,0))</f>
        <v>9.9</v>
      </c>
      <c r="I55" s="78" t="str" cm="1">
        <f t="array" ref="I55">IFERROR((_xll.ECONOMATICA($B55,"EV")/1000000) / IF($G55="USD",Aux!$B$1,1),"")</f>
        <v/>
      </c>
      <c r="J55" s="78" t="str" cm="1">
        <f t="array" ref="J55">IFERROR((_xll.ECONOMATICA($B55,"MarketCapitaliz")/1000000) / IF($G55="USD",Aux!$B$1,1),"")</f>
        <v/>
      </c>
      <c r="K55" s="91">
        <f>ABS(INDEX([5]Sheet1!$1:$1048576,MATCH($B55,[5]Sheet1!$A:$A,0),MATCH(K$6,[5]Sheet1!$1:$1,0)))</f>
        <v>0</v>
      </c>
      <c r="L55" s="91">
        <f>ABS(INDEX([5]Sheet1!$1:$1048576,MATCH($B55,[5]Sheet1!$A:$A,0),MATCH(L$6,[5]Sheet1!$1:$1,0)))</f>
        <v>1.3307710458172379</v>
      </c>
      <c r="M55" s="91">
        <f>ABS(INDEX([5]Sheet1!$1:$1048576,MATCH($B55,[5]Sheet1!$A:$A,0),MATCH(M$6,[5]Sheet1!$1:$1,0)))</f>
        <v>1205.4118711399799</v>
      </c>
      <c r="N55" s="91">
        <f>ABS(INDEX([5]Sheet1!$1:$1048576,MATCH($B55,[5]Sheet1!$A:$A,0),MATCH(N$6,[5]Sheet1!$1:$1,0)))</f>
        <v>1231.078906522675</v>
      </c>
      <c r="O55" s="91">
        <f>ABS(INDEX([5]Sheet1!$1:$1048576,MATCH($B55,[5]Sheet1!$A:$A,0),MATCH(O$6,[5]Sheet1!$1:$1,0)))</f>
        <v>1678.5078464196231</v>
      </c>
      <c r="P55" s="91">
        <f>ABS(INDEX([5]Sheet1!$1:$1048576,MATCH($B55,[5]Sheet1!$A:$A,0),MATCH(P$6,[5]Sheet1!$1:$1,0)))</f>
        <v>1637.8371795772571</v>
      </c>
      <c r="Q55" s="91">
        <f>INDEX([5]Sheet1!$1:$1048576,MATCH($B55,[5]Sheet1!$A:$A,0),MATCH(Q$6,[5]Sheet1!$1:$1,0))</f>
        <v>15.440617189981371</v>
      </c>
      <c r="R55" s="91">
        <f>INDEX([5]Sheet1!$1:$1048576,MATCH($B55,[5]Sheet1!$A:$A,0),MATCH(R$6,[5]Sheet1!$1:$1,0))</f>
        <v>66.466785346505802</v>
      </c>
      <c r="S55" s="68">
        <f>INDEX([5]Sheet1!$1:$1048576,MATCH($B55,[5]Sheet1!$A:$A,0),MATCH(S$6,[5]Sheet1!$1:$1,0))</f>
        <v>432.50613564625758</v>
      </c>
      <c r="T55" s="68">
        <f>INDEX([5]Sheet1!$1:$1048576,MATCH($B55,[5]Sheet1!$A:$A,0),MATCH(T$6,[5]Sheet1!$1:$1,0))</f>
        <v>490.02973528951901</v>
      </c>
      <c r="U55" s="85" t="str">
        <f t="shared" si="5"/>
        <v>-</v>
      </c>
      <c r="V55" s="85" t="str">
        <f t="shared" si="6"/>
        <v>-</v>
      </c>
      <c r="W55" s="85" t="str">
        <f t="shared" si="7"/>
        <v>-</v>
      </c>
      <c r="X55" s="85" t="str">
        <f t="shared" si="8"/>
        <v>-</v>
      </c>
      <c r="Y55" s="85" t="str">
        <f t="shared" si="9"/>
        <v>-</v>
      </c>
      <c r="Z55" s="85" t="str">
        <f t="shared" si="10"/>
        <v>-</v>
      </c>
      <c r="AA55" s="85">
        <f t="shared" si="11"/>
        <v>3.880887941419767</v>
      </c>
      <c r="AB55" s="85">
        <f t="shared" si="12"/>
        <v>3.3423220299265948</v>
      </c>
      <c r="AC55" s="88" t="str">
        <f t="shared" si="14"/>
        <v/>
      </c>
      <c r="AD55" s="88" t="str">
        <f t="shared" si="13"/>
        <v/>
      </c>
      <c r="AE55" s="88">
        <f t="shared" si="3"/>
        <v>1.2809411919412157E-2</v>
      </c>
      <c r="AF55" s="88">
        <f t="shared" si="4"/>
        <v>5.3990678415771855E-2</v>
      </c>
      <c r="AG55" s="88"/>
    </row>
    <row r="56" spans="1:33" ht="20.100000000000001" customHeight="1" x14ac:dyDescent="0.3">
      <c r="A56" s="14" t="str">
        <f>INDEX([5]Sheet1!$1:$1048576,MATCH($B56,[5]Sheet1!$A:$A,0),MATCH(A$6,[5]Sheet1!$1:$1,0))</f>
        <v>Boa Safra</v>
      </c>
      <c r="B56" s="14" t="s">
        <v>216</v>
      </c>
      <c r="C56" s="14" t="str">
        <f>INDEX([5]Sheet1!$1:$1048576,MATCH($B56,[5]Sheet1!$A:$A,0),MATCH(C$6,[5]Sheet1!$1:$1,0))</f>
        <v>Agribusiness</v>
      </c>
      <c r="D56" s="14" t="str">
        <f>INDEX([5]Sheet1!$1:$1048576,MATCH($B56,[5]Sheet1!$A:$A,0),MATCH(D$6,[5]Sheet1!$1:$1,0))</f>
        <v>Leonardo Alencar</v>
      </c>
      <c r="E56" s="14" t="str">
        <f>INDEX([5]Sheet1!$1:$1048576,MATCH($B56,[5]Sheet1!$A:$A,0),MATCH(E$6,[5]Sheet1!$1:$1,0))</f>
        <v>Buy</v>
      </c>
      <c r="F56" s="14" t="b">
        <f>INDEX([5]Sheet1!$1:$1048576,MATCH($B56,[5]Sheet1!$A:$A,0),MATCH(F$6,[5]Sheet1!$1:$1,0))</f>
        <v>0</v>
      </c>
      <c r="G56" s="14" t="e">
        <f>INDEX([5]Sheet1!$1:$1048576,MATCH($B56,[5]Sheet1!$A:$A,0),MATCH(G$6,[5]Sheet1!$1:$1,0))</f>
        <v>#N/A</v>
      </c>
      <c r="H56" s="28">
        <f>INDEX([5]Sheet1!$1:$1048576,MATCH($B56,[5]Sheet1!$A:$A,0),MATCH(H$6,[5]Sheet1!$1:$1,0))</f>
        <v>11.8</v>
      </c>
      <c r="I56" s="78" t="str" cm="1">
        <f t="array" ref="I56">IFERROR((_xll.ECONOMATICA($B56,"EV")/1000000) / IF($G56="USD",Aux!$B$1,1),"")</f>
        <v/>
      </c>
      <c r="J56" s="78" t="str" cm="1">
        <f t="array" ref="J56">IFERROR((_xll.ECONOMATICA($B56,"MarketCapitaliz")/1000000) / IF($G56="USD",Aux!$B$1,1),"")</f>
        <v/>
      </c>
      <c r="K56" s="91">
        <f>ABS(INDEX([5]Sheet1!$1:$1048576,MATCH($B56,[5]Sheet1!$A:$A,0),MATCH(K$6,[5]Sheet1!$1:$1,0)))</f>
        <v>36.728999999999999</v>
      </c>
      <c r="L56" s="91">
        <f>ABS(INDEX([5]Sheet1!$1:$1048576,MATCH($B56,[5]Sheet1!$A:$A,0),MATCH(L$6,[5]Sheet1!$1:$1,0)))</f>
        <v>57.902000000000001</v>
      </c>
      <c r="M56" s="91">
        <f>ABS(INDEX([5]Sheet1!$1:$1048576,MATCH($B56,[5]Sheet1!$A:$A,0),MATCH(M$6,[5]Sheet1!$1:$1,0)))</f>
        <v>1133.2070000000001</v>
      </c>
      <c r="N56" s="91">
        <f>ABS(INDEX([5]Sheet1!$1:$1048576,MATCH($B56,[5]Sheet1!$A:$A,0),MATCH(N$6,[5]Sheet1!$1:$1,0)))</f>
        <v>1954.27</v>
      </c>
      <c r="O56" s="91">
        <f>ABS(INDEX([5]Sheet1!$1:$1048576,MATCH($B56,[5]Sheet1!$A:$A,0),MATCH(O$6,[5]Sheet1!$1:$1,0)))</f>
        <v>508.10059999999987</v>
      </c>
      <c r="P56" s="91">
        <f>ABS(INDEX([5]Sheet1!$1:$1048576,MATCH($B56,[5]Sheet1!$A:$A,0),MATCH(P$6,[5]Sheet1!$1:$1,0)))</f>
        <v>233.44540000000009</v>
      </c>
      <c r="Q56" s="91">
        <f>INDEX([5]Sheet1!$1:$1048576,MATCH($B56,[5]Sheet1!$A:$A,0),MATCH(Q$6,[5]Sheet1!$1:$1,0))</f>
        <v>301.50099999999998</v>
      </c>
      <c r="R56" s="91">
        <f>INDEX([5]Sheet1!$1:$1048576,MATCH($B56,[5]Sheet1!$A:$A,0),MATCH(R$6,[5]Sheet1!$1:$1,0))</f>
        <v>96.417000000000002</v>
      </c>
      <c r="S56" s="68">
        <f>INDEX([5]Sheet1!$1:$1048576,MATCH($B56,[5]Sheet1!$A:$A,0),MATCH(S$6,[5]Sheet1!$1:$1,0))</f>
        <v>258.62899999999962</v>
      </c>
      <c r="T56" s="68">
        <f>INDEX([5]Sheet1!$1:$1048576,MATCH($B56,[5]Sheet1!$A:$A,0),MATCH(T$6,[5]Sheet1!$1:$1,0))</f>
        <v>183.45400000000001</v>
      </c>
      <c r="U56" s="85" t="str">
        <f t="shared" si="5"/>
        <v>-</v>
      </c>
      <c r="V56" s="85" t="str">
        <f t="shared" si="6"/>
        <v>-</v>
      </c>
      <c r="W56" s="85" t="str">
        <f t="shared" si="7"/>
        <v>-</v>
      </c>
      <c r="X56" s="85" t="str">
        <f t="shared" si="8"/>
        <v>-</v>
      </c>
      <c r="Y56" s="85" t="str">
        <f t="shared" si="9"/>
        <v>-</v>
      </c>
      <c r="Z56" s="85" t="str">
        <f t="shared" si="10"/>
        <v>-</v>
      </c>
      <c r="AA56" s="85">
        <f t="shared" si="11"/>
        <v>1.964592524426884</v>
      </c>
      <c r="AB56" s="85">
        <f t="shared" si="12"/>
        <v>1.2725010084271811</v>
      </c>
      <c r="AC56" s="88" t="str">
        <f t="shared" si="14"/>
        <v/>
      </c>
      <c r="AD56" s="88" t="str">
        <f t="shared" si="13"/>
        <v/>
      </c>
      <c r="AE56" s="88">
        <f t="shared" si="3"/>
        <v>0.26605995197699972</v>
      </c>
      <c r="AF56" s="88">
        <f t="shared" si="4"/>
        <v>4.9336580922799821E-2</v>
      </c>
      <c r="AG56" s="88"/>
    </row>
    <row r="57" spans="1:33" s="58" customFormat="1" ht="20.100000000000001" customHeight="1" x14ac:dyDescent="0.3">
      <c r="A57" s="14" t="str">
        <f>INDEX([5]Sheet1!$1:$1048576,MATCH($B57,[5]Sheet1!$A:$A,0),MATCH(A$6,[5]Sheet1!$1:$1,0))</f>
        <v>Irani</v>
      </c>
      <c r="B57" s="40" t="s">
        <v>52</v>
      </c>
      <c r="C57" s="14" t="str">
        <f>INDEX([5]Sheet1!$1:$1048576,MATCH($B57,[5]Sheet1!$A:$A,0),MATCH(C$6,[5]Sheet1!$1:$1,0))</f>
        <v>Pulp &amp; Paper</v>
      </c>
      <c r="D57" s="14" t="str">
        <f>INDEX([5]Sheet1!$1:$1048576,MATCH($B57,[5]Sheet1!$A:$A,0),MATCH(D$6,[5]Sheet1!$1:$1,0))</f>
        <v>Lucas Laghi</v>
      </c>
      <c r="E57" s="14" t="str">
        <f>INDEX([5]Sheet1!$1:$1048576,MATCH($B57,[5]Sheet1!$A:$A,0),MATCH(E$6,[5]Sheet1!$1:$1,0))</f>
        <v>Buy</v>
      </c>
      <c r="F57" s="14">
        <f>INDEX([5]Sheet1!$1:$1048576,MATCH($B57,[5]Sheet1!$A:$A,0),MATCH(F$6,[5]Sheet1!$1:$1,0))</f>
        <v>0</v>
      </c>
      <c r="G57" s="14" t="e">
        <f>INDEX([5]Sheet1!$1:$1048576,MATCH($B57,[5]Sheet1!$A:$A,0),MATCH(G$6,[5]Sheet1!$1:$1,0))</f>
        <v>#N/A</v>
      </c>
      <c r="H57" s="28">
        <f>INDEX([5]Sheet1!$1:$1048576,MATCH($B57,[5]Sheet1!$A:$A,0),MATCH(H$6,[5]Sheet1!$1:$1,0))</f>
        <v>12</v>
      </c>
      <c r="I57" s="78" t="str" cm="1">
        <f t="array" ref="I57">IFERROR((_xll.ECONOMATICA($B57,"EV")/1000000) / IF($G57="USD",Aux!$B$1,1),"")</f>
        <v/>
      </c>
      <c r="J57" s="78" t="str" cm="1">
        <f t="array" ref="J57">IFERROR((_xll.ECONOMATICA($B57,"MarketCapitaliz")/1000000) / IF($G57="USD",Aux!$B$1,1),"")</f>
        <v/>
      </c>
      <c r="K57" s="91">
        <f>ABS(INDEX([5]Sheet1!$1:$1048576,MATCH($B57,[5]Sheet1!$A:$A,0),MATCH(K$6,[5]Sheet1!$1:$1,0)))</f>
        <v>205.73400000000001</v>
      </c>
      <c r="L57" s="91">
        <f>ABS(INDEX([5]Sheet1!$1:$1048576,MATCH($B57,[5]Sheet1!$A:$A,0),MATCH(L$6,[5]Sheet1!$1:$1,0)))</f>
        <v>126.04300000000001</v>
      </c>
      <c r="M57" s="91">
        <f>ABS(INDEX([5]Sheet1!$1:$1048576,MATCH($B57,[5]Sheet1!$A:$A,0),MATCH(M$6,[5]Sheet1!$1:$1,0)))</f>
        <v>1279.704</v>
      </c>
      <c r="N57" s="91">
        <f>ABS(INDEX([5]Sheet1!$1:$1048576,MATCH($B57,[5]Sheet1!$A:$A,0),MATCH(N$6,[5]Sheet1!$1:$1,0)))</f>
        <v>1366.538</v>
      </c>
      <c r="O57" s="91">
        <f>ABS(INDEX([5]Sheet1!$1:$1048576,MATCH($B57,[5]Sheet1!$A:$A,0),MATCH(O$6,[5]Sheet1!$1:$1,0)))</f>
        <v>1049.3979999999999</v>
      </c>
      <c r="P57" s="91">
        <f>ABS(INDEX([5]Sheet1!$1:$1048576,MATCH($B57,[5]Sheet1!$A:$A,0),MATCH(P$6,[5]Sheet1!$1:$1,0)))</f>
        <v>1101.3309999999999</v>
      </c>
      <c r="Q57" s="91">
        <f>INDEX([5]Sheet1!$1:$1048576,MATCH($B57,[5]Sheet1!$A:$A,0),MATCH(Q$6,[5]Sheet1!$1:$1,0))</f>
        <v>383.43400000000008</v>
      </c>
      <c r="R57" s="91">
        <f>INDEX([5]Sheet1!$1:$1048576,MATCH($B57,[5]Sheet1!$A:$A,0),MATCH(R$6,[5]Sheet1!$1:$1,0))</f>
        <v>312.17300000000012</v>
      </c>
      <c r="S57" s="68">
        <f>INDEX([5]Sheet1!$1:$1048576,MATCH($B57,[5]Sheet1!$A:$A,0),MATCH(S$6,[5]Sheet1!$1:$1,0))</f>
        <v>664.01900000000012</v>
      </c>
      <c r="T57" s="68">
        <f>INDEX([5]Sheet1!$1:$1048576,MATCH($B57,[5]Sheet1!$A:$A,0),MATCH(T$6,[5]Sheet1!$1:$1,0))</f>
        <v>518.73300000000017</v>
      </c>
      <c r="U57" s="85" t="str">
        <f t="shared" si="5"/>
        <v>-</v>
      </c>
      <c r="V57" s="85" t="str">
        <f t="shared" si="6"/>
        <v>-</v>
      </c>
      <c r="W57" s="85" t="str">
        <f t="shared" si="7"/>
        <v>-</v>
      </c>
      <c r="X57" s="85" t="str">
        <f t="shared" si="8"/>
        <v>-</v>
      </c>
      <c r="Y57" s="85" t="str">
        <f t="shared" si="9"/>
        <v>-</v>
      </c>
      <c r="Z57" s="85" t="str">
        <f t="shared" si="10"/>
        <v>-</v>
      </c>
      <c r="AA57" s="85">
        <f t="shared" si="11"/>
        <v>1.5803734531692613</v>
      </c>
      <c r="AB57" s="85">
        <f t="shared" si="12"/>
        <v>2.123117287699066</v>
      </c>
      <c r="AC57" s="88" t="str">
        <f t="shared" si="14"/>
        <v/>
      </c>
      <c r="AD57" s="88" t="str">
        <f t="shared" si="13"/>
        <v/>
      </c>
      <c r="AE57" s="88">
        <f t="shared" si="3"/>
        <v>0.29962710126716813</v>
      </c>
      <c r="AF57" s="88">
        <f t="shared" si="4"/>
        <v>0.228440775155905</v>
      </c>
      <c r="AG57" s="88"/>
    </row>
    <row r="58" spans="1:33" s="58" customFormat="1" ht="20.100000000000001" customHeight="1" x14ac:dyDescent="0.3">
      <c r="A58" s="14" t="str">
        <f>INDEX([5]Sheet1!$1:$1048576,MATCH($B58,[5]Sheet1!$A:$A,0),MATCH(A$6,[5]Sheet1!$1:$1,0))</f>
        <v>YDUQS</v>
      </c>
      <c r="B58" s="40" t="s">
        <v>80</v>
      </c>
      <c r="C58" s="14" t="str">
        <f>INDEX([5]Sheet1!$1:$1048576,MATCH($B58,[5]Sheet1!$A:$A,0),MATCH(C$6,[5]Sheet1!$1:$1,0))</f>
        <v>Education</v>
      </c>
      <c r="D58" s="14">
        <f>INDEX([5]Sheet1!$1:$1048576,MATCH($B58,[5]Sheet1!$A:$A,0),MATCH(D$6,[5]Sheet1!$1:$1,0))</f>
        <v>0</v>
      </c>
      <c r="E58" s="14" t="str">
        <f>INDEX([5]Sheet1!$1:$1048576,MATCH($B58,[5]Sheet1!$A:$A,0),MATCH(E$6,[5]Sheet1!$1:$1,0))</f>
        <v>Under Review</v>
      </c>
      <c r="F58" s="14" t="b">
        <f>INDEX([5]Sheet1!$1:$1048576,MATCH($B58,[5]Sheet1!$A:$A,0),MATCH(F$6,[5]Sheet1!$1:$1,0))</f>
        <v>0</v>
      </c>
      <c r="G58" s="14" t="e">
        <f>INDEX([5]Sheet1!$1:$1048576,MATCH($B58,[5]Sheet1!$A:$A,0),MATCH(G$6,[5]Sheet1!$1:$1,0))</f>
        <v>#N/A</v>
      </c>
      <c r="H58" s="28">
        <f>INDEX([5]Sheet1!$1:$1048576,MATCH($B58,[5]Sheet1!$A:$A,0),MATCH(H$6,[5]Sheet1!$1:$1,0))</f>
        <v>29.7</v>
      </c>
      <c r="I58" s="78" t="str" cm="1">
        <f t="array" ref="I58">IFERROR((_xll.ECONOMATICA($B58,"EV")/1000000) / IF($G58="USD",Aux!$B$1,1),"")</f>
        <v/>
      </c>
      <c r="J58" s="78" t="str" cm="1">
        <f t="array" ref="J58">IFERROR((_xll.ECONOMATICA($B58,"MarketCapitaliz")/1000000) / IF($G58="USD",Aux!$B$1,1),"")</f>
        <v/>
      </c>
      <c r="K58" s="91">
        <f>ABS(INDEX([5]Sheet1!$1:$1048576,MATCH($B58,[5]Sheet1!$A:$A,0),MATCH(K$6,[5]Sheet1!$1:$1,0)))</f>
        <v>0.82085935999999426</v>
      </c>
      <c r="L58" s="91">
        <f>ABS(INDEX([5]Sheet1!$1:$1048576,MATCH($B58,[5]Sheet1!$A:$A,0),MATCH(L$6,[5]Sheet1!$1:$1,0)))</f>
        <v>164.1952637742535</v>
      </c>
      <c r="M58" s="91">
        <f>ABS(INDEX([5]Sheet1!$1:$1048576,MATCH($B58,[5]Sheet1!$A:$A,0),MATCH(M$6,[5]Sheet1!$1:$1,0)))</f>
        <v>3173.389446676942</v>
      </c>
      <c r="N58" s="91">
        <f>ABS(INDEX([5]Sheet1!$1:$1048576,MATCH($B58,[5]Sheet1!$A:$A,0),MATCH(N$6,[5]Sheet1!$1:$1,0)))</f>
        <v>3535.9211264436872</v>
      </c>
      <c r="O58" s="91">
        <f>ABS(INDEX([5]Sheet1!$1:$1048576,MATCH($B58,[5]Sheet1!$A:$A,0),MATCH(O$6,[5]Sheet1!$1:$1,0)))</f>
        <v>4348.4219136361125</v>
      </c>
      <c r="P58" s="91">
        <f>ABS(INDEX([5]Sheet1!$1:$1048576,MATCH($B58,[5]Sheet1!$A:$A,0),MATCH(P$6,[5]Sheet1!$1:$1,0)))</f>
        <v>4296.0123349412879</v>
      </c>
      <c r="Q58" s="91">
        <f>INDEX([5]Sheet1!$1:$1048576,MATCH($B58,[5]Sheet1!$A:$A,0),MATCH(Q$6,[5]Sheet1!$1:$1,0))</f>
        <v>343.4203186358269</v>
      </c>
      <c r="R58" s="91">
        <f>INDEX([5]Sheet1!$1:$1048576,MATCH($B58,[5]Sheet1!$A:$A,0),MATCH(R$6,[5]Sheet1!$1:$1,0))</f>
        <v>555.38148954280314</v>
      </c>
      <c r="S58" s="68">
        <f>INDEX([5]Sheet1!$1:$1048576,MATCH($B58,[5]Sheet1!$A:$A,0),MATCH(S$6,[5]Sheet1!$1:$1,0))</f>
        <v>1722.126864124361</v>
      </c>
      <c r="T58" s="68">
        <f>INDEX([5]Sheet1!$1:$1048576,MATCH($B58,[5]Sheet1!$A:$A,0),MATCH(T$6,[5]Sheet1!$1:$1,0))</f>
        <v>1892.0022846358411</v>
      </c>
      <c r="U58" s="85" t="str">
        <f t="shared" si="5"/>
        <v>-</v>
      </c>
      <c r="V58" s="85" t="str">
        <f t="shared" si="6"/>
        <v>-</v>
      </c>
      <c r="W58" s="85" t="str">
        <f t="shared" si="7"/>
        <v>-</v>
      </c>
      <c r="X58" s="85" t="str">
        <f t="shared" si="8"/>
        <v>-</v>
      </c>
      <c r="Y58" s="85" t="str">
        <f t="shared" si="9"/>
        <v>-</v>
      </c>
      <c r="Z58" s="85" t="str">
        <f t="shared" si="10"/>
        <v>-</v>
      </c>
      <c r="AA58" s="85">
        <f t="shared" si="11"/>
        <v>2.5250299523357866</v>
      </c>
      <c r="AB58" s="85">
        <f t="shared" si="12"/>
        <v>2.2706168855224997</v>
      </c>
      <c r="AC58" s="88" t="str">
        <f t="shared" si="14"/>
        <v/>
      </c>
      <c r="AD58" s="88" t="str">
        <f t="shared" si="13"/>
        <v/>
      </c>
      <c r="AE58" s="88">
        <f t="shared" si="3"/>
        <v>0.10821877503734821</v>
      </c>
      <c r="AF58" s="88">
        <f t="shared" si="4"/>
        <v>0.15706840443621192</v>
      </c>
      <c r="AG58" s="88"/>
    </row>
    <row r="59" spans="1:33" s="58" customFormat="1" ht="20.100000000000001" customHeight="1" x14ac:dyDescent="0.3">
      <c r="A59" s="14" t="str">
        <f>INDEX([5]Sheet1!$1:$1048576,MATCH($B59,[5]Sheet1!$A:$A,0),MATCH(A$6,[5]Sheet1!$1:$1,0))</f>
        <v>Alupar</v>
      </c>
      <c r="B59" s="40" t="s">
        <v>102</v>
      </c>
      <c r="C59" s="14" t="str">
        <f>INDEX([5]Sheet1!$1:$1048576,MATCH($B59,[5]Sheet1!$A:$A,0),MATCH(C$6,[5]Sheet1!$1:$1,0))</f>
        <v>Utilities &amp; Energy</v>
      </c>
      <c r="D59" s="14" t="str">
        <f>INDEX([5]Sheet1!$1:$1048576,MATCH($B59,[5]Sheet1!$A:$A,0),MATCH(D$6,[5]Sheet1!$1:$1,0))</f>
        <v>Raul Cavendish</v>
      </c>
      <c r="E59" s="14" t="str">
        <f>INDEX([5]Sheet1!$1:$1048576,MATCH($B59,[5]Sheet1!$A:$A,0),MATCH(E$6,[5]Sheet1!$1:$1,0))</f>
        <v>Buy</v>
      </c>
      <c r="F59" s="14" t="b">
        <f>INDEX([5]Sheet1!$1:$1048576,MATCH($B59,[5]Sheet1!$A:$A,0),MATCH(F$6,[5]Sheet1!$1:$1,0))</f>
        <v>0</v>
      </c>
      <c r="G59" s="14" t="e">
        <f>INDEX([5]Sheet1!$1:$1048576,MATCH($B59,[5]Sheet1!$A:$A,0),MATCH(G$6,[5]Sheet1!$1:$1,0))</f>
        <v>#N/A</v>
      </c>
      <c r="H59" s="28">
        <f>INDEX([5]Sheet1!$1:$1048576,MATCH($B59,[5]Sheet1!$A:$A,0),MATCH(H$6,[5]Sheet1!$1:$1,0))</f>
        <v>36.220618484419447</v>
      </c>
      <c r="I59" s="78" t="str" cm="1">
        <f t="array" ref="I59">IFERROR((_xll.ECONOMATICA($B59,"EV")/1000000) / IF($G59="USD",Aux!$B$1,1),"")</f>
        <v/>
      </c>
      <c r="J59" s="78" t="str" cm="1">
        <f t="array" ref="J59">IFERROR((_xll.ECONOMATICA($B59,"MarketCapitaliz")/1000000) / IF($G59="USD",Aux!$B$1,1),"")</f>
        <v/>
      </c>
      <c r="K59" s="91">
        <f>ABS(INDEX([5]Sheet1!$1:$1048576,MATCH($B59,[5]Sheet1!$A:$A,0),MATCH(K$6,[5]Sheet1!$1:$1,0)))</f>
        <v>335.63900000000001</v>
      </c>
      <c r="L59" s="91">
        <f>ABS(INDEX([5]Sheet1!$1:$1048576,MATCH($B59,[5]Sheet1!$A:$A,0),MATCH(L$6,[5]Sheet1!$1:$1,0)))</f>
        <v>564.71</v>
      </c>
      <c r="M59" s="91">
        <f>ABS(INDEX([5]Sheet1!$1:$1048576,MATCH($B59,[5]Sheet1!$A:$A,0),MATCH(M$6,[5]Sheet1!$1:$1,0)))</f>
        <v>4402.3209999999999</v>
      </c>
      <c r="N59" s="91">
        <f>ABS(INDEX([5]Sheet1!$1:$1048576,MATCH($B59,[5]Sheet1!$A:$A,0),MATCH(N$6,[5]Sheet1!$1:$1,0)))</f>
        <v>4735.271999999999</v>
      </c>
      <c r="O59" s="91">
        <f>ABS(INDEX([5]Sheet1!$1:$1048576,MATCH($B59,[5]Sheet1!$A:$A,0),MATCH(O$6,[5]Sheet1!$1:$1,0)))</f>
        <v>8945.9920000000002</v>
      </c>
      <c r="P59" s="91">
        <f>ABS(INDEX([5]Sheet1!$1:$1048576,MATCH($B59,[5]Sheet1!$A:$A,0),MATCH(P$6,[5]Sheet1!$1:$1,0)))</f>
        <v>9158.0929999999989</v>
      </c>
      <c r="Q59" s="91">
        <f>INDEX([5]Sheet1!$1:$1048576,MATCH($B59,[5]Sheet1!$A:$A,0),MATCH(Q$6,[5]Sheet1!$1:$1,0))</f>
        <v>667.94999999999993</v>
      </c>
      <c r="R59" s="91">
        <f>INDEX([5]Sheet1!$1:$1048576,MATCH($B59,[5]Sheet1!$A:$A,0),MATCH(R$6,[5]Sheet1!$1:$1,0))</f>
        <v>564.14500000000032</v>
      </c>
      <c r="S59" s="68">
        <f>INDEX([5]Sheet1!$1:$1048576,MATCH($B59,[5]Sheet1!$A:$A,0),MATCH(S$6,[5]Sheet1!$1:$1,0))</f>
        <v>2629.6790000000001</v>
      </c>
      <c r="T59" s="68">
        <f>INDEX([5]Sheet1!$1:$1048576,MATCH($B59,[5]Sheet1!$A:$A,0),MATCH(T$6,[5]Sheet1!$1:$1,0))</f>
        <v>2619.4740000000002</v>
      </c>
      <c r="U59" s="85" t="str">
        <f t="shared" si="5"/>
        <v>-</v>
      </c>
      <c r="V59" s="85" t="str">
        <f t="shared" si="6"/>
        <v>-</v>
      </c>
      <c r="W59" s="85" t="str">
        <f t="shared" si="7"/>
        <v>-</v>
      </c>
      <c r="X59" s="85" t="str">
        <f t="shared" si="8"/>
        <v>-</v>
      </c>
      <c r="Y59" s="85" t="str">
        <f t="shared" si="9"/>
        <v>-</v>
      </c>
      <c r="Z59" s="85" t="str">
        <f t="shared" si="10"/>
        <v>-</v>
      </c>
      <c r="AA59" s="85">
        <f t="shared" si="11"/>
        <v>3.401933087650622</v>
      </c>
      <c r="AB59" s="85">
        <f t="shared" si="12"/>
        <v>3.4961572437825299</v>
      </c>
      <c r="AC59" s="88" t="str">
        <f t="shared" si="14"/>
        <v/>
      </c>
      <c r="AD59" s="88" t="str">
        <f t="shared" si="13"/>
        <v/>
      </c>
      <c r="AE59" s="88">
        <f t="shared" si="3"/>
        <v>0.15172678230415274</v>
      </c>
      <c r="AF59" s="88">
        <f t="shared" si="4"/>
        <v>0.11913676764502661</v>
      </c>
      <c r="AG59" s="88"/>
    </row>
    <row r="60" spans="1:33" s="58" customFormat="1" ht="20.100000000000001" customHeight="1" x14ac:dyDescent="0.3">
      <c r="A60" s="14" t="str">
        <f>INDEX([5]Sheet1!$1:$1048576,MATCH($B60,[5]Sheet1!$A:$A,0),MATCH(A$6,[5]Sheet1!$1:$1,0))</f>
        <v>Itaú Unibanco</v>
      </c>
      <c r="B60" s="14" t="s">
        <v>4</v>
      </c>
      <c r="C60" s="14" t="str">
        <f>INDEX([5]Sheet1!$1:$1048576,MATCH($B60,[5]Sheet1!$A:$A,0),MATCH(C$6,[5]Sheet1!$1:$1,0))</f>
        <v>Banks</v>
      </c>
      <c r="D60" s="14" t="str">
        <f>INDEX([5]Sheet1!$1:$1048576,MATCH($B60,[5]Sheet1!$A:$A,0),MATCH(D$6,[5]Sheet1!$1:$1,0))</f>
        <v>Bernardo Guttmann</v>
      </c>
      <c r="E60" s="14" t="str">
        <f>INDEX([5]Sheet1!$1:$1048576,MATCH($B60,[5]Sheet1!$A:$A,0),MATCH(E$6,[5]Sheet1!$1:$1,0))</f>
        <v>Buy</v>
      </c>
      <c r="F60" s="14" t="b">
        <f>INDEX([5]Sheet1!$1:$1048576,MATCH($B60,[5]Sheet1!$A:$A,0),MATCH(F$6,[5]Sheet1!$1:$1,0))</f>
        <v>0</v>
      </c>
      <c r="G60" s="14" t="e">
        <f>INDEX([5]Sheet1!$1:$1048576,MATCH($B60,[5]Sheet1!$A:$A,0),MATCH(G$6,[5]Sheet1!$1:$1,0))</f>
        <v>#N/A</v>
      </c>
      <c r="H60" s="28">
        <f>INDEX([5]Sheet1!$1:$1048576,MATCH($B60,[5]Sheet1!$A:$A,0),MATCH(H$6,[5]Sheet1!$1:$1,0))</f>
        <v>51</v>
      </c>
      <c r="I60" s="78" t="str" cm="1">
        <f t="array" ref="I60">IFERROR((_xll.ECONOMATICA($B60,"EV")/1000000) / IF($G60="USD",Aux!$B$1,1),"")</f>
        <v/>
      </c>
      <c r="J60" s="78" t="str" cm="1">
        <f t="array" ref="J60">IFERROR((_xll.ECONOMATICA($B60,"MarketCapitaliz")/1000000) / IF($G60="USD",Aux!$B$1,1),"")</f>
        <v/>
      </c>
      <c r="K60" s="91">
        <f>ABS(INDEX([5]Sheet1!$1:$1048576,MATCH($B60,[5]Sheet1!$A:$A,0),MATCH(K$6,[5]Sheet1!$1:$1,0)))</f>
        <v>23309.818959889089</v>
      </c>
      <c r="L60" s="91">
        <f>ABS(INDEX([5]Sheet1!$1:$1048576,MATCH($B60,[5]Sheet1!$A:$A,0),MATCH(L$6,[5]Sheet1!$1:$1,0)))</f>
        <v>27082.47058823529</v>
      </c>
      <c r="M60" s="91">
        <f>ABS(INDEX([5]Sheet1!$1:$1048576,MATCH($B60,[5]Sheet1!$A:$A,0),MATCH(M$6,[5]Sheet1!$1:$1,0)))</f>
        <v>180788</v>
      </c>
      <c r="N60" s="91">
        <f>ABS(INDEX([5]Sheet1!$1:$1048576,MATCH($B60,[5]Sheet1!$A:$A,0),MATCH(N$6,[5]Sheet1!$1:$1,0)))</f>
        <v>201055</v>
      </c>
      <c r="O60" s="91">
        <f>ABS(INDEX([5]Sheet1!$1:$1048576,MATCH($B60,[5]Sheet1!$A:$A,0),MATCH(O$6,[5]Sheet1!$1:$1,0)))</f>
        <v>0</v>
      </c>
      <c r="P60" s="91">
        <f>ABS(INDEX([5]Sheet1!$1:$1048576,MATCH($B60,[5]Sheet1!$A:$A,0),MATCH(P$6,[5]Sheet1!$1:$1,0)))</f>
        <v>0</v>
      </c>
      <c r="Q60" s="91">
        <f>INDEX([5]Sheet1!$1:$1048576,MATCH($B60,[5]Sheet1!$A:$A,0),MATCH(Q$6,[5]Sheet1!$1:$1,0))</f>
        <v>35617.918188533513</v>
      </c>
      <c r="R60" s="91">
        <f>INDEX([5]Sheet1!$1:$1048576,MATCH($B60,[5]Sheet1!$A:$A,0),MATCH(R$6,[5]Sheet1!$1:$1,0))</f>
        <v>41402.953708595662</v>
      </c>
      <c r="S60" s="68">
        <f>INDEX([5]Sheet1!$1:$1048576,MATCH($B60,[5]Sheet1!$A:$A,0),MATCH(S$6,[5]Sheet1!$1:$1,0))</f>
        <v>0</v>
      </c>
      <c r="T60" s="68">
        <f>INDEX([5]Sheet1!$1:$1048576,MATCH($B60,[5]Sheet1!$A:$A,0),MATCH(T$6,[5]Sheet1!$1:$1,0))</f>
        <v>0</v>
      </c>
      <c r="U60" s="85" t="str">
        <f t="shared" si="5"/>
        <v>-</v>
      </c>
      <c r="V60" s="85" t="str">
        <f t="shared" si="6"/>
        <v>-</v>
      </c>
      <c r="W60" s="85" t="str">
        <f t="shared" si="7"/>
        <v>-</v>
      </c>
      <c r="X60" s="85" t="str">
        <f t="shared" si="8"/>
        <v>-</v>
      </c>
      <c r="Y60" s="85" t="str">
        <f t="shared" si="9"/>
        <v>-</v>
      </c>
      <c r="Z60" s="85" t="str">
        <f t="shared" si="10"/>
        <v>-</v>
      </c>
      <c r="AA60" s="85" t="str">
        <f t="shared" si="11"/>
        <v>-</v>
      </c>
      <c r="AB60" s="85" t="str">
        <f t="shared" si="12"/>
        <v>-</v>
      </c>
      <c r="AC60" s="88" t="str">
        <f t="shared" si="14"/>
        <v/>
      </c>
      <c r="AD60" s="88" t="str">
        <f t="shared" si="13"/>
        <v/>
      </c>
      <c r="AE60" s="88">
        <f t="shared" si="3"/>
        <v>0.19701483609826712</v>
      </c>
      <c r="AF60" s="88">
        <f t="shared" si="4"/>
        <v>0.20592849572801303</v>
      </c>
      <c r="AG60" s="88"/>
    </row>
    <row r="61" spans="1:33" s="58" customFormat="1" ht="20.100000000000001" customHeight="1" x14ac:dyDescent="0.3">
      <c r="A61" s="14" t="str">
        <f>INDEX([5]Sheet1!$1:$1048576,MATCH($B61,[5]Sheet1!$A:$A,0),MATCH(A$6,[5]Sheet1!$1:$1,0))</f>
        <v>Simpar</v>
      </c>
      <c r="B61" s="40" t="s">
        <v>107</v>
      </c>
      <c r="C61" s="14" t="str">
        <f>INDEX([5]Sheet1!$1:$1048576,MATCH($B61,[5]Sheet1!$A:$A,0),MATCH(C$6,[5]Sheet1!$1:$1,0))</f>
        <v>Transportation</v>
      </c>
      <c r="D61" s="14" t="str">
        <f>INDEX([5]Sheet1!$1:$1048576,MATCH($B61,[5]Sheet1!$A:$A,0),MATCH(D$6,[5]Sheet1!$1:$1,0))</f>
        <v>Pedro Bruno</v>
      </c>
      <c r="E61" s="14" t="str">
        <f>INDEX([5]Sheet1!$1:$1048576,MATCH($B61,[5]Sheet1!$A:$A,0),MATCH(E$6,[5]Sheet1!$1:$1,0))</f>
        <v>Buy</v>
      </c>
      <c r="F61" s="14" t="b">
        <f>INDEX([5]Sheet1!$1:$1048576,MATCH($B61,[5]Sheet1!$A:$A,0),MATCH(F$6,[5]Sheet1!$1:$1,0))</f>
        <v>0</v>
      </c>
      <c r="G61" s="14" t="e">
        <f>INDEX([5]Sheet1!$1:$1048576,MATCH($B61,[5]Sheet1!$A:$A,0),MATCH(G$6,[5]Sheet1!$1:$1,0))</f>
        <v>#N/A</v>
      </c>
      <c r="H61" s="28">
        <f>INDEX([5]Sheet1!$1:$1048576,MATCH($B61,[5]Sheet1!$A:$A,0),MATCH(H$6,[5]Sheet1!$1:$1,0))</f>
        <v>16</v>
      </c>
      <c r="I61" s="78" t="str" cm="1">
        <f t="array" ref="I61">IFERROR((_xll.ECONOMATICA($B61,"EV")/1000000) / IF($G61="USD",Aux!$B$1,1),"")</f>
        <v/>
      </c>
      <c r="J61" s="78" t="str" cm="1">
        <f t="array" ref="J61">IFERROR((_xll.ECONOMATICA($B61,"MarketCapitaliz")/1000000) / IF($G61="USD",Aux!$B$1,1),"")</f>
        <v/>
      </c>
      <c r="K61" s="91">
        <f>ABS(INDEX([5]Sheet1!$1:$1048576,MATCH($B61,[5]Sheet1!$A:$A,0),MATCH(K$6,[5]Sheet1!$1:$1,0)))</f>
        <v>481.56299999999999</v>
      </c>
      <c r="L61" s="91">
        <f>ABS(INDEX([5]Sheet1!$1:$1048576,MATCH($B61,[5]Sheet1!$A:$A,0),MATCH(L$6,[5]Sheet1!$1:$1,0)))</f>
        <v>157.178</v>
      </c>
      <c r="M61" s="91">
        <f>ABS(INDEX([5]Sheet1!$1:$1048576,MATCH($B61,[5]Sheet1!$A:$A,0),MATCH(M$6,[5]Sheet1!$1:$1,0)))</f>
        <v>6751.7</v>
      </c>
      <c r="N61" s="91">
        <f>ABS(INDEX([5]Sheet1!$1:$1048576,MATCH($B61,[5]Sheet1!$A:$A,0),MATCH(N$6,[5]Sheet1!$1:$1,0)))</f>
        <v>5724.991</v>
      </c>
      <c r="O61" s="91">
        <f>ABS(INDEX([5]Sheet1!$1:$1048576,MATCH($B61,[5]Sheet1!$A:$A,0),MATCH(O$6,[5]Sheet1!$1:$1,0)))</f>
        <v>35279.145522580002</v>
      </c>
      <c r="P61" s="91">
        <f>ABS(INDEX([5]Sheet1!$1:$1048576,MATCH($B61,[5]Sheet1!$A:$A,0),MATCH(P$6,[5]Sheet1!$1:$1,0)))</f>
        <v>44589.983999999997</v>
      </c>
      <c r="Q61" s="91">
        <f>INDEX([5]Sheet1!$1:$1048576,MATCH($B61,[5]Sheet1!$A:$A,0),MATCH(Q$6,[5]Sheet1!$1:$1,0))</f>
        <v>-98.996434713015788</v>
      </c>
      <c r="R61" s="91">
        <f>INDEX([5]Sheet1!$1:$1048576,MATCH($B61,[5]Sheet1!$A:$A,0),MATCH(R$6,[5]Sheet1!$1:$1,0))</f>
        <v>88.899999999999977</v>
      </c>
      <c r="S61" s="68">
        <f>INDEX([5]Sheet1!$1:$1048576,MATCH($B61,[5]Sheet1!$A:$A,0),MATCH(S$6,[5]Sheet1!$1:$1,0))</f>
        <v>8161.1</v>
      </c>
      <c r="T61" s="68">
        <f>INDEX([5]Sheet1!$1:$1048576,MATCH($B61,[5]Sheet1!$A:$A,0),MATCH(T$6,[5]Sheet1!$1:$1,0))</f>
        <v>10435.4</v>
      </c>
      <c r="U61" s="85" t="str">
        <f t="shared" si="5"/>
        <v>-</v>
      </c>
      <c r="V61" s="85" t="str">
        <f t="shared" si="6"/>
        <v>-</v>
      </c>
      <c r="W61" s="85" t="str">
        <f t="shared" si="7"/>
        <v>-</v>
      </c>
      <c r="X61" s="85" t="str">
        <f t="shared" si="8"/>
        <v>-</v>
      </c>
      <c r="Y61" s="85" t="str">
        <f t="shared" si="9"/>
        <v>-</v>
      </c>
      <c r="Z61" s="85" t="str">
        <f t="shared" si="10"/>
        <v>-</v>
      </c>
      <c r="AA61" s="85">
        <f t="shared" si="11"/>
        <v>4.3228419603460315</v>
      </c>
      <c r="AB61" s="85">
        <f t="shared" si="12"/>
        <v>4.2729539835559729</v>
      </c>
      <c r="AC61" s="88" t="str">
        <f t="shared" si="14"/>
        <v/>
      </c>
      <c r="AD61" s="88" t="str">
        <f t="shared" si="13"/>
        <v/>
      </c>
      <c r="AE61" s="88">
        <f t="shared" si="3"/>
        <v>-1.4662445711897121E-2</v>
      </c>
      <c r="AF61" s="88">
        <f t="shared" si="4"/>
        <v>1.5528408690948157E-2</v>
      </c>
      <c r="AG61" s="88"/>
    </row>
    <row r="62" spans="1:33" s="58" customFormat="1" ht="20.100000000000001" customHeight="1" x14ac:dyDescent="0.3">
      <c r="A62" s="14" t="str">
        <f>INDEX([5]Sheet1!$1:$1048576,MATCH($B62,[5]Sheet1!$A:$A,0),MATCH(A$6,[5]Sheet1!$1:$1,0))</f>
        <v>Movida</v>
      </c>
      <c r="B62" s="40" t="s">
        <v>123</v>
      </c>
      <c r="C62" s="14" t="str">
        <f>INDEX([5]Sheet1!$1:$1048576,MATCH($B62,[5]Sheet1!$A:$A,0),MATCH(C$6,[5]Sheet1!$1:$1,0))</f>
        <v>Transportation</v>
      </c>
      <c r="D62" s="14" t="str">
        <f>INDEX([5]Sheet1!$1:$1048576,MATCH($B62,[5]Sheet1!$A:$A,0),MATCH(D$6,[5]Sheet1!$1:$1,0))</f>
        <v>Pedro Bruno</v>
      </c>
      <c r="E62" s="14" t="str">
        <f>INDEX([5]Sheet1!$1:$1048576,MATCH($B62,[5]Sheet1!$A:$A,0),MATCH(E$6,[5]Sheet1!$1:$1,0))</f>
        <v>Buy</v>
      </c>
      <c r="F62" s="14" t="b">
        <f>INDEX([5]Sheet1!$1:$1048576,MATCH($B62,[5]Sheet1!$A:$A,0),MATCH(F$6,[5]Sheet1!$1:$1,0))</f>
        <v>0</v>
      </c>
      <c r="G62" s="14" t="e">
        <f>INDEX([5]Sheet1!$1:$1048576,MATCH($B62,[5]Sheet1!$A:$A,0),MATCH(G$6,[5]Sheet1!$1:$1,0))</f>
        <v>#N/A</v>
      </c>
      <c r="H62" s="28">
        <f>INDEX([5]Sheet1!$1:$1048576,MATCH($B62,[5]Sheet1!$A:$A,0),MATCH(H$6,[5]Sheet1!$1:$1,0))</f>
        <v>16</v>
      </c>
      <c r="I62" s="78" t="str" cm="1">
        <f t="array" ref="I62">IFERROR((_xll.ECONOMATICA($B62,"EV")/1000000) / IF($G62="USD",Aux!$B$1,1),"")</f>
        <v/>
      </c>
      <c r="J62" s="78" t="str" cm="1">
        <f t="array" ref="J62">IFERROR((_xll.ECONOMATICA($B62,"MarketCapitaliz")/1000000) / IF($G62="USD",Aux!$B$1,1),"")</f>
        <v/>
      </c>
      <c r="K62" s="91">
        <f>ABS(INDEX([5]Sheet1!$1:$1048576,MATCH($B62,[5]Sheet1!$A:$A,0),MATCH(K$6,[5]Sheet1!$1:$1,0)))</f>
        <v>138.19999999999999</v>
      </c>
      <c r="L62" s="91">
        <f>ABS(INDEX([5]Sheet1!$1:$1048576,MATCH($B62,[5]Sheet1!$A:$A,0),MATCH(L$6,[5]Sheet1!$1:$1,0)))</f>
        <v>0</v>
      </c>
      <c r="M62" s="91">
        <f>ABS(INDEX([5]Sheet1!$1:$1048576,MATCH($B62,[5]Sheet1!$A:$A,0),MATCH(M$6,[5]Sheet1!$1:$1,0)))</f>
        <v>2522.134</v>
      </c>
      <c r="N62" s="91">
        <f>ABS(INDEX([5]Sheet1!$1:$1048576,MATCH($B62,[5]Sheet1!$A:$A,0),MATCH(N$6,[5]Sheet1!$1:$1,0)))</f>
        <v>2492.4920000000002</v>
      </c>
      <c r="O62" s="91">
        <f>ABS(INDEX([5]Sheet1!$1:$1048576,MATCH($B62,[5]Sheet1!$A:$A,0),MATCH(O$6,[5]Sheet1!$1:$1,0)))</f>
        <v>12581.093000000001</v>
      </c>
      <c r="P62" s="91">
        <f>ABS(INDEX([5]Sheet1!$1:$1048576,MATCH($B62,[5]Sheet1!$A:$A,0),MATCH(P$6,[5]Sheet1!$1:$1,0)))</f>
        <v>16762.904999999999</v>
      </c>
      <c r="Q62" s="91">
        <f>INDEX([5]Sheet1!$1:$1048576,MATCH($B62,[5]Sheet1!$A:$A,0),MATCH(Q$6,[5]Sheet1!$1:$1,0))</f>
        <v>-167.04151176549561</v>
      </c>
      <c r="R62" s="91">
        <f>INDEX([5]Sheet1!$1:$1048576,MATCH($B62,[5]Sheet1!$A:$A,0),MATCH(R$6,[5]Sheet1!$1:$1,0))</f>
        <v>253.86551271852451</v>
      </c>
      <c r="S62" s="68">
        <f>INDEX([5]Sheet1!$1:$1048576,MATCH($B62,[5]Sheet1!$A:$A,0),MATCH(S$6,[5]Sheet1!$1:$1,0))</f>
        <v>3521.5600433828781</v>
      </c>
      <c r="T62" s="68">
        <f>INDEX([5]Sheet1!$1:$1048576,MATCH($B62,[5]Sheet1!$A:$A,0),MATCH(T$6,[5]Sheet1!$1:$1,0))</f>
        <v>4700.5677089986584</v>
      </c>
      <c r="U62" s="85" t="str">
        <f t="shared" si="5"/>
        <v>-</v>
      </c>
      <c r="V62" s="85" t="str">
        <f t="shared" si="6"/>
        <v>-</v>
      </c>
      <c r="W62" s="85" t="str">
        <f t="shared" si="7"/>
        <v>-</v>
      </c>
      <c r="X62" s="85" t="str">
        <f t="shared" si="8"/>
        <v>-</v>
      </c>
      <c r="Y62" s="85" t="str">
        <f t="shared" si="9"/>
        <v>-</v>
      </c>
      <c r="Z62" s="85" t="str">
        <f t="shared" si="10"/>
        <v>-</v>
      </c>
      <c r="AA62" s="85">
        <f t="shared" si="11"/>
        <v>3.5725907964114567</v>
      </c>
      <c r="AB62" s="85">
        <f t="shared" si="12"/>
        <v>3.5661447803229129</v>
      </c>
      <c r="AC62" s="88" t="str">
        <f t="shared" si="14"/>
        <v/>
      </c>
      <c r="AD62" s="88" t="str">
        <f t="shared" si="13"/>
        <v/>
      </c>
      <c r="AE62" s="88">
        <f t="shared" si="3"/>
        <v>-6.6230228752911471E-2</v>
      </c>
      <c r="AF62" s="88">
        <f t="shared" si="4"/>
        <v>0.10185208727591682</v>
      </c>
      <c r="AG62" s="88"/>
    </row>
    <row r="63" spans="1:33" s="58" customFormat="1" ht="20.100000000000001" customHeight="1" x14ac:dyDescent="0.3">
      <c r="A63" s="14" t="str">
        <f>INDEX([5]Sheet1!$1:$1048576,MATCH($B63,[5]Sheet1!$A:$A,0),MATCH(A$6,[5]Sheet1!$1:$1,0))</f>
        <v>Suzano</v>
      </c>
      <c r="B63" s="40" t="s">
        <v>261</v>
      </c>
      <c r="C63" s="14" t="str">
        <f>INDEX([5]Sheet1!$1:$1048576,MATCH($B63,[5]Sheet1!$A:$A,0),MATCH(C$6,[5]Sheet1!$1:$1,0))</f>
        <v>Pulp &amp; Paper</v>
      </c>
      <c r="D63" s="14" t="str">
        <f>INDEX([5]Sheet1!$1:$1048576,MATCH($B63,[5]Sheet1!$A:$A,0),MATCH(D$6,[5]Sheet1!$1:$1,0))</f>
        <v>Lucas Laghi</v>
      </c>
      <c r="E63" s="14" t="str">
        <f>INDEX([5]Sheet1!$1:$1048576,MATCH($B63,[5]Sheet1!$A:$A,0),MATCH(E$6,[5]Sheet1!$1:$1,0))</f>
        <v>Buy</v>
      </c>
      <c r="F63" s="14">
        <f>INDEX([5]Sheet1!$1:$1048576,MATCH($B63,[5]Sheet1!$A:$A,0),MATCH(F$6,[5]Sheet1!$1:$1,0))</f>
        <v>0</v>
      </c>
      <c r="G63" s="14" t="e">
        <f>INDEX([5]Sheet1!$1:$1048576,MATCH($B63,[5]Sheet1!$A:$A,0),MATCH(G$6,[5]Sheet1!$1:$1,0))</f>
        <v>#N/A</v>
      </c>
      <c r="H63" s="28">
        <f>INDEX([5]Sheet1!$1:$1048576,MATCH($B63,[5]Sheet1!$A:$A,0),MATCH(H$6,[5]Sheet1!$1:$1,0))</f>
        <v>66</v>
      </c>
      <c r="I63" s="78" t="str" cm="1">
        <f t="array" ref="I63">IFERROR((_xll.ECONOMATICA($B63,"EV")/1000000) / IF($G63="USD",Aux!$B$1,1),"")</f>
        <v/>
      </c>
      <c r="J63" s="78" t="str" cm="1">
        <f t="array" ref="J63">IFERROR((_xll.ECONOMATICA($B63,"MarketCapitaliz")/1000000) / IF($G63="USD",Aux!$B$1,1),"")</f>
        <v/>
      </c>
      <c r="K63" s="91">
        <f>ABS(INDEX([5]Sheet1!$1:$1048576,MATCH($B63,[5]Sheet1!$A:$A,0),MATCH(K$6,[5]Sheet1!$1:$1,0)))</f>
        <v>192.53200000000001</v>
      </c>
      <c r="L63" s="91">
        <f>ABS(INDEX([5]Sheet1!$1:$1048576,MATCH($B63,[5]Sheet1!$A:$A,0),MATCH(L$6,[5]Sheet1!$1:$1,0)))</f>
        <v>1624.653</v>
      </c>
      <c r="M63" s="91">
        <f>ABS(INDEX([5]Sheet1!$1:$1048576,MATCH($B63,[5]Sheet1!$A:$A,0),MATCH(M$6,[5]Sheet1!$1:$1,0)))</f>
        <v>44692.77</v>
      </c>
      <c r="N63" s="91">
        <f>ABS(INDEX([5]Sheet1!$1:$1048576,MATCH($B63,[5]Sheet1!$A:$A,0),MATCH(N$6,[5]Sheet1!$1:$1,0)))</f>
        <v>32284.269</v>
      </c>
      <c r="O63" s="91">
        <f>ABS(INDEX([5]Sheet1!$1:$1048576,MATCH($B63,[5]Sheet1!$A:$A,0),MATCH(O$6,[5]Sheet1!$1:$1,0)))</f>
        <v>59808.935000000019</v>
      </c>
      <c r="P63" s="91">
        <f>ABS(INDEX([5]Sheet1!$1:$1048576,MATCH($B63,[5]Sheet1!$A:$A,0),MATCH(P$6,[5]Sheet1!$1:$1,0)))</f>
        <v>92593.837000000014</v>
      </c>
      <c r="Q63" s="91">
        <f>INDEX([5]Sheet1!$1:$1048576,MATCH($B63,[5]Sheet1!$A:$A,0),MATCH(Q$6,[5]Sheet1!$1:$1,0))</f>
        <v>14106.380546588</v>
      </c>
      <c r="R63" s="91">
        <f>INDEX([5]Sheet1!$1:$1048576,MATCH($B63,[5]Sheet1!$A:$A,0),MATCH(R$6,[5]Sheet1!$1:$1,0))</f>
        <v>-7044.7062958598999</v>
      </c>
      <c r="S63" s="68">
        <f>INDEX([5]Sheet1!$1:$1048576,MATCH($B63,[5]Sheet1!$A:$A,0),MATCH(S$6,[5]Sheet1!$1:$1,0))</f>
        <v>18253.58792508439</v>
      </c>
      <c r="T63" s="68">
        <f>INDEX([5]Sheet1!$1:$1048576,MATCH($B63,[5]Sheet1!$A:$A,0),MATCH(T$6,[5]Sheet1!$1:$1,0))</f>
        <v>23835.355957840009</v>
      </c>
      <c r="U63" s="85" t="str">
        <f t="shared" si="5"/>
        <v>-</v>
      </c>
      <c r="V63" s="85" t="str">
        <f t="shared" si="6"/>
        <v>-</v>
      </c>
      <c r="W63" s="85" t="str">
        <f t="shared" si="7"/>
        <v>-</v>
      </c>
      <c r="X63" s="85" t="str">
        <f t="shared" si="8"/>
        <v>-</v>
      </c>
      <c r="Y63" s="85" t="str">
        <f t="shared" si="9"/>
        <v>-</v>
      </c>
      <c r="Z63" s="85" t="str">
        <f t="shared" si="10"/>
        <v>-</v>
      </c>
      <c r="AA63" s="85">
        <f t="shared" si="11"/>
        <v>3.2765577510276525</v>
      </c>
      <c r="AB63" s="85">
        <f t="shared" si="12"/>
        <v>3.8847264191808186</v>
      </c>
      <c r="AC63" s="88" t="str">
        <f t="shared" si="14"/>
        <v/>
      </c>
      <c r="AD63" s="88" t="str">
        <f t="shared" si="13"/>
        <v/>
      </c>
      <c r="AE63" s="88">
        <f t="shared" si="3"/>
        <v>0.31563003471451873</v>
      </c>
      <c r="AF63" s="88">
        <f t="shared" si="4"/>
        <v>-0.21820863578667057</v>
      </c>
      <c r="AG63" s="88"/>
    </row>
    <row r="64" spans="1:33" s="58" customFormat="1" ht="20.100000000000001" customHeight="1" x14ac:dyDescent="0.3">
      <c r="A64" s="14" t="str">
        <f>INDEX([5]Sheet1!$1:$1048576,MATCH($B64,[5]Sheet1!$A:$A,0),MATCH(A$6,[5]Sheet1!$1:$1,0))</f>
        <v>Desktop</v>
      </c>
      <c r="B64" s="40" t="s">
        <v>248</v>
      </c>
      <c r="C64" s="14" t="str">
        <f>INDEX([5]Sheet1!$1:$1048576,MATCH($B64,[5]Sheet1!$A:$A,0),MATCH(C$6,[5]Sheet1!$1:$1,0))</f>
        <v>TMT</v>
      </c>
      <c r="D64" s="14" t="str">
        <f>INDEX([5]Sheet1!$1:$1048576,MATCH($B64,[5]Sheet1!$A:$A,0),MATCH(D$6,[5]Sheet1!$1:$1,0))</f>
        <v>Bernardo Guttmann</v>
      </c>
      <c r="E64" s="14" t="str">
        <f>INDEX([5]Sheet1!$1:$1048576,MATCH($B64,[5]Sheet1!$A:$A,0),MATCH(E$6,[5]Sheet1!$1:$1,0))</f>
        <v>Buy</v>
      </c>
      <c r="F64" s="14" t="b">
        <f>INDEX([5]Sheet1!$1:$1048576,MATCH($B64,[5]Sheet1!$A:$A,0),MATCH(F$6,[5]Sheet1!$1:$1,0))</f>
        <v>0</v>
      </c>
      <c r="G64" s="14" t="e">
        <f>INDEX([5]Sheet1!$1:$1048576,MATCH($B64,[5]Sheet1!$A:$A,0),MATCH(G$6,[5]Sheet1!$1:$1,0))</f>
        <v>#N/A</v>
      </c>
      <c r="H64" s="28">
        <f>INDEX([5]Sheet1!$1:$1048576,MATCH($B64,[5]Sheet1!$A:$A,0),MATCH(H$6,[5]Sheet1!$1:$1,0))</f>
        <v>21.6</v>
      </c>
      <c r="I64" s="78" t="str" cm="1">
        <f t="array" ref="I64">IFERROR((_xll.ECONOMATICA($B64,"EV")/1000000) / IF($G64="USD",Aux!$B$1,1),"")</f>
        <v/>
      </c>
      <c r="J64" s="78" t="str" cm="1">
        <f t="array" ref="J64">IFERROR((_xll.ECONOMATICA($B64,"MarketCapitaliz")/1000000) / IF($G64="USD",Aux!$B$1,1),"")</f>
        <v/>
      </c>
      <c r="K64" s="91">
        <f>ABS(INDEX([5]Sheet1!$1:$1048576,MATCH($B64,[5]Sheet1!$A:$A,0),MATCH(K$6,[5]Sheet1!$1:$1,0)))</f>
        <v>0</v>
      </c>
      <c r="L64" s="91">
        <f>ABS(INDEX([5]Sheet1!$1:$1048576,MATCH($B64,[5]Sheet1!$A:$A,0),MATCH(L$6,[5]Sheet1!$1:$1,0)))</f>
        <v>0</v>
      </c>
      <c r="M64" s="91">
        <f>ABS(INDEX([5]Sheet1!$1:$1048576,MATCH($B64,[5]Sheet1!$A:$A,0),MATCH(M$6,[5]Sheet1!$1:$1,0)))</f>
        <v>1294.134</v>
      </c>
      <c r="N64" s="91">
        <f>ABS(INDEX([5]Sheet1!$1:$1048576,MATCH($B64,[5]Sheet1!$A:$A,0),MATCH(N$6,[5]Sheet1!$1:$1,0)))</f>
        <v>1388.127742160978</v>
      </c>
      <c r="O64" s="91">
        <f>ABS(INDEX([5]Sheet1!$1:$1048576,MATCH($B64,[5]Sheet1!$A:$A,0),MATCH(O$6,[5]Sheet1!$1:$1,0)))</f>
        <v>1309.107</v>
      </c>
      <c r="P64" s="91">
        <f>ABS(INDEX([5]Sheet1!$1:$1048576,MATCH($B64,[5]Sheet1!$A:$A,0),MATCH(P$6,[5]Sheet1!$1:$1,0)))</f>
        <v>1435.04590067909</v>
      </c>
      <c r="Q64" s="91">
        <f>INDEX([5]Sheet1!$1:$1048576,MATCH($B64,[5]Sheet1!$A:$A,0),MATCH(Q$6,[5]Sheet1!$1:$1,0))</f>
        <v>116.97799999999999</v>
      </c>
      <c r="R64" s="91">
        <f>INDEX([5]Sheet1!$1:$1048576,MATCH($B64,[5]Sheet1!$A:$A,0),MATCH(R$6,[5]Sheet1!$1:$1,0))</f>
        <v>115.6847421609784</v>
      </c>
      <c r="S64" s="68">
        <f>INDEX([5]Sheet1!$1:$1048576,MATCH($B64,[5]Sheet1!$A:$A,0),MATCH(S$6,[5]Sheet1!$1:$1,0))</f>
        <v>494.238</v>
      </c>
      <c r="T64" s="68">
        <f>INDEX([5]Sheet1!$1:$1048576,MATCH($B64,[5]Sheet1!$A:$A,0),MATCH(T$6,[5]Sheet1!$1:$1,0))</f>
        <v>574.567787107561</v>
      </c>
      <c r="U64" s="85" t="str">
        <f t="shared" si="5"/>
        <v>-</v>
      </c>
      <c r="V64" s="85" t="str">
        <f t="shared" si="6"/>
        <v>-</v>
      </c>
      <c r="W64" s="85" t="str">
        <f t="shared" si="7"/>
        <v>-</v>
      </c>
      <c r="X64" s="85" t="str">
        <f t="shared" si="8"/>
        <v>-</v>
      </c>
      <c r="Y64" s="85" t="str">
        <f t="shared" si="9"/>
        <v>-</v>
      </c>
      <c r="Z64" s="85" t="str">
        <f t="shared" si="10"/>
        <v>-</v>
      </c>
      <c r="AA64" s="85">
        <f t="shared" si="11"/>
        <v>2.6487380573731683</v>
      </c>
      <c r="AB64" s="85">
        <f t="shared" si="12"/>
        <v>2.49760939070962</v>
      </c>
      <c r="AC64" s="88" t="str">
        <f t="shared" si="14"/>
        <v/>
      </c>
      <c r="AD64" s="88" t="str">
        <f t="shared" si="13"/>
        <v/>
      </c>
      <c r="AE64" s="88">
        <f t="shared" si="3"/>
        <v>9.039094869619374E-2</v>
      </c>
      <c r="AF64" s="88">
        <f t="shared" si="4"/>
        <v>8.3338686093028691E-2</v>
      </c>
      <c r="AG64" s="88"/>
    </row>
    <row r="65" spans="1:33" s="58" customFormat="1" ht="20.100000000000001" customHeight="1" x14ac:dyDescent="0.3">
      <c r="A65" s="14" t="str">
        <f>INDEX([5]Sheet1!$1:$1048576,MATCH($B65,[5]Sheet1!$A:$A,0),MATCH(A$6,[5]Sheet1!$1:$1,0))</f>
        <v>BrasilAgro</v>
      </c>
      <c r="B65" s="14" t="s">
        <v>242</v>
      </c>
      <c r="C65" s="14" t="str">
        <f>INDEX([5]Sheet1!$1:$1048576,MATCH($B65,[5]Sheet1!$A:$A,0),MATCH(C$6,[5]Sheet1!$1:$1,0))</f>
        <v>Agribusiness</v>
      </c>
      <c r="D65" s="14" t="str">
        <f>INDEX([5]Sheet1!$1:$1048576,MATCH($B65,[5]Sheet1!$A:$A,0),MATCH(D$6,[5]Sheet1!$1:$1,0))</f>
        <v>Leonardo Alencar</v>
      </c>
      <c r="E65" s="14" t="str">
        <f>INDEX([5]Sheet1!$1:$1048576,MATCH($B65,[5]Sheet1!$A:$A,0),MATCH(E$6,[5]Sheet1!$1:$1,0))</f>
        <v>Neutral</v>
      </c>
      <c r="F65" s="14" t="b">
        <f>INDEX([5]Sheet1!$1:$1048576,MATCH($B65,[5]Sheet1!$A:$A,0),MATCH(F$6,[5]Sheet1!$1:$1,0))</f>
        <v>0</v>
      </c>
      <c r="G65" s="14" t="e">
        <f>INDEX([5]Sheet1!$1:$1048576,MATCH($B65,[5]Sheet1!$A:$A,0),MATCH(G$6,[5]Sheet1!$1:$1,0))</f>
        <v>#N/A</v>
      </c>
      <c r="H65" s="28">
        <f>INDEX([5]Sheet1!$1:$1048576,MATCH($B65,[5]Sheet1!$A:$A,0),MATCH(H$6,[5]Sheet1!$1:$1,0))</f>
        <v>22.5</v>
      </c>
      <c r="I65" s="78" t="str" cm="1">
        <f t="array" ref="I65">IFERROR((_xll.ECONOMATICA($B65,"EV")/1000000) / IF($G65="USD",Aux!$B$1,1),"")</f>
        <v/>
      </c>
      <c r="J65" s="78" t="str" cm="1">
        <f t="array" ref="J65">IFERROR((_xll.ECONOMATICA($B65,"MarketCapitaliz")/1000000) / IF($G65="USD",Aux!$B$1,1),"")</f>
        <v/>
      </c>
      <c r="K65" s="91">
        <f>ABS(INDEX([5]Sheet1!$1:$1048576,MATCH($B65,[5]Sheet1!$A:$A,0),MATCH(K$6,[5]Sheet1!$1:$1,0)))</f>
        <v>319.97500000000002</v>
      </c>
      <c r="L65" s="91">
        <f>ABS(INDEX([5]Sheet1!$1:$1048576,MATCH($B65,[5]Sheet1!$A:$A,0),MATCH(L$6,[5]Sheet1!$1:$1,0)))</f>
        <v>957.10800000000006</v>
      </c>
      <c r="M65" s="91">
        <f>ABS(INDEX([5]Sheet1!$1:$1048576,MATCH($B65,[5]Sheet1!$A:$A,0),MATCH(M$6,[5]Sheet1!$1:$1,0)))</f>
        <v>2325.5230000000001</v>
      </c>
      <c r="N65" s="91">
        <f>ABS(INDEX([5]Sheet1!$1:$1048576,MATCH($B65,[5]Sheet1!$A:$A,0),MATCH(N$6,[5]Sheet1!$1:$1,0)))</f>
        <v>2179.6790000000001</v>
      </c>
      <c r="O65" s="91">
        <f>ABS(INDEX([5]Sheet1!$1:$1048576,MATCH($B65,[5]Sheet1!$A:$A,0),MATCH(O$6,[5]Sheet1!$1:$1,0)))</f>
        <v>411.31900000000007</v>
      </c>
      <c r="P65" s="91">
        <f>ABS(INDEX([5]Sheet1!$1:$1048576,MATCH($B65,[5]Sheet1!$A:$A,0),MATCH(P$6,[5]Sheet1!$1:$1,0)))</f>
        <v>818.38600000000008</v>
      </c>
      <c r="Q65" s="91">
        <f>INDEX([5]Sheet1!$1:$1048576,MATCH($B65,[5]Sheet1!$A:$A,0),MATCH(Q$6,[5]Sheet1!$1:$1,0))</f>
        <v>268.40600000000012</v>
      </c>
      <c r="R65" s="91">
        <f>INDEX([5]Sheet1!$1:$1048576,MATCH($B65,[5]Sheet1!$A:$A,0),MATCH(R$6,[5]Sheet1!$1:$1,0))</f>
        <v>226.9248</v>
      </c>
      <c r="S65" s="68">
        <f>INDEX([5]Sheet1!$1:$1048576,MATCH($B65,[5]Sheet1!$A:$A,0),MATCH(S$6,[5]Sheet1!$1:$1,0))</f>
        <v>364.17900000000009</v>
      </c>
      <c r="T65" s="68">
        <f>INDEX([5]Sheet1!$1:$1048576,MATCH($B65,[5]Sheet1!$A:$A,0),MATCH(T$6,[5]Sheet1!$1:$1,0))</f>
        <v>266.03859999999997</v>
      </c>
      <c r="U65" s="85" t="str">
        <f t="shared" si="5"/>
        <v>-</v>
      </c>
      <c r="V65" s="85" t="str">
        <f t="shared" si="6"/>
        <v>-</v>
      </c>
      <c r="W65" s="85" t="str">
        <f t="shared" si="7"/>
        <v>-</v>
      </c>
      <c r="X65" s="85" t="str">
        <f t="shared" si="8"/>
        <v>-</v>
      </c>
      <c r="Y65" s="85" t="str">
        <f t="shared" si="9"/>
        <v>-</v>
      </c>
      <c r="Z65" s="85" t="str">
        <f t="shared" si="10"/>
        <v>-</v>
      </c>
      <c r="AA65" s="85">
        <f t="shared" si="11"/>
        <v>1.1294418404136426</v>
      </c>
      <c r="AB65" s="85">
        <f t="shared" si="12"/>
        <v>3.0761927028634197</v>
      </c>
      <c r="AC65" s="88" t="str">
        <f t="shared" si="14"/>
        <v/>
      </c>
      <c r="AD65" s="88" t="str">
        <f t="shared" si="13"/>
        <v/>
      </c>
      <c r="AE65" s="88">
        <f t="shared" si="3"/>
        <v>0.11541747813287596</v>
      </c>
      <c r="AF65" s="88">
        <f t="shared" si="4"/>
        <v>0.10410927480606089</v>
      </c>
      <c r="AG65" s="88"/>
    </row>
    <row r="66" spans="1:33" s="58" customFormat="1" ht="20.100000000000001" customHeight="1" x14ac:dyDescent="0.3">
      <c r="A66" s="14" t="str">
        <f>INDEX([5]Sheet1!$1:$1048576,MATCH($B66,[5]Sheet1!$A:$A,0),MATCH(A$6,[5]Sheet1!$1:$1,0))</f>
        <v>Vittia</v>
      </c>
      <c r="B66" s="14" t="s">
        <v>256</v>
      </c>
      <c r="C66" s="14" t="str">
        <f>INDEX([5]Sheet1!$1:$1048576,MATCH($B66,[5]Sheet1!$A:$A,0),MATCH(C$6,[5]Sheet1!$1:$1,0))</f>
        <v>Agribusiness</v>
      </c>
      <c r="D66" s="14" t="str">
        <f>INDEX([5]Sheet1!$1:$1048576,MATCH($B66,[5]Sheet1!$A:$A,0),MATCH(D$6,[5]Sheet1!$1:$1,0))</f>
        <v>Leonardo Alencar</v>
      </c>
      <c r="E66" s="14" t="str">
        <f>INDEX([5]Sheet1!$1:$1048576,MATCH($B66,[5]Sheet1!$A:$A,0),MATCH(E$6,[5]Sheet1!$1:$1,0))</f>
        <v>Buy</v>
      </c>
      <c r="F66" s="14" t="b">
        <f>INDEX([5]Sheet1!$1:$1048576,MATCH($B66,[5]Sheet1!$A:$A,0),MATCH(F$6,[5]Sheet1!$1:$1,0))</f>
        <v>0</v>
      </c>
      <c r="G66" s="14" t="e">
        <f>INDEX([5]Sheet1!$1:$1048576,MATCH($B66,[5]Sheet1!$A:$A,0),MATCH(G$6,[5]Sheet1!$1:$1,0))</f>
        <v>#N/A</v>
      </c>
      <c r="H66" s="28">
        <f>INDEX([5]Sheet1!$1:$1048576,MATCH($B66,[5]Sheet1!$A:$A,0),MATCH(H$6,[5]Sheet1!$1:$1,0))</f>
        <v>5.0999999999999996</v>
      </c>
      <c r="I66" s="78" t="str" cm="1">
        <f t="array" ref="I66">IFERROR((_xll.ECONOMATICA($B66,"EV")/1000000) / IF($G66="USD",Aux!$B$1,1),"")</f>
        <v/>
      </c>
      <c r="J66" s="78" t="str" cm="1">
        <f t="array" ref="J66">IFERROR((_xll.ECONOMATICA($B66,"MarketCapitaliz")/1000000) / IF($G66="USD",Aux!$B$1,1),"")</f>
        <v/>
      </c>
      <c r="K66" s="91">
        <f>ABS(INDEX([5]Sheet1!$1:$1048576,MATCH($B66,[5]Sheet1!$A:$A,0),MATCH(K$6,[5]Sheet1!$1:$1,0)))</f>
        <v>30.123000000000001</v>
      </c>
      <c r="L66" s="91">
        <f>ABS(INDEX([5]Sheet1!$1:$1048576,MATCH($B66,[5]Sheet1!$A:$A,0),MATCH(L$6,[5]Sheet1!$1:$1,0)))</f>
        <v>0</v>
      </c>
      <c r="M66" s="91">
        <f>ABS(INDEX([5]Sheet1!$1:$1048576,MATCH($B66,[5]Sheet1!$A:$A,0),MATCH(M$6,[5]Sheet1!$1:$1,0)))</f>
        <v>620.37199999999996</v>
      </c>
      <c r="N66" s="91">
        <f>ABS(INDEX([5]Sheet1!$1:$1048576,MATCH($B66,[5]Sheet1!$A:$A,0),MATCH(N$6,[5]Sheet1!$1:$1,0)))</f>
        <v>634.77199999999993</v>
      </c>
      <c r="O66" s="91">
        <f>ABS(INDEX([5]Sheet1!$1:$1048576,MATCH($B66,[5]Sheet1!$A:$A,0),MATCH(O$6,[5]Sheet1!$1:$1,0)))</f>
        <v>84.720000000000013</v>
      </c>
      <c r="P66" s="91">
        <f>ABS(INDEX([5]Sheet1!$1:$1048576,MATCH($B66,[5]Sheet1!$A:$A,0),MATCH(P$6,[5]Sheet1!$1:$1,0)))</f>
        <v>145.02500000000001</v>
      </c>
      <c r="Q66" s="91">
        <f>INDEX([5]Sheet1!$1:$1048576,MATCH($B66,[5]Sheet1!$A:$A,0),MATCH(Q$6,[5]Sheet1!$1:$1,0))</f>
        <v>104.7186294581588</v>
      </c>
      <c r="R66" s="91">
        <f>INDEX([5]Sheet1!$1:$1048576,MATCH($B66,[5]Sheet1!$A:$A,0),MATCH(R$6,[5]Sheet1!$1:$1,0))</f>
        <v>71.587727321964707</v>
      </c>
      <c r="S66" s="68">
        <f>INDEX([5]Sheet1!$1:$1048576,MATCH($B66,[5]Sheet1!$A:$A,0),MATCH(S$6,[5]Sheet1!$1:$1,0))</f>
        <v>139.51700000000011</v>
      </c>
      <c r="T66" s="68">
        <f>INDEX([5]Sheet1!$1:$1048576,MATCH($B66,[5]Sheet1!$A:$A,0),MATCH(T$6,[5]Sheet1!$1:$1,0))</f>
        <v>132.67347397648871</v>
      </c>
      <c r="U66" s="85" t="str">
        <f t="shared" si="5"/>
        <v>-</v>
      </c>
      <c r="V66" s="85" t="str">
        <f t="shared" si="6"/>
        <v>-</v>
      </c>
      <c r="W66" s="85" t="str">
        <f t="shared" si="7"/>
        <v>-</v>
      </c>
      <c r="X66" s="85" t="str">
        <f t="shared" si="8"/>
        <v>-</v>
      </c>
      <c r="Y66" s="85" t="str">
        <f t="shared" si="9"/>
        <v>-</v>
      </c>
      <c r="Z66" s="85" t="str">
        <f t="shared" si="10"/>
        <v>-</v>
      </c>
      <c r="AA66" s="85">
        <f t="shared" si="11"/>
        <v>0.60723782764824319</v>
      </c>
      <c r="AB66" s="85">
        <f t="shared" si="12"/>
        <v>1.0930971780063596</v>
      </c>
      <c r="AC66" s="88" t="str">
        <f t="shared" si="14"/>
        <v/>
      </c>
      <c r="AD66" s="88" t="str">
        <f t="shared" si="13"/>
        <v/>
      </c>
      <c r="AE66" s="88">
        <f t="shared" si="3"/>
        <v>0.16879973541384655</v>
      </c>
      <c r="AF66" s="88">
        <f t="shared" si="4"/>
        <v>0.11277707164456642</v>
      </c>
      <c r="AG66" s="88"/>
    </row>
    <row r="67" spans="1:33" s="58" customFormat="1" ht="20.100000000000001" customHeight="1" x14ac:dyDescent="0.3">
      <c r="A67" s="14" t="str">
        <f>INDEX([5]Sheet1!$1:$1048576,MATCH($B67,[5]Sheet1!$A:$A,0),MATCH(A$6,[5]Sheet1!$1:$1,0))</f>
        <v>Multi</v>
      </c>
      <c r="B67" s="40" t="s">
        <v>223</v>
      </c>
      <c r="C67" s="14" t="str">
        <f>INDEX([5]Sheet1!$1:$1048576,MATCH($B67,[5]Sheet1!$A:$A,0),MATCH(C$6,[5]Sheet1!$1:$1,0))</f>
        <v>Retail</v>
      </c>
      <c r="D67" s="14" t="str">
        <f>INDEX([5]Sheet1!$1:$1048576,MATCH($B67,[5]Sheet1!$A:$A,0),MATCH(D$6,[5]Sheet1!$1:$1,0))</f>
        <v>Danniela Eiger</v>
      </c>
      <c r="E67" s="14" t="str">
        <f>INDEX([5]Sheet1!$1:$1048576,MATCH($B67,[5]Sheet1!$A:$A,0),MATCH(E$6,[5]Sheet1!$1:$1,0))</f>
        <v>Under Review</v>
      </c>
      <c r="F67" s="14" t="b">
        <f>INDEX([5]Sheet1!$1:$1048576,MATCH($B67,[5]Sheet1!$A:$A,0),MATCH(F$6,[5]Sheet1!$1:$1,0))</f>
        <v>0</v>
      </c>
      <c r="G67" s="14" t="e">
        <f>INDEX([5]Sheet1!$1:$1048576,MATCH($B67,[5]Sheet1!$A:$A,0),MATCH(G$6,[5]Sheet1!$1:$1,0))</f>
        <v>#N/A</v>
      </c>
      <c r="H67" s="28">
        <f>INDEX([5]Sheet1!$1:$1048576,MATCH($B67,[5]Sheet1!$A:$A,0),MATCH(H$6,[5]Sheet1!$1:$1,0))</f>
        <v>1.1000000000000001</v>
      </c>
      <c r="I67" s="78" t="str" cm="1">
        <f t="array" ref="I67">IFERROR((_xll.ECONOMATICA($B67,"EV")/1000000) / IF($G67="USD",Aux!$B$1,1),"")</f>
        <v/>
      </c>
      <c r="J67" s="78" t="str" cm="1">
        <f t="array" ref="J67">IFERROR((_xll.ECONOMATICA($B67,"MarketCapitaliz")/1000000) / IF($G67="USD",Aux!$B$1,1),"")</f>
        <v/>
      </c>
      <c r="K67" s="91">
        <f>ABS(INDEX([5]Sheet1!$1:$1048576,MATCH($B67,[5]Sheet1!$A:$A,0),MATCH(K$6,[5]Sheet1!$1:$1,0)))</f>
        <v>0</v>
      </c>
      <c r="L67" s="91">
        <f>ABS(INDEX([5]Sheet1!$1:$1048576,MATCH($B67,[5]Sheet1!$A:$A,0),MATCH(L$6,[5]Sheet1!$1:$1,0)))</f>
        <v>0</v>
      </c>
      <c r="M67" s="91">
        <f>ABS(INDEX([5]Sheet1!$1:$1048576,MATCH($B67,[5]Sheet1!$A:$A,0),MATCH(M$6,[5]Sheet1!$1:$1,0)))</f>
        <v>3217.03</v>
      </c>
      <c r="N67" s="91">
        <f>ABS(INDEX([5]Sheet1!$1:$1048576,MATCH($B67,[5]Sheet1!$A:$A,0),MATCH(N$6,[5]Sheet1!$1:$1,0)))</f>
        <v>3020.9850131619319</v>
      </c>
      <c r="O67" s="91">
        <f>ABS(INDEX([5]Sheet1!$1:$1048576,MATCH($B67,[5]Sheet1!$A:$A,0),MATCH(O$6,[5]Sheet1!$1:$1,0)))</f>
        <v>225.81299999999999</v>
      </c>
      <c r="P67" s="91">
        <f>ABS(INDEX([5]Sheet1!$1:$1048576,MATCH($B67,[5]Sheet1!$A:$A,0),MATCH(P$6,[5]Sheet1!$1:$1,0)))</f>
        <v>169.2395756910901</v>
      </c>
      <c r="Q67" s="91">
        <f>INDEX([5]Sheet1!$1:$1048576,MATCH($B67,[5]Sheet1!$A:$A,0),MATCH(Q$6,[5]Sheet1!$1:$1,0))</f>
        <v>-850.54450000000065</v>
      </c>
      <c r="R67" s="91">
        <f>INDEX([5]Sheet1!$1:$1048576,MATCH($B67,[5]Sheet1!$A:$A,0),MATCH(R$6,[5]Sheet1!$1:$1,0))</f>
        <v>-188.44792133806769</v>
      </c>
      <c r="S67" s="68">
        <f>INDEX([5]Sheet1!$1:$1048576,MATCH($B67,[5]Sheet1!$A:$A,0),MATCH(S$6,[5]Sheet1!$1:$1,0))</f>
        <v>-658.33100000000059</v>
      </c>
      <c r="T67" s="68">
        <f>INDEX([5]Sheet1!$1:$1048576,MATCH($B67,[5]Sheet1!$A:$A,0),MATCH(T$6,[5]Sheet1!$1:$1,0))</f>
        <v>27.545625499999989</v>
      </c>
      <c r="U67" s="85" t="str">
        <f t="shared" si="5"/>
        <v>-</v>
      </c>
      <c r="V67" s="85" t="str">
        <f t="shared" si="6"/>
        <v>-</v>
      </c>
      <c r="W67" s="85" t="str">
        <f t="shared" si="7"/>
        <v>-</v>
      </c>
      <c r="X67" s="85" t="str">
        <f t="shared" si="8"/>
        <v>-</v>
      </c>
      <c r="Y67" s="85" t="str">
        <f t="shared" si="9"/>
        <v>-</v>
      </c>
      <c r="Z67" s="85" t="str">
        <f t="shared" si="10"/>
        <v>-</v>
      </c>
      <c r="AA67" s="85">
        <f t="shared" si="11"/>
        <v>-0.34300830433323021</v>
      </c>
      <c r="AB67" s="85">
        <f t="shared" si="12"/>
        <v>6.1439728675281007</v>
      </c>
      <c r="AC67" s="88" t="str">
        <f t="shared" si="14"/>
        <v/>
      </c>
      <c r="AD67" s="88" t="str">
        <f t="shared" si="13"/>
        <v/>
      </c>
      <c r="AE67" s="88">
        <f t="shared" si="3"/>
        <v>-0.26438811574651172</v>
      </c>
      <c r="AF67" s="88">
        <f t="shared" si="4"/>
        <v>-6.237962800776279E-2</v>
      </c>
      <c r="AG67" s="88"/>
    </row>
    <row r="68" spans="1:33" s="58" customFormat="1" ht="20.100000000000001" customHeight="1" x14ac:dyDescent="0.3">
      <c r="A68" s="14" t="e">
        <f>INDEX([5]Sheet1!$1:$1048576,MATCH($B68,[5]Sheet1!$A:$A,0),MATCH(A$6,[5]Sheet1!$1:$1,0))</f>
        <v>#N/A</v>
      </c>
      <c r="B68" s="40" t="s">
        <v>115</v>
      </c>
      <c r="C68" s="14" t="e">
        <f>INDEX([5]Sheet1!$1:$1048576,MATCH($B68,[5]Sheet1!$A:$A,0),MATCH(C$6,[5]Sheet1!$1:$1,0))</f>
        <v>#N/A</v>
      </c>
      <c r="D68" s="14" t="e">
        <f>INDEX([5]Sheet1!$1:$1048576,MATCH($B68,[5]Sheet1!$A:$A,0),MATCH(D$6,[5]Sheet1!$1:$1,0))</f>
        <v>#N/A</v>
      </c>
      <c r="E68" s="14" t="e">
        <f>INDEX([5]Sheet1!$1:$1048576,MATCH($B68,[5]Sheet1!$A:$A,0),MATCH(E$6,[5]Sheet1!$1:$1,0))</f>
        <v>#N/A</v>
      </c>
      <c r="F68" s="14" t="e">
        <f>INDEX([5]Sheet1!$1:$1048576,MATCH($B68,[5]Sheet1!$A:$A,0),MATCH(F$6,[5]Sheet1!$1:$1,0))</f>
        <v>#N/A</v>
      </c>
      <c r="G68" s="14" t="e">
        <f>INDEX([5]Sheet1!$1:$1048576,MATCH($B68,[5]Sheet1!$A:$A,0),MATCH(G$6,[5]Sheet1!$1:$1,0))</f>
        <v>#N/A</v>
      </c>
      <c r="H68" s="28" t="e">
        <f>INDEX([5]Sheet1!$1:$1048576,MATCH($B68,[5]Sheet1!$A:$A,0),MATCH(H$6,[5]Sheet1!$1:$1,0))</f>
        <v>#N/A</v>
      </c>
      <c r="I68" s="78" t="str" cm="1">
        <f t="array" ref="I68">IFERROR((_xll.ECONOMATICA($B68,"EV")/1000000) / IF($G68="USD",Aux!$B$1,1),"")</f>
        <v/>
      </c>
      <c r="J68" s="78" t="str" cm="1">
        <f t="array" ref="J68">IFERROR((_xll.ECONOMATICA($B68,"MarketCapitaliz")/1000000) / IF($G68="USD",Aux!$B$1,1),"")</f>
        <v/>
      </c>
      <c r="K68" s="91" t="e">
        <f>ABS(INDEX([5]Sheet1!$1:$1048576,MATCH($B68,[5]Sheet1!$A:$A,0),MATCH(K$6,[5]Sheet1!$1:$1,0)))</f>
        <v>#N/A</v>
      </c>
      <c r="L68" s="91" t="e">
        <f>ABS(INDEX([5]Sheet1!$1:$1048576,MATCH($B68,[5]Sheet1!$A:$A,0),MATCH(L$6,[5]Sheet1!$1:$1,0)))</f>
        <v>#N/A</v>
      </c>
      <c r="M68" s="91" t="e">
        <f>ABS(INDEX([5]Sheet1!$1:$1048576,MATCH($B68,[5]Sheet1!$A:$A,0),MATCH(M$6,[5]Sheet1!$1:$1,0)))</f>
        <v>#N/A</v>
      </c>
      <c r="N68" s="91" t="e">
        <f>ABS(INDEX([5]Sheet1!$1:$1048576,MATCH($B68,[5]Sheet1!$A:$A,0),MATCH(N$6,[5]Sheet1!$1:$1,0)))</f>
        <v>#N/A</v>
      </c>
      <c r="O68" s="91" t="e">
        <f>ABS(INDEX([5]Sheet1!$1:$1048576,MATCH($B68,[5]Sheet1!$A:$A,0),MATCH(O$6,[5]Sheet1!$1:$1,0)))</f>
        <v>#N/A</v>
      </c>
      <c r="P68" s="91" t="e">
        <f>ABS(INDEX([5]Sheet1!$1:$1048576,MATCH($B68,[5]Sheet1!$A:$A,0),MATCH(P$6,[5]Sheet1!$1:$1,0)))</f>
        <v>#N/A</v>
      </c>
      <c r="Q68" s="91" t="e">
        <f>INDEX([5]Sheet1!$1:$1048576,MATCH($B68,[5]Sheet1!$A:$A,0),MATCH(Q$6,[5]Sheet1!$1:$1,0))</f>
        <v>#N/A</v>
      </c>
      <c r="R68" s="91" t="e">
        <f>INDEX([5]Sheet1!$1:$1048576,MATCH($B68,[5]Sheet1!$A:$A,0),MATCH(R$6,[5]Sheet1!$1:$1,0))</f>
        <v>#N/A</v>
      </c>
      <c r="S68" s="68" t="e">
        <f>INDEX([5]Sheet1!$1:$1048576,MATCH($B68,[5]Sheet1!$A:$A,0),MATCH(S$6,[5]Sheet1!$1:$1,0))</f>
        <v>#N/A</v>
      </c>
      <c r="T68" s="68" t="e">
        <f>INDEX([5]Sheet1!$1:$1048576,MATCH($B68,[5]Sheet1!$A:$A,0),MATCH(T$6,[5]Sheet1!$1:$1,0))</f>
        <v>#N/A</v>
      </c>
      <c r="U68" s="85" t="str">
        <f t="shared" si="5"/>
        <v>-</v>
      </c>
      <c r="V68" s="85" t="str">
        <f t="shared" si="6"/>
        <v>-</v>
      </c>
      <c r="W68" s="85" t="str">
        <f t="shared" si="7"/>
        <v>-</v>
      </c>
      <c r="X68" s="85" t="str">
        <f t="shared" si="8"/>
        <v>-</v>
      </c>
      <c r="Y68" s="85" t="str">
        <f t="shared" si="9"/>
        <v>-</v>
      </c>
      <c r="Z68" s="85" t="str">
        <f t="shared" si="10"/>
        <v>-</v>
      </c>
      <c r="AA68" s="85" t="str">
        <f t="shared" si="11"/>
        <v>-</v>
      </c>
      <c r="AB68" s="85" t="str">
        <f t="shared" si="12"/>
        <v>-</v>
      </c>
      <c r="AC68" s="88" t="str">
        <f t="shared" si="14"/>
        <v/>
      </c>
      <c r="AD68" s="88" t="str">
        <f t="shared" si="13"/>
        <v/>
      </c>
      <c r="AE68" s="88" t="str">
        <f t="shared" si="3"/>
        <v>-</v>
      </c>
      <c r="AF68" s="88" t="str">
        <f t="shared" si="4"/>
        <v>-</v>
      </c>
      <c r="AG68" s="88"/>
    </row>
    <row r="69" spans="1:33" ht="20.100000000000001" customHeight="1" x14ac:dyDescent="0.3">
      <c r="A69" s="14" t="str">
        <f>INDEX([5]Sheet1!$1:$1048576,MATCH($B69,[5]Sheet1!$A:$A,0),MATCH(A$6,[5]Sheet1!$1:$1,0))</f>
        <v>Plano &amp; Plano</v>
      </c>
      <c r="B69" s="40" t="s">
        <v>192</v>
      </c>
      <c r="C69" s="14" t="str">
        <f>INDEX([5]Sheet1!$1:$1048576,MATCH($B69,[5]Sheet1!$A:$A,0),MATCH(C$6,[5]Sheet1!$1:$1,0))</f>
        <v>Homebuilders</v>
      </c>
      <c r="D69" s="14" t="str">
        <f>INDEX([5]Sheet1!$1:$1048576,MATCH($B69,[5]Sheet1!$A:$A,0),MATCH(D$6,[5]Sheet1!$1:$1,0))</f>
        <v>Ygor Altero</v>
      </c>
      <c r="E69" s="14" t="str">
        <f>INDEX([5]Sheet1!$1:$1048576,MATCH($B69,[5]Sheet1!$A:$A,0),MATCH(E$6,[5]Sheet1!$1:$1,0))</f>
        <v>Buy</v>
      </c>
      <c r="F69" s="14" t="b">
        <f>INDEX([5]Sheet1!$1:$1048576,MATCH($B69,[5]Sheet1!$A:$A,0),MATCH(F$6,[5]Sheet1!$1:$1,0))</f>
        <v>0</v>
      </c>
      <c r="G69" s="14" t="e">
        <f>INDEX([5]Sheet1!$1:$1048576,MATCH($B69,[5]Sheet1!$A:$A,0),MATCH(G$6,[5]Sheet1!$1:$1,0))</f>
        <v>#N/A</v>
      </c>
      <c r="H69" s="28">
        <f>INDEX([5]Sheet1!$1:$1048576,MATCH($B69,[5]Sheet1!$A:$A,0),MATCH(H$6,[5]Sheet1!$1:$1,0))</f>
        <v>26</v>
      </c>
      <c r="I69" s="78" t="str" cm="1">
        <f t="array" ref="I69">IFERROR((_xll.ECONOMATICA($B69,"EV")/1000000) / IF($G69="USD",Aux!$B$1,1),"")</f>
        <v/>
      </c>
      <c r="J69" s="78" t="str" cm="1">
        <f t="array" ref="J69">IFERROR((_xll.ECONOMATICA($B69,"MarketCapitaliz")/1000000) / IF($G69="USD",Aux!$B$1,1),"")</f>
        <v/>
      </c>
      <c r="K69" s="91">
        <f>ABS(INDEX([5]Sheet1!$1:$1048576,MATCH($B69,[5]Sheet1!$A:$A,0),MATCH(K$6,[5]Sheet1!$1:$1,0)))</f>
        <v>31.748889399999999</v>
      </c>
      <c r="L69" s="91">
        <f>ABS(INDEX([5]Sheet1!$1:$1048576,MATCH($B69,[5]Sheet1!$A:$A,0),MATCH(L$6,[5]Sheet1!$1:$1,0)))</f>
        <v>100</v>
      </c>
      <c r="M69" s="91">
        <f>ABS(INDEX([5]Sheet1!$1:$1048576,MATCH($B69,[5]Sheet1!$A:$A,0),MATCH(M$6,[5]Sheet1!$1:$1,0)))</f>
        <v>617.14700000000005</v>
      </c>
      <c r="N69" s="91">
        <f>ABS(INDEX([5]Sheet1!$1:$1048576,MATCH($B69,[5]Sheet1!$A:$A,0),MATCH(N$6,[5]Sheet1!$1:$1,0)))</f>
        <v>847.23500000000001</v>
      </c>
      <c r="O69" s="91">
        <f>ABS(INDEX([5]Sheet1!$1:$1048576,MATCH($B69,[5]Sheet1!$A:$A,0),MATCH(O$6,[5]Sheet1!$1:$1,0)))</f>
        <v>37.875</v>
      </c>
      <c r="P69" s="91">
        <f>ABS(INDEX([5]Sheet1!$1:$1048576,MATCH($B69,[5]Sheet1!$A:$A,0),MATCH(P$6,[5]Sheet1!$1:$1,0)))</f>
        <v>212.68100000000001</v>
      </c>
      <c r="Q69" s="91">
        <f>INDEX([5]Sheet1!$1:$1048576,MATCH($B69,[5]Sheet1!$A:$A,0),MATCH(Q$6,[5]Sheet1!$1:$1,0))</f>
        <v>268.55399999999997</v>
      </c>
      <c r="R69" s="91">
        <f>INDEX([5]Sheet1!$1:$1048576,MATCH($B69,[5]Sheet1!$A:$A,0),MATCH(R$6,[5]Sheet1!$1:$1,0))</f>
        <v>343.82377127595538</v>
      </c>
      <c r="S69" s="68">
        <f>INDEX([5]Sheet1!$1:$1048576,MATCH($B69,[5]Sheet1!$A:$A,0),MATCH(S$6,[5]Sheet1!$1:$1,0))</f>
        <v>337.56099999999998</v>
      </c>
      <c r="T69" s="68">
        <f>INDEX([5]Sheet1!$1:$1048576,MATCH($B69,[5]Sheet1!$A:$A,0),MATCH(T$6,[5]Sheet1!$1:$1,0))</f>
        <v>466.536</v>
      </c>
      <c r="U69" s="85" t="str">
        <f t="shared" si="5"/>
        <v>-</v>
      </c>
      <c r="V69" s="85" t="str">
        <f t="shared" si="6"/>
        <v>-</v>
      </c>
      <c r="W69" s="85" t="str">
        <f t="shared" si="7"/>
        <v>-</v>
      </c>
      <c r="X69" s="85" t="str">
        <f t="shared" si="8"/>
        <v>-</v>
      </c>
      <c r="Y69" s="85" t="str">
        <f t="shared" si="9"/>
        <v>-</v>
      </c>
      <c r="Z69" s="85" t="str">
        <f t="shared" si="10"/>
        <v>-</v>
      </c>
      <c r="AA69" s="85">
        <f t="shared" si="11"/>
        <v>0.11220194275997523</v>
      </c>
      <c r="AB69" s="85">
        <f t="shared" si="12"/>
        <v>0.45587264434041536</v>
      </c>
      <c r="AC69" s="88" t="str">
        <f t="shared" si="14"/>
        <v/>
      </c>
      <c r="AD69" s="88" t="str">
        <f t="shared" si="13"/>
        <v/>
      </c>
      <c r="AE69" s="88">
        <f t="shared" si="3"/>
        <v>0.43515402327160296</v>
      </c>
      <c r="AF69" s="88">
        <f t="shared" si="4"/>
        <v>0.40581865866725925</v>
      </c>
      <c r="AG69" s="88"/>
    </row>
    <row r="70" spans="1:33" ht="20.100000000000001" customHeight="1" x14ac:dyDescent="0.3">
      <c r="A70" s="14" t="str">
        <f>INDEX([5]Sheet1!$1:$1048576,MATCH($B70,[5]Sheet1!$A:$A,0),MATCH(A$6,[5]Sheet1!$1:$1,0))</f>
        <v>Unifique</v>
      </c>
      <c r="B70" s="40" t="s">
        <v>234</v>
      </c>
      <c r="C70" s="14" t="str">
        <f>INDEX([5]Sheet1!$1:$1048576,MATCH($B70,[5]Sheet1!$A:$A,0),MATCH(C$6,[5]Sheet1!$1:$1,0))</f>
        <v>TMT</v>
      </c>
      <c r="D70" s="14" t="str">
        <f>INDEX([5]Sheet1!$1:$1048576,MATCH($B70,[5]Sheet1!$A:$A,0),MATCH(D$6,[5]Sheet1!$1:$1,0))</f>
        <v>Bernardo Guttmann</v>
      </c>
      <c r="E70" s="14" t="str">
        <f>INDEX([5]Sheet1!$1:$1048576,MATCH($B70,[5]Sheet1!$A:$A,0),MATCH(E$6,[5]Sheet1!$1:$1,0))</f>
        <v>Buy</v>
      </c>
      <c r="F70" s="14" t="b">
        <f>INDEX([5]Sheet1!$1:$1048576,MATCH($B70,[5]Sheet1!$A:$A,0),MATCH(F$6,[5]Sheet1!$1:$1,0))</f>
        <v>0</v>
      </c>
      <c r="G70" s="14" t="e">
        <f>INDEX([5]Sheet1!$1:$1048576,MATCH($B70,[5]Sheet1!$A:$A,0),MATCH(G$6,[5]Sheet1!$1:$1,0))</f>
        <v>#N/A</v>
      </c>
      <c r="H70" s="28">
        <f>INDEX([5]Sheet1!$1:$1048576,MATCH($B70,[5]Sheet1!$A:$A,0),MATCH(H$6,[5]Sheet1!$1:$1,0))</f>
        <v>5</v>
      </c>
      <c r="I70" s="78" t="str" cm="1">
        <f t="array" ref="I70">IFERROR((_xll.ECONOMATICA($B70,"EV")/1000000) / IF($G70="USD",Aux!$B$1,1),"")</f>
        <v/>
      </c>
      <c r="J70" s="78" t="str" cm="1">
        <f t="array" ref="J70">IFERROR((_xll.ECONOMATICA($B70,"MarketCapitaliz")/1000000) / IF($G70="USD",Aux!$B$1,1),"")</f>
        <v/>
      </c>
      <c r="K70" s="91">
        <f>ABS(INDEX([5]Sheet1!$1:$1048576,MATCH($B70,[5]Sheet1!$A:$A,0),MATCH(K$6,[5]Sheet1!$1:$1,0)))</f>
        <v>53.209000000000003</v>
      </c>
      <c r="L70" s="91">
        <f>ABS(INDEX([5]Sheet1!$1:$1048576,MATCH($B70,[5]Sheet1!$A:$A,0),MATCH(L$6,[5]Sheet1!$1:$1,0)))</f>
        <v>75</v>
      </c>
      <c r="M70" s="91">
        <f>ABS(INDEX([5]Sheet1!$1:$1048576,MATCH($B70,[5]Sheet1!$A:$A,0),MATCH(M$6,[5]Sheet1!$1:$1,0)))</f>
        <v>1097.3810000000001</v>
      </c>
      <c r="N70" s="91">
        <f>ABS(INDEX([5]Sheet1!$1:$1048576,MATCH($B70,[5]Sheet1!$A:$A,0),MATCH(N$6,[5]Sheet1!$1:$1,0)))</f>
        <v>1214.475610845888</v>
      </c>
      <c r="O70" s="91">
        <f>ABS(INDEX([5]Sheet1!$1:$1048576,MATCH($B70,[5]Sheet1!$A:$A,0),MATCH(O$6,[5]Sheet1!$1:$1,0)))</f>
        <v>362.01900000000012</v>
      </c>
      <c r="P70" s="91">
        <f>ABS(INDEX([5]Sheet1!$1:$1048576,MATCH($B70,[5]Sheet1!$A:$A,0),MATCH(P$6,[5]Sheet1!$1:$1,0)))</f>
        <v>333.91319667353758</v>
      </c>
      <c r="Q70" s="91">
        <f>INDEX([5]Sheet1!$1:$1048576,MATCH($B70,[5]Sheet1!$A:$A,0),MATCH(Q$6,[5]Sheet1!$1:$1,0))</f>
        <v>144.99</v>
      </c>
      <c r="R70" s="91">
        <f>INDEX([5]Sheet1!$1:$1048576,MATCH($B70,[5]Sheet1!$A:$A,0),MATCH(R$6,[5]Sheet1!$1:$1,0))</f>
        <v>171.4526108458881</v>
      </c>
      <c r="S70" s="68">
        <f>INDEX([5]Sheet1!$1:$1048576,MATCH($B70,[5]Sheet1!$A:$A,0),MATCH(S$6,[5]Sheet1!$1:$1,0))</f>
        <v>440.45899999999989</v>
      </c>
      <c r="T70" s="68">
        <f>INDEX([5]Sheet1!$1:$1048576,MATCH($B70,[5]Sheet1!$A:$A,0),MATCH(T$6,[5]Sheet1!$1:$1,0))</f>
        <v>504.66436791870092</v>
      </c>
      <c r="U70" s="85" t="str">
        <f t="shared" si="5"/>
        <v>-</v>
      </c>
      <c r="V70" s="85" t="str">
        <f t="shared" si="6"/>
        <v>-</v>
      </c>
      <c r="W70" s="85" t="str">
        <f t="shared" si="7"/>
        <v>-</v>
      </c>
      <c r="X70" s="85" t="str">
        <f t="shared" si="8"/>
        <v>-</v>
      </c>
      <c r="Y70" s="85" t="str">
        <f t="shared" si="9"/>
        <v>-</v>
      </c>
      <c r="Z70" s="85" t="str">
        <f t="shared" si="10"/>
        <v>-</v>
      </c>
      <c r="AA70" s="85">
        <f t="shared" si="11"/>
        <v>0.82191304979578172</v>
      </c>
      <c r="AB70" s="85">
        <f t="shared" si="12"/>
        <v>0.6616539979841205</v>
      </c>
      <c r="AC70" s="88" t="str">
        <f t="shared" si="14"/>
        <v/>
      </c>
      <c r="AD70" s="88" t="str">
        <f t="shared" si="13"/>
        <v/>
      </c>
      <c r="AE70" s="88">
        <f t="shared" si="3"/>
        <v>0.13212366534503514</v>
      </c>
      <c r="AF70" s="88">
        <f t="shared" si="4"/>
        <v>0.14117419017288502</v>
      </c>
      <c r="AG70" s="88"/>
    </row>
    <row r="71" spans="1:33" ht="20.100000000000001" customHeight="1" x14ac:dyDescent="0.3">
      <c r="A71" s="14" t="str">
        <f>INDEX([5]Sheet1!$1:$1048576,MATCH($B71,[5]Sheet1!$A:$A,0),MATCH(A$6,[5]Sheet1!$1:$1,0))</f>
        <v>Cemig</v>
      </c>
      <c r="B71" s="40" t="s">
        <v>35</v>
      </c>
      <c r="C71" s="14" t="str">
        <f>INDEX([5]Sheet1!$1:$1048576,MATCH($B71,[5]Sheet1!$A:$A,0),MATCH(C$6,[5]Sheet1!$1:$1,0))</f>
        <v>Utilities &amp; Energy</v>
      </c>
      <c r="D71" s="14" t="str">
        <f>INDEX([5]Sheet1!$1:$1048576,MATCH($B71,[5]Sheet1!$A:$A,0),MATCH(D$6,[5]Sheet1!$1:$1,0))</f>
        <v>Raul Cavendish</v>
      </c>
      <c r="E71" s="14" t="str">
        <f>INDEX([5]Sheet1!$1:$1048576,MATCH($B71,[5]Sheet1!$A:$A,0),MATCH(E$6,[5]Sheet1!$1:$1,0))</f>
        <v>Neutral</v>
      </c>
      <c r="F71" s="14" t="b">
        <f>INDEX([5]Sheet1!$1:$1048576,MATCH($B71,[5]Sheet1!$A:$A,0),MATCH(F$6,[5]Sheet1!$1:$1,0))</f>
        <v>0</v>
      </c>
      <c r="G71" s="14" t="e">
        <f>INDEX([5]Sheet1!$1:$1048576,MATCH($B71,[5]Sheet1!$A:$A,0),MATCH(G$6,[5]Sheet1!$1:$1,0))</f>
        <v>#N/A</v>
      </c>
      <c r="H71" s="28">
        <f>INDEX([5]Sheet1!$1:$1048576,MATCH($B71,[5]Sheet1!$A:$A,0),MATCH(H$6,[5]Sheet1!$1:$1,0))</f>
        <v>14.59000061658899</v>
      </c>
      <c r="I71" s="78" t="str" cm="1">
        <f t="array" ref="I71">IFERROR((_xll.ECONOMATICA($B71,"EV")/1000000) / IF($G71="USD",Aux!$B$1,1),"")</f>
        <v/>
      </c>
      <c r="J71" s="78" t="str" cm="1">
        <f t="array" ref="J71">IFERROR((_xll.ECONOMATICA($B71,"MarketCapitaliz")/1000000) / IF($G71="USD",Aux!$B$1,1),"")</f>
        <v/>
      </c>
      <c r="K71" s="91">
        <f>ABS(INDEX([5]Sheet1!$1:$1048576,MATCH($B71,[5]Sheet1!$A:$A,0),MATCH(K$6,[5]Sheet1!$1:$1,0)))</f>
        <v>1632.341791386292</v>
      </c>
      <c r="L71" s="91">
        <f>ABS(INDEX([5]Sheet1!$1:$1048576,MATCH($B71,[5]Sheet1!$A:$A,0),MATCH(L$6,[5]Sheet1!$1:$1,0)))</f>
        <v>3004.9105278207762</v>
      </c>
      <c r="M71" s="91">
        <f>ABS(INDEX([5]Sheet1!$1:$1048576,MATCH($B71,[5]Sheet1!$A:$A,0),MATCH(M$6,[5]Sheet1!$1:$1,0)))</f>
        <v>24655.192999999999</v>
      </c>
      <c r="N71" s="91">
        <f>ABS(INDEX([5]Sheet1!$1:$1048576,MATCH($B71,[5]Sheet1!$A:$A,0),MATCH(N$6,[5]Sheet1!$1:$1,0)))</f>
        <v>27383.079000000002</v>
      </c>
      <c r="O71" s="91">
        <f>ABS(INDEX([5]Sheet1!$1:$1048576,MATCH($B71,[5]Sheet1!$A:$A,0),MATCH(O$6,[5]Sheet1!$1:$1,0)))</f>
        <v>7519.6749999999993</v>
      </c>
      <c r="P71" s="91">
        <f>ABS(INDEX([5]Sheet1!$1:$1048576,MATCH($B71,[5]Sheet1!$A:$A,0),MATCH(P$6,[5]Sheet1!$1:$1,0)))</f>
        <v>9888.5570000000007</v>
      </c>
      <c r="Q71" s="91">
        <f>INDEX([5]Sheet1!$1:$1048576,MATCH($B71,[5]Sheet1!$A:$A,0),MATCH(Q$6,[5]Sheet1!$1:$1,0))</f>
        <v>5766.8349999999946</v>
      </c>
      <c r="R71" s="91">
        <f>INDEX([5]Sheet1!$1:$1048576,MATCH($B71,[5]Sheet1!$A:$A,0),MATCH(R$6,[5]Sheet1!$1:$1,0))</f>
        <v>7119.2870000000021</v>
      </c>
      <c r="S71" s="68">
        <f>INDEX([5]Sheet1!$1:$1048576,MATCH($B71,[5]Sheet1!$A:$A,0),MATCH(S$6,[5]Sheet1!$1:$1,0))</f>
        <v>7744.273999999994</v>
      </c>
      <c r="T71" s="68">
        <f>INDEX([5]Sheet1!$1:$1048576,MATCH($B71,[5]Sheet1!$A:$A,0),MATCH(T$6,[5]Sheet1!$1:$1,0))</f>
        <v>9356.2100000000009</v>
      </c>
      <c r="U71" s="85" t="str">
        <f t="shared" si="5"/>
        <v>-</v>
      </c>
      <c r="V71" s="85" t="str">
        <f t="shared" si="6"/>
        <v>-</v>
      </c>
      <c r="W71" s="85" t="str">
        <f t="shared" si="7"/>
        <v>-</v>
      </c>
      <c r="X71" s="85" t="str">
        <f t="shared" si="8"/>
        <v>-</v>
      </c>
      <c r="Y71" s="85" t="str">
        <f t="shared" si="9"/>
        <v>-</v>
      </c>
      <c r="Z71" s="85" t="str">
        <f t="shared" si="10"/>
        <v>-</v>
      </c>
      <c r="AA71" s="85">
        <f t="shared" si="11"/>
        <v>0.97099805611216816</v>
      </c>
      <c r="AB71" s="85">
        <f t="shared" si="12"/>
        <v>1.0568977181999977</v>
      </c>
      <c r="AC71" s="88" t="str">
        <f t="shared" si="14"/>
        <v/>
      </c>
      <c r="AD71" s="88" t="str">
        <f t="shared" si="13"/>
        <v/>
      </c>
      <c r="AE71" s="88">
        <f t="shared" si="3"/>
        <v>0.23389940610077539</v>
      </c>
      <c r="AF71" s="88">
        <f t="shared" si="4"/>
        <v>0.25998854986322034</v>
      </c>
      <c r="AG71" s="88"/>
    </row>
    <row r="72" spans="1:33" ht="20.100000000000001" customHeight="1" x14ac:dyDescent="0.3">
      <c r="A72" s="14" t="e">
        <f>INDEX([5]Sheet1!$1:$1048576,MATCH($B72,[5]Sheet1!$A:$A,0),MATCH(A$6,[5]Sheet1!$1:$1,0))</f>
        <v>#N/A</v>
      </c>
      <c r="B72" s="14" t="s">
        <v>250</v>
      </c>
      <c r="C72" s="14" t="e">
        <f>INDEX([5]Sheet1!$1:$1048576,MATCH($B72,[5]Sheet1!$A:$A,0),MATCH(C$6,[5]Sheet1!$1:$1,0))</f>
        <v>#N/A</v>
      </c>
      <c r="D72" s="14" t="e">
        <f>INDEX([5]Sheet1!$1:$1048576,MATCH($B72,[5]Sheet1!$A:$A,0),MATCH(D$6,[5]Sheet1!$1:$1,0))</f>
        <v>#N/A</v>
      </c>
      <c r="E72" s="14" t="e">
        <f>INDEX([5]Sheet1!$1:$1048576,MATCH($B72,[5]Sheet1!$A:$A,0),MATCH(E$6,[5]Sheet1!$1:$1,0))</f>
        <v>#N/A</v>
      </c>
      <c r="F72" s="14" t="e">
        <f>INDEX([5]Sheet1!$1:$1048576,MATCH($B72,[5]Sheet1!$A:$A,0),MATCH(F$6,[5]Sheet1!$1:$1,0))</f>
        <v>#N/A</v>
      </c>
      <c r="G72" s="14" t="e">
        <f>INDEX([5]Sheet1!$1:$1048576,MATCH($B72,[5]Sheet1!$A:$A,0),MATCH(G$6,[5]Sheet1!$1:$1,0))</f>
        <v>#N/A</v>
      </c>
      <c r="H72" s="28" t="e">
        <f>INDEX([5]Sheet1!$1:$1048576,MATCH($B72,[5]Sheet1!$A:$A,0),MATCH(H$6,[5]Sheet1!$1:$1,0))</f>
        <v>#N/A</v>
      </c>
      <c r="I72" s="78" t="str" cm="1">
        <f t="array" ref="I72">IFERROR((_xll.ECONOMATICA($B72,"EV")/1000000) / IF($G72="USD",Aux!$B$1,1),"")</f>
        <v/>
      </c>
      <c r="J72" s="78" t="str" cm="1">
        <f t="array" ref="J72">IFERROR((_xll.ECONOMATICA($B72,"MarketCapitaliz")/1000000) / IF($G72="USD",Aux!$B$1,1),"")</f>
        <v/>
      </c>
      <c r="K72" s="91" t="e">
        <f>ABS(INDEX([5]Sheet1!$1:$1048576,MATCH($B72,[5]Sheet1!$A:$A,0),MATCH(K$6,[5]Sheet1!$1:$1,0)))</f>
        <v>#N/A</v>
      </c>
      <c r="L72" s="91" t="e">
        <f>ABS(INDEX([5]Sheet1!$1:$1048576,MATCH($B72,[5]Sheet1!$A:$A,0),MATCH(L$6,[5]Sheet1!$1:$1,0)))</f>
        <v>#N/A</v>
      </c>
      <c r="M72" s="91" t="e">
        <f>ABS(INDEX([5]Sheet1!$1:$1048576,MATCH($B72,[5]Sheet1!$A:$A,0),MATCH(M$6,[5]Sheet1!$1:$1,0)))</f>
        <v>#N/A</v>
      </c>
      <c r="N72" s="91" t="e">
        <f>ABS(INDEX([5]Sheet1!$1:$1048576,MATCH($B72,[5]Sheet1!$A:$A,0),MATCH(N$6,[5]Sheet1!$1:$1,0)))</f>
        <v>#N/A</v>
      </c>
      <c r="O72" s="91" t="e">
        <f>ABS(INDEX([5]Sheet1!$1:$1048576,MATCH($B72,[5]Sheet1!$A:$A,0),MATCH(O$6,[5]Sheet1!$1:$1,0)))</f>
        <v>#N/A</v>
      </c>
      <c r="P72" s="91" t="e">
        <f>ABS(INDEX([5]Sheet1!$1:$1048576,MATCH($B72,[5]Sheet1!$A:$A,0),MATCH(P$6,[5]Sheet1!$1:$1,0)))</f>
        <v>#N/A</v>
      </c>
      <c r="Q72" s="91" t="e">
        <f>INDEX([5]Sheet1!$1:$1048576,MATCH($B72,[5]Sheet1!$A:$A,0),MATCH(Q$6,[5]Sheet1!$1:$1,0))</f>
        <v>#N/A</v>
      </c>
      <c r="R72" s="91" t="e">
        <f>INDEX([5]Sheet1!$1:$1048576,MATCH($B72,[5]Sheet1!$A:$A,0),MATCH(R$6,[5]Sheet1!$1:$1,0))</f>
        <v>#N/A</v>
      </c>
      <c r="S72" s="68" t="e">
        <f>INDEX([5]Sheet1!$1:$1048576,MATCH($B72,[5]Sheet1!$A:$A,0),MATCH(S$6,[5]Sheet1!$1:$1,0))</f>
        <v>#N/A</v>
      </c>
      <c r="T72" s="68" t="e">
        <f>INDEX([5]Sheet1!$1:$1048576,MATCH($B72,[5]Sheet1!$A:$A,0),MATCH(T$6,[5]Sheet1!$1:$1,0))</f>
        <v>#N/A</v>
      </c>
      <c r="U72" s="85" t="str">
        <f t="shared" si="5"/>
        <v>-</v>
      </c>
      <c r="V72" s="85" t="str">
        <f t="shared" si="6"/>
        <v>-</v>
      </c>
      <c r="W72" s="85" t="str">
        <f t="shared" si="7"/>
        <v>-</v>
      </c>
      <c r="X72" s="85" t="str">
        <f t="shared" si="8"/>
        <v>-</v>
      </c>
      <c r="Y72" s="85" t="str">
        <f t="shared" si="9"/>
        <v>-</v>
      </c>
      <c r="Z72" s="85" t="str">
        <f t="shared" si="10"/>
        <v>-</v>
      </c>
      <c r="AA72" s="85" t="str">
        <f t="shared" si="11"/>
        <v>-</v>
      </c>
      <c r="AB72" s="85" t="str">
        <f t="shared" si="12"/>
        <v>-</v>
      </c>
      <c r="AC72" s="88" t="str">
        <f t="shared" ref="AC72:AC135" si="15">IFERROR($K72/J72,"")</f>
        <v/>
      </c>
      <c r="AD72" s="88" t="str">
        <f t="shared" si="13"/>
        <v/>
      </c>
      <c r="AE72" s="88" t="str">
        <f t="shared" ref="AE72:AE135" si="16">IFERROR($Q72/$M72,"-")</f>
        <v>-</v>
      </c>
      <c r="AF72" s="88" t="str">
        <f t="shared" ref="AF72:AF135" si="17">IFERROR($R72/$N72,"-")</f>
        <v>-</v>
      </c>
      <c r="AG72" s="88"/>
    </row>
    <row r="73" spans="1:33" ht="20.100000000000001" customHeight="1" x14ac:dyDescent="0.3">
      <c r="A73" s="14" t="str">
        <f>INDEX([5]Sheet1!$1:$1048576,MATCH($B73,[5]Sheet1!$A:$A,0),MATCH(A$6,[5]Sheet1!$1:$1,0))</f>
        <v>Ambev</v>
      </c>
      <c r="B73" s="14" t="s">
        <v>13</v>
      </c>
      <c r="C73" s="14" t="str">
        <f>INDEX([5]Sheet1!$1:$1048576,MATCH($B73,[5]Sheet1!$A:$A,0),MATCH(C$6,[5]Sheet1!$1:$1,0))</f>
        <v>Food &amp; Beverages</v>
      </c>
      <c r="D73" s="14" t="str">
        <f>INDEX([5]Sheet1!$1:$1048576,MATCH($B73,[5]Sheet1!$A:$A,0),MATCH(D$6,[5]Sheet1!$1:$1,0))</f>
        <v>Leonardo Alencar</v>
      </c>
      <c r="E73" s="14" t="str">
        <f>INDEX([5]Sheet1!$1:$1048576,MATCH($B73,[5]Sheet1!$A:$A,0),MATCH(E$6,[5]Sheet1!$1:$1,0))</f>
        <v>Sell</v>
      </c>
      <c r="F73" s="14" t="b">
        <f>INDEX([5]Sheet1!$1:$1048576,MATCH($B73,[5]Sheet1!$A:$A,0),MATCH(F$6,[5]Sheet1!$1:$1,0))</f>
        <v>0</v>
      </c>
      <c r="G73" s="14" t="e">
        <f>INDEX([5]Sheet1!$1:$1048576,MATCH($B73,[5]Sheet1!$A:$A,0),MATCH(G$6,[5]Sheet1!$1:$1,0))</f>
        <v>#N/A</v>
      </c>
      <c r="H73" s="28">
        <f>INDEX([5]Sheet1!$1:$1048576,MATCH($B73,[5]Sheet1!$A:$A,0),MATCH(H$6,[5]Sheet1!$1:$1,0))</f>
        <v>13</v>
      </c>
      <c r="I73" s="78" t="str" cm="1">
        <f t="array" ref="I73">IFERROR((_xll.ECONOMATICA($B73,"EV")/1000000) / IF($G73="USD",Aux!$B$1,1),"")</f>
        <v/>
      </c>
      <c r="J73" s="78" t="str" cm="1">
        <f t="array" ref="J73">IFERROR((_xll.ECONOMATICA($B73,"MarketCapitaliz")/1000000) / IF($G73="USD",Aux!$B$1,1),"")</f>
        <v/>
      </c>
      <c r="K73" s="91">
        <f>ABS(INDEX([5]Sheet1!$1:$1048576,MATCH($B73,[5]Sheet1!$A:$A,0),MATCH(K$6,[5]Sheet1!$1:$1,0)))</f>
        <v>11921.949000000001</v>
      </c>
      <c r="L73" s="91">
        <f>ABS(INDEX([5]Sheet1!$1:$1048576,MATCH($B73,[5]Sheet1!$A:$A,0),MATCH(L$6,[5]Sheet1!$1:$1,0)))</f>
        <v>4056.3829999999998</v>
      </c>
      <c r="M73" s="91">
        <f>ABS(INDEX([5]Sheet1!$1:$1048576,MATCH($B73,[5]Sheet1!$A:$A,0),MATCH(M$6,[5]Sheet1!$1:$1,0)))</f>
        <v>80143.801999999981</v>
      </c>
      <c r="N73" s="91">
        <f>ABS(INDEX([5]Sheet1!$1:$1048576,MATCH($B73,[5]Sheet1!$A:$A,0),MATCH(N$6,[5]Sheet1!$1:$1,0)))</f>
        <v>99580.513999999996</v>
      </c>
      <c r="O73" s="91">
        <f>ABS(INDEX([5]Sheet1!$1:$1048576,MATCH($B73,[5]Sheet1!$A:$A,0),MATCH(O$6,[5]Sheet1!$1:$1,0)))</f>
        <v>12835.101000000001</v>
      </c>
      <c r="P73" s="91">
        <f>ABS(INDEX([5]Sheet1!$1:$1048576,MATCH($B73,[5]Sheet1!$A:$A,0),MATCH(P$6,[5]Sheet1!$1:$1,0)))</f>
        <v>26384.938999999998</v>
      </c>
      <c r="Q73" s="91">
        <f>INDEX([5]Sheet1!$1:$1048576,MATCH($B73,[5]Sheet1!$A:$A,0),MATCH(Q$6,[5]Sheet1!$1:$1,0))</f>
        <v>14960.467000000001</v>
      </c>
      <c r="R73" s="91">
        <f>INDEX([5]Sheet1!$1:$1048576,MATCH($B73,[5]Sheet1!$A:$A,0),MATCH(R$6,[5]Sheet1!$1:$1,0))</f>
        <v>14847.126</v>
      </c>
      <c r="S73" s="68">
        <f>INDEX([5]Sheet1!$1:$1048576,MATCH($B73,[5]Sheet1!$A:$A,0),MATCH(S$6,[5]Sheet1!$1:$1,0))</f>
        <v>25455.21</v>
      </c>
      <c r="T73" s="68">
        <f>INDEX([5]Sheet1!$1:$1048576,MATCH($B73,[5]Sheet1!$A:$A,0),MATCH(T$6,[5]Sheet1!$1:$1,0))</f>
        <v>29028.637999999999</v>
      </c>
      <c r="U73" s="85" t="str">
        <f t="shared" ref="U73:U136" si="18">IFERROR((J73/Q73),"-")</f>
        <v>-</v>
      </c>
      <c r="V73" s="85" t="str">
        <f t="shared" ref="V73:V136" si="19">IFERROR((J73/R73),"-")</f>
        <v>-</v>
      </c>
      <c r="W73" s="85" t="str">
        <f t="shared" ref="W73:W136" si="20">IFERROR(J73/M73,"-")</f>
        <v>-</v>
      </c>
      <c r="X73" s="85" t="str">
        <f t="shared" ref="X73:X136" si="21">IFERROR(J73/N73,"-")</f>
        <v>-</v>
      </c>
      <c r="Y73" s="85" t="str">
        <f t="shared" ref="Y73:Y136" si="22">IFERROR($I73/S73,"-")</f>
        <v>-</v>
      </c>
      <c r="Z73" s="85" t="str">
        <f t="shared" ref="Z73:Z136" si="23">IFERROR($I73/T73,"-")</f>
        <v>-</v>
      </c>
      <c r="AA73" s="85">
        <f t="shared" ref="AA73:AA136" si="24">IFERROR(O73/S73,"-")</f>
        <v>0.50422294689377933</v>
      </c>
      <c r="AB73" s="85">
        <f t="shared" ref="AB73:AB136" si="25">IFERROR(P73/T73,"-")</f>
        <v>0.9089279007854244</v>
      </c>
      <c r="AC73" s="88" t="str">
        <f t="shared" si="15"/>
        <v/>
      </c>
      <c r="AD73" s="88" t="str">
        <f t="shared" ref="AD73:AD136" si="26">IFERROR($L73/J73,"")</f>
        <v/>
      </c>
      <c r="AE73" s="88">
        <f t="shared" si="16"/>
        <v>0.18667029298160828</v>
      </c>
      <c r="AF73" s="88">
        <f t="shared" si="17"/>
        <v>0.14909669978204773</v>
      </c>
      <c r="AG73" s="88"/>
    </row>
    <row r="74" spans="1:33" ht="20.100000000000001" customHeight="1" x14ac:dyDescent="0.3">
      <c r="A74" s="14" t="str">
        <f>INDEX([5]Sheet1!$1:$1048576,MATCH($B74,[5]Sheet1!$A:$A,0),MATCH(A$6,[5]Sheet1!$1:$1,0))</f>
        <v>Multiplan</v>
      </c>
      <c r="B74" s="40" t="s">
        <v>32</v>
      </c>
      <c r="C74" s="14" t="str">
        <f>INDEX([5]Sheet1!$1:$1048576,MATCH($B74,[5]Sheet1!$A:$A,0),MATCH(C$6,[5]Sheet1!$1:$1,0))</f>
        <v>Income Properties</v>
      </c>
      <c r="D74" s="14" t="str">
        <f>INDEX([5]Sheet1!$1:$1048576,MATCH($B74,[5]Sheet1!$A:$A,0),MATCH(D$6,[5]Sheet1!$1:$1,0))</f>
        <v>Ygor Altero</v>
      </c>
      <c r="E74" s="14" t="str">
        <f>INDEX([5]Sheet1!$1:$1048576,MATCH($B74,[5]Sheet1!$A:$A,0),MATCH(E$6,[5]Sheet1!$1:$1,0))</f>
        <v>Buy</v>
      </c>
      <c r="F74" s="14" t="b">
        <f>INDEX([5]Sheet1!$1:$1048576,MATCH($B74,[5]Sheet1!$A:$A,0),MATCH(F$6,[5]Sheet1!$1:$1,0))</f>
        <v>0</v>
      </c>
      <c r="G74" s="14" t="e">
        <f>INDEX([5]Sheet1!$1:$1048576,MATCH($B74,[5]Sheet1!$A:$A,0),MATCH(G$6,[5]Sheet1!$1:$1,0))</f>
        <v>#N/A</v>
      </c>
      <c r="H74" s="28">
        <f>INDEX([5]Sheet1!$1:$1048576,MATCH($B74,[5]Sheet1!$A:$A,0),MATCH(H$6,[5]Sheet1!$1:$1,0))</f>
        <v>37</v>
      </c>
      <c r="I74" s="78" t="str" cm="1">
        <f t="array" ref="I74">IFERROR((_xll.ECONOMATICA($B74,"EV")/1000000) / IF($G74="USD",Aux!$B$1,1),"")</f>
        <v/>
      </c>
      <c r="J74" s="78" t="str" cm="1">
        <f t="array" ref="J74">IFERROR((_xll.ECONOMATICA($B74,"MarketCapitaliz")/1000000) / IF($G74="USD",Aux!$B$1,1),"")</f>
        <v/>
      </c>
      <c r="K74" s="91">
        <f>ABS(INDEX([5]Sheet1!$1:$1048576,MATCH($B74,[5]Sheet1!$A:$A,0),MATCH(K$6,[5]Sheet1!$1:$1,0)))</f>
        <v>420</v>
      </c>
      <c r="L74" s="91">
        <f>ABS(INDEX([5]Sheet1!$1:$1048576,MATCH($B74,[5]Sheet1!$A:$A,0),MATCH(L$6,[5]Sheet1!$1:$1,0)))</f>
        <v>581</v>
      </c>
      <c r="M74" s="91">
        <f>ABS(INDEX([5]Sheet1!$1:$1048576,MATCH($B74,[5]Sheet1!$A:$A,0),MATCH(M$6,[5]Sheet1!$1:$1,0)))</f>
        <v>6933.9162066972413</v>
      </c>
      <c r="N74" s="91">
        <f>ABS(INDEX([5]Sheet1!$1:$1048576,MATCH($B74,[5]Sheet1!$A:$A,0),MATCH(N$6,[5]Sheet1!$1:$1,0)))</f>
        <v>5645.5180955576643</v>
      </c>
      <c r="O74" s="91">
        <f>ABS(INDEX([5]Sheet1!$1:$1048576,MATCH($B74,[5]Sheet1!$A:$A,0),MATCH(O$6,[5]Sheet1!$1:$1,0)))</f>
        <v>2085.5930379800002</v>
      </c>
      <c r="P74" s="91">
        <f>ABS(INDEX([5]Sheet1!$1:$1048576,MATCH($B74,[5]Sheet1!$A:$A,0),MATCH(P$6,[5]Sheet1!$1:$1,0)))</f>
        <v>4274.5594588499998</v>
      </c>
      <c r="Q74" s="91">
        <f>INDEX([5]Sheet1!$1:$1048576,MATCH($B74,[5]Sheet1!$A:$A,0),MATCH(Q$6,[5]Sheet1!$1:$1,0))</f>
        <v>1020.390718514759</v>
      </c>
      <c r="R74" s="91">
        <f>INDEX([5]Sheet1!$1:$1048576,MATCH($B74,[5]Sheet1!$A:$A,0),MATCH(R$6,[5]Sheet1!$1:$1,0))</f>
        <v>1340.814026293026</v>
      </c>
      <c r="S74" s="68">
        <f>INDEX([5]Sheet1!$1:$1048576,MATCH($B74,[5]Sheet1!$A:$A,0),MATCH(S$6,[5]Sheet1!$1:$1,0))</f>
        <v>1510.8878739010011</v>
      </c>
      <c r="T74" s="68">
        <f>INDEX([5]Sheet1!$1:$1048576,MATCH($B74,[5]Sheet1!$A:$A,0),MATCH(T$6,[5]Sheet1!$1:$1,0))</f>
        <v>1848.0376519300009</v>
      </c>
      <c r="U74" s="85" t="str">
        <f t="shared" si="18"/>
        <v>-</v>
      </c>
      <c r="V74" s="85" t="str">
        <f t="shared" si="19"/>
        <v>-</v>
      </c>
      <c r="W74" s="85" t="str">
        <f t="shared" si="20"/>
        <v>-</v>
      </c>
      <c r="X74" s="85" t="str">
        <f t="shared" si="21"/>
        <v>-</v>
      </c>
      <c r="Y74" s="85" t="str">
        <f t="shared" si="22"/>
        <v>-</v>
      </c>
      <c r="Z74" s="85" t="str">
        <f t="shared" si="23"/>
        <v>-</v>
      </c>
      <c r="AA74" s="85">
        <f t="shared" si="24"/>
        <v>1.380375786983552</v>
      </c>
      <c r="AB74" s="85">
        <f t="shared" si="25"/>
        <v>2.3130261736744688</v>
      </c>
      <c r="AC74" s="88" t="str">
        <f t="shared" si="15"/>
        <v/>
      </c>
      <c r="AD74" s="88" t="str">
        <f t="shared" si="26"/>
        <v/>
      </c>
      <c r="AE74" s="88">
        <f t="shared" si="16"/>
        <v>0.14715936681340297</v>
      </c>
      <c r="AF74" s="88">
        <f t="shared" si="17"/>
        <v>0.23750061616985754</v>
      </c>
      <c r="AG74" s="88"/>
    </row>
    <row r="75" spans="1:33" ht="20.100000000000001" customHeight="1" x14ac:dyDescent="0.3">
      <c r="A75" s="14" t="str">
        <f>INDEX([5]Sheet1!$1:$1048576,MATCH($B75,[5]Sheet1!$A:$A,0),MATCH(A$6,[5]Sheet1!$1:$1,0))</f>
        <v>Blau</v>
      </c>
      <c r="B75" s="40" t="s">
        <v>179</v>
      </c>
      <c r="C75" s="14" t="str">
        <f>INDEX([5]Sheet1!$1:$1048576,MATCH($B75,[5]Sheet1!$A:$A,0),MATCH(C$6,[5]Sheet1!$1:$1,0))</f>
        <v>Health Care</v>
      </c>
      <c r="D75" s="14">
        <f>INDEX([5]Sheet1!$1:$1048576,MATCH($B75,[5]Sheet1!$A:$A,0),MATCH(D$6,[5]Sheet1!$1:$1,0))</f>
        <v>0</v>
      </c>
      <c r="E75" s="14" t="str">
        <f>INDEX([5]Sheet1!$1:$1048576,MATCH($B75,[5]Sheet1!$A:$A,0),MATCH(E$6,[5]Sheet1!$1:$1,0))</f>
        <v>Buy</v>
      </c>
      <c r="F75" s="14" t="b">
        <f>INDEX([5]Sheet1!$1:$1048576,MATCH($B75,[5]Sheet1!$A:$A,0),MATCH(F$6,[5]Sheet1!$1:$1,0))</f>
        <v>0</v>
      </c>
      <c r="G75" s="14" t="e">
        <f>INDEX([5]Sheet1!$1:$1048576,MATCH($B75,[5]Sheet1!$A:$A,0),MATCH(G$6,[5]Sheet1!$1:$1,0))</f>
        <v>#N/A</v>
      </c>
      <c r="H75" s="28">
        <f>INDEX([5]Sheet1!$1:$1048576,MATCH($B75,[5]Sheet1!$A:$A,0),MATCH(H$6,[5]Sheet1!$1:$1,0))</f>
        <v>13</v>
      </c>
      <c r="I75" s="78" t="str" cm="1">
        <f t="array" ref="I75">IFERROR((_xll.ECONOMATICA($B75,"EV")/1000000) / IF($G75="USD",Aux!$B$1,1),"")</f>
        <v/>
      </c>
      <c r="J75" s="78" t="str" cm="1">
        <f t="array" ref="J75">IFERROR((_xll.ECONOMATICA($B75,"MarketCapitaliz")/1000000) / IF($G75="USD",Aux!$B$1,1),"")</f>
        <v/>
      </c>
      <c r="K75" s="91">
        <f>ABS(INDEX([5]Sheet1!$1:$1048576,MATCH($B75,[5]Sheet1!$A:$A,0),MATCH(K$6,[5]Sheet1!$1:$1,0)))</f>
        <v>66.162000000000006</v>
      </c>
      <c r="L75" s="91">
        <f>ABS(INDEX([5]Sheet1!$1:$1048576,MATCH($B75,[5]Sheet1!$A:$A,0),MATCH(L$6,[5]Sheet1!$1:$1,0)))</f>
        <v>56.107999999999997</v>
      </c>
      <c r="M75" s="91">
        <f>ABS(INDEX([5]Sheet1!$1:$1048576,MATCH($B75,[5]Sheet1!$A:$A,0),MATCH(M$6,[5]Sheet1!$1:$1,0)))</f>
        <v>1995.249</v>
      </c>
      <c r="N75" s="91">
        <f>ABS(INDEX([5]Sheet1!$1:$1048576,MATCH($B75,[5]Sheet1!$A:$A,0),MATCH(N$6,[5]Sheet1!$1:$1,0)))</f>
        <v>2150.6640000000002</v>
      </c>
      <c r="O75" s="91">
        <f>ABS(INDEX([5]Sheet1!$1:$1048576,MATCH($B75,[5]Sheet1!$A:$A,0),MATCH(O$6,[5]Sheet1!$1:$1,0)))</f>
        <v>161.01599999999999</v>
      </c>
      <c r="P75" s="91">
        <f>ABS(INDEX([5]Sheet1!$1:$1048576,MATCH($B75,[5]Sheet1!$A:$A,0),MATCH(P$6,[5]Sheet1!$1:$1,0)))</f>
        <v>24.31900000000002</v>
      </c>
      <c r="Q75" s="91">
        <f>INDEX([5]Sheet1!$1:$1048576,MATCH($B75,[5]Sheet1!$A:$A,0),MATCH(Q$6,[5]Sheet1!$1:$1,0))</f>
        <v>247.33076900000009</v>
      </c>
      <c r="R75" s="91">
        <f>INDEX([5]Sheet1!$1:$1048576,MATCH($B75,[5]Sheet1!$A:$A,0),MATCH(R$6,[5]Sheet1!$1:$1,0))</f>
        <v>213.52590675836569</v>
      </c>
      <c r="S75" s="68">
        <f>INDEX([5]Sheet1!$1:$1048576,MATCH($B75,[5]Sheet1!$A:$A,0),MATCH(S$6,[5]Sheet1!$1:$1,0))</f>
        <v>368.17176899999998</v>
      </c>
      <c r="T75" s="68">
        <f>INDEX([5]Sheet1!$1:$1048576,MATCH($B75,[5]Sheet1!$A:$A,0),MATCH(T$6,[5]Sheet1!$1:$1,0))</f>
        <v>380.5589875077784</v>
      </c>
      <c r="U75" s="85" t="str">
        <f t="shared" si="18"/>
        <v>-</v>
      </c>
      <c r="V75" s="85" t="str">
        <f t="shared" si="19"/>
        <v>-</v>
      </c>
      <c r="W75" s="85" t="str">
        <f t="shared" si="20"/>
        <v>-</v>
      </c>
      <c r="X75" s="85" t="str">
        <f t="shared" si="21"/>
        <v>-</v>
      </c>
      <c r="Y75" s="85" t="str">
        <f t="shared" si="22"/>
        <v>-</v>
      </c>
      <c r="Z75" s="85" t="str">
        <f t="shared" si="23"/>
        <v>-</v>
      </c>
      <c r="AA75" s="85">
        <f t="shared" si="24"/>
        <v>0.43733934417986298</v>
      </c>
      <c r="AB75" s="85">
        <f t="shared" si="25"/>
        <v>6.3903365308125737E-2</v>
      </c>
      <c r="AC75" s="88" t="str">
        <f t="shared" si="15"/>
        <v/>
      </c>
      <c r="AD75" s="88" t="str">
        <f t="shared" si="26"/>
        <v/>
      </c>
      <c r="AE75" s="88">
        <f t="shared" si="16"/>
        <v>0.12395985112635069</v>
      </c>
      <c r="AF75" s="88">
        <f t="shared" si="17"/>
        <v>9.9283712731679921E-2</v>
      </c>
      <c r="AG75" s="88"/>
    </row>
    <row r="76" spans="1:33" ht="20.100000000000001" customHeight="1" x14ac:dyDescent="0.3">
      <c r="A76" s="14" t="str">
        <f>INDEX([5]Sheet1!$1:$1048576,MATCH($B76,[5]Sheet1!$A:$A,0),MATCH(A$6,[5]Sheet1!$1:$1,0))</f>
        <v>Dasa</v>
      </c>
      <c r="B76" s="40" t="s">
        <v>201</v>
      </c>
      <c r="C76" s="14" t="str">
        <f>INDEX([5]Sheet1!$1:$1048576,MATCH($B76,[5]Sheet1!$A:$A,0),MATCH(C$6,[5]Sheet1!$1:$1,0))</f>
        <v>Health Care</v>
      </c>
      <c r="D76" s="14">
        <f>INDEX([5]Sheet1!$1:$1048576,MATCH($B76,[5]Sheet1!$A:$A,0),MATCH(D$6,[5]Sheet1!$1:$1,0))</f>
        <v>0</v>
      </c>
      <c r="E76" s="14" t="str">
        <f>INDEX([5]Sheet1!$1:$1048576,MATCH($B76,[5]Sheet1!$A:$A,0),MATCH(E$6,[5]Sheet1!$1:$1,0))</f>
        <v>Buy</v>
      </c>
      <c r="F76" s="14" t="b">
        <f>INDEX([5]Sheet1!$1:$1048576,MATCH($B76,[5]Sheet1!$A:$A,0),MATCH(F$6,[5]Sheet1!$1:$1,0))</f>
        <v>0</v>
      </c>
      <c r="G76" s="14" t="e">
        <f>INDEX([5]Sheet1!$1:$1048576,MATCH($B76,[5]Sheet1!$A:$A,0),MATCH(G$6,[5]Sheet1!$1:$1,0))</f>
        <v>#N/A</v>
      </c>
      <c r="H76" s="28">
        <f>INDEX([5]Sheet1!$1:$1048576,MATCH($B76,[5]Sheet1!$A:$A,0),MATCH(H$6,[5]Sheet1!$1:$1,0))</f>
        <v>4</v>
      </c>
      <c r="I76" s="78" t="str" cm="1">
        <f t="array" ref="I76">IFERROR((_xll.ECONOMATICA($B76,"EV")/1000000) / IF($G76="USD",Aux!$B$1,1),"")</f>
        <v/>
      </c>
      <c r="J76" s="78" t="str" cm="1">
        <f t="array" ref="J76">IFERROR((_xll.ECONOMATICA($B76,"MarketCapitaliz")/1000000) / IF($G76="USD",Aux!$B$1,1),"")</f>
        <v/>
      </c>
      <c r="K76" s="91">
        <f>ABS(INDEX([5]Sheet1!$1:$1048576,MATCH($B76,[5]Sheet1!$A:$A,0),MATCH(K$6,[5]Sheet1!$1:$1,0)))</f>
        <v>52.235999999999997</v>
      </c>
      <c r="L76" s="91">
        <f>ABS(INDEX([5]Sheet1!$1:$1048576,MATCH($B76,[5]Sheet1!$A:$A,0),MATCH(L$6,[5]Sheet1!$1:$1,0)))</f>
        <v>10.083</v>
      </c>
      <c r="M76" s="91">
        <f>ABS(INDEX([5]Sheet1!$1:$1048576,MATCH($B76,[5]Sheet1!$A:$A,0),MATCH(M$6,[5]Sheet1!$1:$1,0)))</f>
        <v>7333.8190000000031</v>
      </c>
      <c r="N76" s="91">
        <f>ABS(INDEX([5]Sheet1!$1:$1048576,MATCH($B76,[5]Sheet1!$A:$A,0),MATCH(N$6,[5]Sheet1!$1:$1,0)))</f>
        <v>7935.6476718940003</v>
      </c>
      <c r="O76" s="91">
        <f>ABS(INDEX([5]Sheet1!$1:$1048576,MATCH($B76,[5]Sheet1!$A:$A,0),MATCH(O$6,[5]Sheet1!$1:$1,0)))</f>
        <v>10248.201999999999</v>
      </c>
      <c r="P76" s="91">
        <f>ABS(INDEX([5]Sheet1!$1:$1048576,MATCH($B76,[5]Sheet1!$A:$A,0),MATCH(P$6,[5]Sheet1!$1:$1,0)))</f>
        <v>9894.5975807199993</v>
      </c>
      <c r="Q76" s="91">
        <f>INDEX([5]Sheet1!$1:$1048576,MATCH($B76,[5]Sheet1!$A:$A,0),MATCH(Q$6,[5]Sheet1!$1:$1,0))</f>
        <v>-1129.986170172938</v>
      </c>
      <c r="R76" s="91">
        <f>INDEX([5]Sheet1!$1:$1048576,MATCH($B76,[5]Sheet1!$A:$A,0),MATCH(R$6,[5]Sheet1!$1:$1,0))</f>
        <v>-1195.719875347552</v>
      </c>
      <c r="S76" s="68">
        <f>INDEX([5]Sheet1!$1:$1048576,MATCH($B76,[5]Sheet1!$A:$A,0),MATCH(S$6,[5]Sheet1!$1:$1,0))</f>
        <v>2209.6283986870621</v>
      </c>
      <c r="T76" s="68">
        <f>INDEX([5]Sheet1!$1:$1048576,MATCH($B76,[5]Sheet1!$A:$A,0),MATCH(T$6,[5]Sheet1!$1:$1,0))</f>
        <v>2461.020711042449</v>
      </c>
      <c r="U76" s="85" t="str">
        <f t="shared" si="18"/>
        <v>-</v>
      </c>
      <c r="V76" s="85" t="str">
        <f t="shared" si="19"/>
        <v>-</v>
      </c>
      <c r="W76" s="85" t="str">
        <f t="shared" si="20"/>
        <v>-</v>
      </c>
      <c r="X76" s="85" t="str">
        <f t="shared" si="21"/>
        <v>-</v>
      </c>
      <c r="Y76" s="85" t="str">
        <f t="shared" si="22"/>
        <v>-</v>
      </c>
      <c r="Z76" s="85" t="str">
        <f t="shared" si="23"/>
        <v>-</v>
      </c>
      <c r="AA76" s="85">
        <f t="shared" si="24"/>
        <v>4.6379753292858528</v>
      </c>
      <c r="AB76" s="85">
        <f t="shared" si="25"/>
        <v>4.0205259290681896</v>
      </c>
      <c r="AC76" s="88" t="str">
        <f t="shared" si="15"/>
        <v/>
      </c>
      <c r="AD76" s="88" t="str">
        <f t="shared" si="26"/>
        <v/>
      </c>
      <c r="AE76" s="88">
        <f t="shared" si="16"/>
        <v>-0.15407881898543413</v>
      </c>
      <c r="AF76" s="88">
        <f t="shared" si="17"/>
        <v>-0.15067703668126306</v>
      </c>
      <c r="AG76" s="88"/>
    </row>
    <row r="77" spans="1:33" ht="20.100000000000001" customHeight="1" x14ac:dyDescent="0.3">
      <c r="A77" s="14" t="str">
        <f>INDEX([5]Sheet1!$1:$1048576,MATCH($B77,[5]Sheet1!$A:$A,0),MATCH(A$6,[5]Sheet1!$1:$1,0))</f>
        <v>Direcional</v>
      </c>
      <c r="B77" s="40" t="s">
        <v>190</v>
      </c>
      <c r="C77" s="14" t="str">
        <f>INDEX([5]Sheet1!$1:$1048576,MATCH($B77,[5]Sheet1!$A:$A,0),MATCH(C$6,[5]Sheet1!$1:$1,0))</f>
        <v>Homebuilders</v>
      </c>
      <c r="D77" s="14" t="str">
        <f>INDEX([5]Sheet1!$1:$1048576,MATCH($B77,[5]Sheet1!$A:$A,0),MATCH(D$6,[5]Sheet1!$1:$1,0))</f>
        <v>Ygor Altero</v>
      </c>
      <c r="E77" s="14" t="str">
        <f>INDEX([5]Sheet1!$1:$1048576,MATCH($B77,[5]Sheet1!$A:$A,0),MATCH(E$6,[5]Sheet1!$1:$1,0))</f>
        <v>Buy</v>
      </c>
      <c r="F77" s="14" t="b">
        <f>INDEX([5]Sheet1!$1:$1048576,MATCH($B77,[5]Sheet1!$A:$A,0),MATCH(F$6,[5]Sheet1!$1:$1,0))</f>
        <v>0</v>
      </c>
      <c r="G77" s="14" t="e">
        <f>INDEX([5]Sheet1!$1:$1048576,MATCH($B77,[5]Sheet1!$A:$A,0),MATCH(G$6,[5]Sheet1!$1:$1,0))</f>
        <v>#N/A</v>
      </c>
      <c r="H77" s="28">
        <f>INDEX([5]Sheet1!$1:$1048576,MATCH($B77,[5]Sheet1!$A:$A,0),MATCH(H$6,[5]Sheet1!$1:$1,0))</f>
        <v>23</v>
      </c>
      <c r="I77" s="78" t="str" cm="1">
        <f t="array" ref="I77">IFERROR((_xll.ECONOMATICA($B77,"EV")/1000000) / IF($G77="USD",Aux!$B$1,1),"")</f>
        <v/>
      </c>
      <c r="J77" s="78" t="str" cm="1">
        <f t="array" ref="J77">IFERROR((_xll.ECONOMATICA($B77,"MarketCapitaliz")/1000000) / IF($G77="USD",Aux!$B$1,1),"")</f>
        <v/>
      </c>
      <c r="K77" s="91">
        <f>ABS(INDEX([5]Sheet1!$1:$1048576,MATCH($B77,[5]Sheet1!$A:$A,0),MATCH(K$6,[5]Sheet1!$1:$1,0)))</f>
        <v>104.2896344</v>
      </c>
      <c r="L77" s="91">
        <f>ABS(INDEX([5]Sheet1!$1:$1048576,MATCH($B77,[5]Sheet1!$A:$A,0),MATCH(L$6,[5]Sheet1!$1:$1,0)))</f>
        <v>358.38267581999997</v>
      </c>
      <c r="M77" s="91">
        <f>ABS(INDEX([5]Sheet1!$1:$1048576,MATCH($B77,[5]Sheet1!$A:$A,0),MATCH(M$6,[5]Sheet1!$1:$1,0)))</f>
        <v>1953.405</v>
      </c>
      <c r="N77" s="91">
        <f>ABS(INDEX([5]Sheet1!$1:$1048576,MATCH($B77,[5]Sheet1!$A:$A,0),MATCH(N$6,[5]Sheet1!$1:$1,0)))</f>
        <v>2015.4570000000001</v>
      </c>
      <c r="O77" s="91">
        <f>ABS(INDEX([5]Sheet1!$1:$1048576,MATCH($B77,[5]Sheet1!$A:$A,0),MATCH(O$6,[5]Sheet1!$1:$1,0)))</f>
        <v>4.1269999999999998</v>
      </c>
      <c r="P77" s="91">
        <f>ABS(INDEX([5]Sheet1!$1:$1048576,MATCH($B77,[5]Sheet1!$A:$A,0),MATCH(P$6,[5]Sheet1!$1:$1,0)))</f>
        <v>65.52</v>
      </c>
      <c r="Q77" s="91">
        <f>INDEX([5]Sheet1!$1:$1048576,MATCH($B77,[5]Sheet1!$A:$A,0),MATCH(Q$6,[5]Sheet1!$1:$1,0))</f>
        <v>331.56247704999981</v>
      </c>
      <c r="R77" s="91">
        <f>INDEX([5]Sheet1!$1:$1048576,MATCH($B77,[5]Sheet1!$A:$A,0),MATCH(R$6,[5]Sheet1!$1:$1,0))</f>
        <v>638.37772422</v>
      </c>
      <c r="S77" s="68">
        <f>INDEX([5]Sheet1!$1:$1048576,MATCH($B77,[5]Sheet1!$A:$A,0),MATCH(S$6,[5]Sheet1!$1:$1,0))</f>
        <v>483.29006356999969</v>
      </c>
      <c r="T77" s="68">
        <f>INDEX([5]Sheet1!$1:$1048576,MATCH($B77,[5]Sheet1!$A:$A,0),MATCH(T$6,[5]Sheet1!$1:$1,0))</f>
        <v>825.04598203</v>
      </c>
      <c r="U77" s="85" t="str">
        <f t="shared" si="18"/>
        <v>-</v>
      </c>
      <c r="V77" s="85" t="str">
        <f t="shared" si="19"/>
        <v>-</v>
      </c>
      <c r="W77" s="85" t="str">
        <f t="shared" si="20"/>
        <v>-</v>
      </c>
      <c r="X77" s="85" t="str">
        <f t="shared" si="21"/>
        <v>-</v>
      </c>
      <c r="Y77" s="85" t="str">
        <f t="shared" si="22"/>
        <v>-</v>
      </c>
      <c r="Z77" s="85" t="str">
        <f t="shared" si="23"/>
        <v>-</v>
      </c>
      <c r="AA77" s="85">
        <f t="shared" si="24"/>
        <v>8.5393851665693209E-3</v>
      </c>
      <c r="AB77" s="85">
        <f t="shared" si="25"/>
        <v>7.9413755629462096E-2</v>
      </c>
      <c r="AC77" s="88" t="str">
        <f t="shared" si="15"/>
        <v/>
      </c>
      <c r="AD77" s="88" t="str">
        <f t="shared" si="26"/>
        <v/>
      </c>
      <c r="AE77" s="88">
        <f t="shared" si="16"/>
        <v>0.16973565494610685</v>
      </c>
      <c r="AF77" s="88">
        <f t="shared" si="17"/>
        <v>0.31674092983377961</v>
      </c>
      <c r="AG77" s="88"/>
    </row>
    <row r="78" spans="1:33" s="58" customFormat="1" ht="20.100000000000001" customHeight="1" x14ac:dyDescent="0.3">
      <c r="A78" s="14" t="str">
        <f>INDEX([5]Sheet1!$1:$1048576,MATCH($B78,[5]Sheet1!$A:$A,0),MATCH(A$6,[5]Sheet1!$1:$1,0))</f>
        <v>Jalles Machado</v>
      </c>
      <c r="B78" s="14" t="s">
        <v>152</v>
      </c>
      <c r="C78" s="14" t="str">
        <f>INDEX([5]Sheet1!$1:$1048576,MATCH($B78,[5]Sheet1!$A:$A,0),MATCH(C$6,[5]Sheet1!$1:$1,0))</f>
        <v>Agribusiness</v>
      </c>
      <c r="D78" s="14" t="str">
        <f>INDEX([5]Sheet1!$1:$1048576,MATCH($B78,[5]Sheet1!$A:$A,0),MATCH(D$6,[5]Sheet1!$1:$1,0))</f>
        <v>Leonardo Alencar</v>
      </c>
      <c r="E78" s="14" t="str">
        <f>INDEX([5]Sheet1!$1:$1048576,MATCH($B78,[5]Sheet1!$A:$A,0),MATCH(E$6,[5]Sheet1!$1:$1,0))</f>
        <v>Neutral</v>
      </c>
      <c r="F78" s="14" t="b">
        <f>INDEX([5]Sheet1!$1:$1048576,MATCH($B78,[5]Sheet1!$A:$A,0),MATCH(F$6,[5]Sheet1!$1:$1,0))</f>
        <v>0</v>
      </c>
      <c r="G78" s="14" t="e">
        <f>INDEX([5]Sheet1!$1:$1048576,MATCH($B78,[5]Sheet1!$A:$A,0),MATCH(G$6,[5]Sheet1!$1:$1,0))</f>
        <v>#N/A</v>
      </c>
      <c r="H78" s="28">
        <f>INDEX([5]Sheet1!$1:$1048576,MATCH($B78,[5]Sheet1!$A:$A,0),MATCH(H$6,[5]Sheet1!$1:$1,0))</f>
        <v>4.0999999999999996</v>
      </c>
      <c r="I78" s="78" t="str" cm="1">
        <f t="array" ref="I78">IFERROR((_xll.ECONOMATICA($B78,"EV")/1000000) / IF($G78="USD",Aux!$B$1,1),"")</f>
        <v/>
      </c>
      <c r="J78" s="78" t="str" cm="1">
        <f t="array" ref="J78">IFERROR((_xll.ECONOMATICA($B78,"MarketCapitaliz")/1000000) / IF($G78="USD",Aux!$B$1,1),"")</f>
        <v/>
      </c>
      <c r="K78" s="91">
        <f>ABS(INDEX([5]Sheet1!$1:$1048576,MATCH($B78,[5]Sheet1!$A:$A,0),MATCH(K$6,[5]Sheet1!$1:$1,0)))</f>
        <v>52.423999999999999</v>
      </c>
      <c r="L78" s="91">
        <f>ABS(INDEX([5]Sheet1!$1:$1048576,MATCH($B78,[5]Sheet1!$A:$A,0),MATCH(L$6,[5]Sheet1!$1:$1,0)))</f>
        <v>93.413000000000011</v>
      </c>
      <c r="M78" s="91">
        <f>ABS(INDEX([5]Sheet1!$1:$1048576,MATCH($B78,[5]Sheet1!$A:$A,0),MATCH(M$6,[5]Sheet1!$1:$1,0)))</f>
        <v>1937.2449999999999</v>
      </c>
      <c r="N78" s="91">
        <f>ABS(INDEX([5]Sheet1!$1:$1048576,MATCH($B78,[5]Sheet1!$A:$A,0),MATCH(N$6,[5]Sheet1!$1:$1,0)))</f>
        <v>2074.7579999999998</v>
      </c>
      <c r="O78" s="91">
        <f>ABS(INDEX([5]Sheet1!$1:$1048576,MATCH($B78,[5]Sheet1!$A:$A,0),MATCH(O$6,[5]Sheet1!$1:$1,0)))</f>
        <v>1569.4369999999999</v>
      </c>
      <c r="P78" s="91">
        <f>ABS(INDEX([5]Sheet1!$1:$1048576,MATCH($B78,[5]Sheet1!$A:$A,0),MATCH(P$6,[5]Sheet1!$1:$1,0)))</f>
        <v>1736.249</v>
      </c>
      <c r="Q78" s="91">
        <f>INDEX([5]Sheet1!$1:$1048576,MATCH($B78,[5]Sheet1!$A:$A,0),MATCH(Q$6,[5]Sheet1!$1:$1,0))</f>
        <v>693.40299999999979</v>
      </c>
      <c r="R78" s="91">
        <f>INDEX([5]Sheet1!$1:$1048576,MATCH($B78,[5]Sheet1!$A:$A,0),MATCH(R$6,[5]Sheet1!$1:$1,0))</f>
        <v>84.895999999999958</v>
      </c>
      <c r="S78" s="68">
        <f>INDEX([5]Sheet1!$1:$1048576,MATCH($B78,[5]Sheet1!$A:$A,0),MATCH(S$6,[5]Sheet1!$1:$1,0))</f>
        <v>1589.83</v>
      </c>
      <c r="T78" s="68">
        <f>INDEX([5]Sheet1!$1:$1048576,MATCH($B78,[5]Sheet1!$A:$A,0),MATCH(T$6,[5]Sheet1!$1:$1,0))</f>
        <v>1207.3230000000001</v>
      </c>
      <c r="U78" s="85" t="str">
        <f t="shared" si="18"/>
        <v>-</v>
      </c>
      <c r="V78" s="85" t="str">
        <f t="shared" si="19"/>
        <v>-</v>
      </c>
      <c r="W78" s="85" t="str">
        <f t="shared" si="20"/>
        <v>-</v>
      </c>
      <c r="X78" s="85" t="str">
        <f t="shared" si="21"/>
        <v>-</v>
      </c>
      <c r="Y78" s="85" t="str">
        <f t="shared" si="22"/>
        <v>-</v>
      </c>
      <c r="Z78" s="85" t="str">
        <f t="shared" si="23"/>
        <v>-</v>
      </c>
      <c r="AA78" s="85">
        <f t="shared" si="24"/>
        <v>0.98717284237937386</v>
      </c>
      <c r="AB78" s="85">
        <f t="shared" si="25"/>
        <v>1.4380981725685669</v>
      </c>
      <c r="AC78" s="88" t="str">
        <f t="shared" si="15"/>
        <v/>
      </c>
      <c r="AD78" s="88" t="str">
        <f t="shared" si="26"/>
        <v/>
      </c>
      <c r="AE78" s="88">
        <f t="shared" si="16"/>
        <v>0.35793252789399371</v>
      </c>
      <c r="AF78" s="88">
        <f t="shared" si="17"/>
        <v>4.0918507122276411E-2</v>
      </c>
      <c r="AG78" s="88"/>
    </row>
    <row r="79" spans="1:33" s="58" customFormat="1" ht="20.100000000000001" customHeight="1" x14ac:dyDescent="0.3">
      <c r="A79" s="14" t="str">
        <f>INDEX([5]Sheet1!$1:$1048576,MATCH($B79,[5]Sheet1!$A:$A,0),MATCH(A$6,[5]Sheet1!$1:$1,0))</f>
        <v>Hypera</v>
      </c>
      <c r="B79" s="40" t="s">
        <v>93</v>
      </c>
      <c r="C79" s="14" t="str">
        <f>INDEX([5]Sheet1!$1:$1048576,MATCH($B79,[5]Sheet1!$A:$A,0),MATCH(C$6,[5]Sheet1!$1:$1,0))</f>
        <v>Health Care</v>
      </c>
      <c r="D79" s="14">
        <f>INDEX([5]Sheet1!$1:$1048576,MATCH($B79,[5]Sheet1!$A:$A,0),MATCH(D$6,[5]Sheet1!$1:$1,0))</f>
        <v>0</v>
      </c>
      <c r="E79" s="14" t="str">
        <f>INDEX([5]Sheet1!$1:$1048576,MATCH($B79,[5]Sheet1!$A:$A,0),MATCH(E$6,[5]Sheet1!$1:$1,0))</f>
        <v>Buy</v>
      </c>
      <c r="F79" s="14" t="b">
        <f>INDEX([5]Sheet1!$1:$1048576,MATCH($B79,[5]Sheet1!$A:$A,0),MATCH(F$6,[5]Sheet1!$1:$1,0))</f>
        <v>0</v>
      </c>
      <c r="G79" s="14" t="e">
        <f>INDEX([5]Sheet1!$1:$1048576,MATCH($B79,[5]Sheet1!$A:$A,0),MATCH(G$6,[5]Sheet1!$1:$1,0))</f>
        <v>#N/A</v>
      </c>
      <c r="H79" s="28">
        <f>INDEX([5]Sheet1!$1:$1048576,MATCH($B79,[5]Sheet1!$A:$A,0),MATCH(H$6,[5]Sheet1!$1:$1,0))</f>
        <v>27</v>
      </c>
      <c r="I79" s="78" t="str" cm="1">
        <f t="array" ref="I79">IFERROR((_xll.ECONOMATICA($B79,"EV")/1000000) / IF($G79="USD",Aux!$B$1,1),"")</f>
        <v/>
      </c>
      <c r="J79" s="78" t="str" cm="1">
        <f t="array" ref="J79">IFERROR((_xll.ECONOMATICA($B79,"MarketCapitaliz")/1000000) / IF($G79="USD",Aux!$B$1,1),"")</f>
        <v/>
      </c>
      <c r="K79" s="91">
        <f>ABS(INDEX([5]Sheet1!$1:$1048576,MATCH($B79,[5]Sheet1!$A:$A,0),MATCH(K$6,[5]Sheet1!$1:$1,0)))</f>
        <v>0</v>
      </c>
      <c r="L79" s="91">
        <f>ABS(INDEX([5]Sheet1!$1:$1048576,MATCH($B79,[5]Sheet1!$A:$A,0),MATCH(L$6,[5]Sheet1!$1:$1,0)))</f>
        <v>0</v>
      </c>
      <c r="M79" s="91">
        <f>ABS(INDEX([5]Sheet1!$1:$1048576,MATCH($B79,[5]Sheet1!$A:$A,0),MATCH(M$6,[5]Sheet1!$1:$1,0)))</f>
        <v>11517.873</v>
      </c>
      <c r="N79" s="91">
        <f>ABS(INDEX([5]Sheet1!$1:$1048576,MATCH($B79,[5]Sheet1!$A:$A,0),MATCH(N$6,[5]Sheet1!$1:$1,0)))</f>
        <v>12101.819</v>
      </c>
      <c r="O79" s="91">
        <f>ABS(INDEX([5]Sheet1!$1:$1048576,MATCH($B79,[5]Sheet1!$A:$A,0),MATCH(O$6,[5]Sheet1!$1:$1,0)))</f>
        <v>7397.9279999999999</v>
      </c>
      <c r="P79" s="91">
        <f>ABS(INDEX([5]Sheet1!$1:$1048576,MATCH($B79,[5]Sheet1!$A:$A,0),MATCH(P$6,[5]Sheet1!$1:$1,0)))</f>
        <v>7666.3759999999993</v>
      </c>
      <c r="Q79" s="91">
        <f>INDEX([5]Sheet1!$1:$1048576,MATCH($B79,[5]Sheet1!$A:$A,0),MATCH(Q$6,[5]Sheet1!$1:$1,0))</f>
        <v>1650.5500000000011</v>
      </c>
      <c r="R79" s="91">
        <f>INDEX([5]Sheet1!$1:$1048576,MATCH($B79,[5]Sheet1!$A:$A,0),MATCH(R$6,[5]Sheet1!$1:$1,0))</f>
        <v>1330.875000000002</v>
      </c>
      <c r="S79" s="68">
        <f>INDEX([5]Sheet1!$1:$1048576,MATCH($B79,[5]Sheet1!$A:$A,0),MATCH(S$6,[5]Sheet1!$1:$1,0))</f>
        <v>2756.1230488800011</v>
      </c>
      <c r="T79" s="68">
        <f>INDEX([5]Sheet1!$1:$1048576,MATCH($B79,[5]Sheet1!$A:$A,0),MATCH(T$6,[5]Sheet1!$1:$1,0))</f>
        <v>2097.982563240002</v>
      </c>
      <c r="U79" s="85" t="str">
        <f t="shared" si="18"/>
        <v>-</v>
      </c>
      <c r="V79" s="85" t="str">
        <f t="shared" si="19"/>
        <v>-</v>
      </c>
      <c r="W79" s="85" t="str">
        <f t="shared" si="20"/>
        <v>-</v>
      </c>
      <c r="X79" s="85" t="str">
        <f t="shared" si="21"/>
        <v>-</v>
      </c>
      <c r="Y79" s="85" t="str">
        <f t="shared" si="22"/>
        <v>-</v>
      </c>
      <c r="Z79" s="85" t="str">
        <f t="shared" si="23"/>
        <v>-</v>
      </c>
      <c r="AA79" s="85">
        <f t="shared" si="24"/>
        <v>2.6841791417862413</v>
      </c>
      <c r="AB79" s="85">
        <f t="shared" si="25"/>
        <v>3.6541657372788148</v>
      </c>
      <c r="AC79" s="88" t="str">
        <f t="shared" si="15"/>
        <v/>
      </c>
      <c r="AD79" s="88" t="str">
        <f t="shared" si="26"/>
        <v/>
      </c>
      <c r="AE79" s="88">
        <f t="shared" si="16"/>
        <v>0.14330336859939341</v>
      </c>
      <c r="AF79" s="88">
        <f t="shared" si="17"/>
        <v>0.10997313709616728</v>
      </c>
      <c r="AG79" s="88"/>
    </row>
    <row r="80" spans="1:33" s="58" customFormat="1" ht="20.100000000000001" customHeight="1" x14ac:dyDescent="0.3">
      <c r="A80" s="14" t="str">
        <f>INDEX([5]Sheet1!$1:$1048576,MATCH($B80,[5]Sheet1!$A:$A,0),MATCH(A$6,[5]Sheet1!$1:$1,0))</f>
        <v>Copasa</v>
      </c>
      <c r="B80" s="40" t="s">
        <v>46</v>
      </c>
      <c r="C80" s="14" t="str">
        <f>INDEX([5]Sheet1!$1:$1048576,MATCH($B80,[5]Sheet1!$A:$A,0),MATCH(C$6,[5]Sheet1!$1:$1,0))</f>
        <v>Sanitation</v>
      </c>
      <c r="D80" s="14" t="str">
        <f>INDEX([5]Sheet1!$1:$1048576,MATCH($B80,[5]Sheet1!$A:$A,0),MATCH(D$6,[5]Sheet1!$1:$1,0))</f>
        <v>Raul Cavendish</v>
      </c>
      <c r="E80" s="14" t="str">
        <f>INDEX([5]Sheet1!$1:$1048576,MATCH($B80,[5]Sheet1!$A:$A,0),MATCH(E$6,[5]Sheet1!$1:$1,0))</f>
        <v>Buy</v>
      </c>
      <c r="F80" s="14" t="b">
        <f>INDEX([5]Sheet1!$1:$1048576,MATCH($B80,[5]Sheet1!$A:$A,0),MATCH(F$6,[5]Sheet1!$1:$1,0))</f>
        <v>0</v>
      </c>
      <c r="G80" s="14" t="e">
        <f>INDEX([5]Sheet1!$1:$1048576,MATCH($B80,[5]Sheet1!$A:$A,0),MATCH(G$6,[5]Sheet1!$1:$1,0))</f>
        <v>#N/A</v>
      </c>
      <c r="H80" s="28">
        <f>INDEX([5]Sheet1!$1:$1048576,MATCH($B80,[5]Sheet1!$A:$A,0),MATCH(H$6,[5]Sheet1!$1:$1,0))</f>
        <v>88.322034410580343</v>
      </c>
      <c r="I80" s="78" t="str" cm="1">
        <f t="array" ref="I80">IFERROR((_xll.ECONOMATICA($B80,"EV")/1000000) / IF($G80="USD",Aux!$B$1,1),"")</f>
        <v/>
      </c>
      <c r="J80" s="78" t="str" cm="1">
        <f t="array" ref="J80">IFERROR((_xll.ECONOMATICA($B80,"MarketCapitaliz")/1000000) / IF($G80="USD",Aux!$B$1,1),"")</f>
        <v/>
      </c>
      <c r="K80" s="91">
        <f>ABS(INDEX([5]Sheet1!$1:$1048576,MATCH($B80,[5]Sheet1!$A:$A,0),MATCH(K$6,[5]Sheet1!$1:$1,0)))</f>
        <v>482.59690950000021</v>
      </c>
      <c r="L80" s="91">
        <f>ABS(INDEX([5]Sheet1!$1:$1048576,MATCH($B80,[5]Sheet1!$A:$A,0),MATCH(L$6,[5]Sheet1!$1:$1,0)))</f>
        <v>365.24908000000011</v>
      </c>
      <c r="M80" s="91">
        <f>ABS(INDEX([5]Sheet1!$1:$1048576,MATCH($B80,[5]Sheet1!$A:$A,0),MATCH(M$6,[5]Sheet1!$1:$1,0)))</f>
        <v>4603.8830000000007</v>
      </c>
      <c r="N80" s="91">
        <f>ABS(INDEX([5]Sheet1!$1:$1048576,MATCH($B80,[5]Sheet1!$A:$A,0),MATCH(N$6,[5]Sheet1!$1:$1,0)))</f>
        <v>5789.91</v>
      </c>
      <c r="O80" s="91">
        <f>ABS(INDEX([5]Sheet1!$1:$1048576,MATCH($B80,[5]Sheet1!$A:$A,0),MATCH(O$6,[5]Sheet1!$1:$1,0)))</f>
        <v>3611.7649999999999</v>
      </c>
      <c r="P80" s="91">
        <f>ABS(INDEX([5]Sheet1!$1:$1048576,MATCH($B80,[5]Sheet1!$A:$A,0),MATCH(P$6,[5]Sheet1!$1:$1,0)))</f>
        <v>5207.5680000000002</v>
      </c>
      <c r="Q80" s="91">
        <f>INDEX([5]Sheet1!$1:$1048576,MATCH($B80,[5]Sheet1!$A:$A,0),MATCH(Q$6,[5]Sheet1!$1:$1,0))</f>
        <v>1930.3876380000011</v>
      </c>
      <c r="R80" s="91">
        <f>INDEX([5]Sheet1!$1:$1048576,MATCH($B80,[5]Sheet1!$A:$A,0),MATCH(R$6,[5]Sheet1!$1:$1,0))</f>
        <v>1304.461</v>
      </c>
      <c r="S80" s="68">
        <f>INDEX([5]Sheet1!$1:$1048576,MATCH($B80,[5]Sheet1!$A:$A,0),MATCH(S$6,[5]Sheet1!$1:$1,0))</f>
        <v>2709.2400000000021</v>
      </c>
      <c r="T80" s="68">
        <f>INDEX([5]Sheet1!$1:$1048576,MATCH($B80,[5]Sheet1!$A:$A,0),MATCH(T$6,[5]Sheet1!$1:$1,0))</f>
        <v>2786.7650000000008</v>
      </c>
      <c r="U80" s="85" t="str">
        <f t="shared" si="18"/>
        <v>-</v>
      </c>
      <c r="V80" s="85" t="str">
        <f t="shared" si="19"/>
        <v>-</v>
      </c>
      <c r="W80" s="85" t="str">
        <f t="shared" si="20"/>
        <v>-</v>
      </c>
      <c r="X80" s="85" t="str">
        <f t="shared" si="21"/>
        <v>-</v>
      </c>
      <c r="Y80" s="85" t="str">
        <f t="shared" si="22"/>
        <v>-</v>
      </c>
      <c r="Z80" s="85" t="str">
        <f t="shared" si="23"/>
        <v>-</v>
      </c>
      <c r="AA80" s="85">
        <f t="shared" si="24"/>
        <v>1.3331284788353919</v>
      </c>
      <c r="AB80" s="85">
        <f t="shared" si="25"/>
        <v>1.8686785573954026</v>
      </c>
      <c r="AC80" s="88" t="str">
        <f t="shared" si="15"/>
        <v/>
      </c>
      <c r="AD80" s="88" t="str">
        <f t="shared" si="26"/>
        <v/>
      </c>
      <c r="AE80" s="88">
        <f t="shared" si="16"/>
        <v>0.41929554638986283</v>
      </c>
      <c r="AF80" s="88">
        <f t="shared" si="17"/>
        <v>0.22529901155631091</v>
      </c>
      <c r="AG80" s="88"/>
    </row>
    <row r="81" spans="1:33" s="58" customFormat="1" ht="20.100000000000001" customHeight="1" x14ac:dyDescent="0.3">
      <c r="A81" s="14" t="e">
        <f>INDEX([5]Sheet1!$1:$1048576,MATCH($B81,[5]Sheet1!$A:$A,0),MATCH(A$6,[5]Sheet1!$1:$1,0))</f>
        <v>#N/A</v>
      </c>
      <c r="B81" s="40" t="s">
        <v>97</v>
      </c>
      <c r="C81" s="14" t="e">
        <f>INDEX([5]Sheet1!$1:$1048576,MATCH($B81,[5]Sheet1!$A:$A,0),MATCH(C$6,[5]Sheet1!$1:$1,0))</f>
        <v>#N/A</v>
      </c>
      <c r="D81" s="14" t="e">
        <f>INDEX([5]Sheet1!$1:$1048576,MATCH($B81,[5]Sheet1!$A:$A,0),MATCH(D$6,[5]Sheet1!$1:$1,0))</f>
        <v>#N/A</v>
      </c>
      <c r="E81" s="14" t="e">
        <f>INDEX([5]Sheet1!$1:$1048576,MATCH($B81,[5]Sheet1!$A:$A,0),MATCH(E$6,[5]Sheet1!$1:$1,0))</f>
        <v>#N/A</v>
      </c>
      <c r="F81" s="14" t="e">
        <f>INDEX([5]Sheet1!$1:$1048576,MATCH($B81,[5]Sheet1!$A:$A,0),MATCH(F$6,[5]Sheet1!$1:$1,0))</f>
        <v>#N/A</v>
      </c>
      <c r="G81" s="14" t="e">
        <f>INDEX([5]Sheet1!$1:$1048576,MATCH($B81,[5]Sheet1!$A:$A,0),MATCH(G$6,[5]Sheet1!$1:$1,0))</f>
        <v>#N/A</v>
      </c>
      <c r="H81" s="28" t="e">
        <f>INDEX([5]Sheet1!$1:$1048576,MATCH($B81,[5]Sheet1!$A:$A,0),MATCH(H$6,[5]Sheet1!$1:$1,0))</f>
        <v>#N/A</v>
      </c>
      <c r="I81" s="78" t="str" cm="1">
        <f t="array" ref="I81">IFERROR((_xll.ECONOMATICA($B81,"EV")/1000000) / IF($G81="USD",Aux!$B$1,1),"")</f>
        <v/>
      </c>
      <c r="J81" s="78" t="str" cm="1">
        <f t="array" ref="J81">IFERROR((_xll.ECONOMATICA($B81,"MarketCapitaliz")/1000000) / IF($G81="USD",Aux!$B$1,1),"")</f>
        <v/>
      </c>
      <c r="K81" s="91" t="e">
        <f>ABS(INDEX([5]Sheet1!$1:$1048576,MATCH($B81,[5]Sheet1!$A:$A,0),MATCH(K$6,[5]Sheet1!$1:$1,0)))</f>
        <v>#N/A</v>
      </c>
      <c r="L81" s="91" t="e">
        <f>ABS(INDEX([5]Sheet1!$1:$1048576,MATCH($B81,[5]Sheet1!$A:$A,0),MATCH(L$6,[5]Sheet1!$1:$1,0)))</f>
        <v>#N/A</v>
      </c>
      <c r="M81" s="91" t="e">
        <f>ABS(INDEX([5]Sheet1!$1:$1048576,MATCH($B81,[5]Sheet1!$A:$A,0),MATCH(M$6,[5]Sheet1!$1:$1,0)))</f>
        <v>#N/A</v>
      </c>
      <c r="N81" s="91" t="e">
        <f>ABS(INDEX([5]Sheet1!$1:$1048576,MATCH($B81,[5]Sheet1!$A:$A,0),MATCH(N$6,[5]Sheet1!$1:$1,0)))</f>
        <v>#N/A</v>
      </c>
      <c r="O81" s="91" t="e">
        <f>ABS(INDEX([5]Sheet1!$1:$1048576,MATCH($B81,[5]Sheet1!$A:$A,0),MATCH(O$6,[5]Sheet1!$1:$1,0)))</f>
        <v>#N/A</v>
      </c>
      <c r="P81" s="91" t="e">
        <f>ABS(INDEX([5]Sheet1!$1:$1048576,MATCH($B81,[5]Sheet1!$A:$A,0),MATCH(P$6,[5]Sheet1!$1:$1,0)))</f>
        <v>#N/A</v>
      </c>
      <c r="Q81" s="91" t="e">
        <f>INDEX([5]Sheet1!$1:$1048576,MATCH($B81,[5]Sheet1!$A:$A,0),MATCH(Q$6,[5]Sheet1!$1:$1,0))</f>
        <v>#N/A</v>
      </c>
      <c r="R81" s="91" t="e">
        <f>INDEX([5]Sheet1!$1:$1048576,MATCH($B81,[5]Sheet1!$A:$A,0),MATCH(R$6,[5]Sheet1!$1:$1,0))</f>
        <v>#N/A</v>
      </c>
      <c r="S81" s="68" t="e">
        <f>INDEX([5]Sheet1!$1:$1048576,MATCH($B81,[5]Sheet1!$A:$A,0),MATCH(S$6,[5]Sheet1!$1:$1,0))</f>
        <v>#N/A</v>
      </c>
      <c r="T81" s="68" t="e">
        <f>INDEX([5]Sheet1!$1:$1048576,MATCH($B81,[5]Sheet1!$A:$A,0),MATCH(T$6,[5]Sheet1!$1:$1,0))</f>
        <v>#N/A</v>
      </c>
      <c r="U81" s="85" t="str">
        <f t="shared" si="18"/>
        <v>-</v>
      </c>
      <c r="V81" s="85" t="str">
        <f t="shared" si="19"/>
        <v>-</v>
      </c>
      <c r="W81" s="85" t="str">
        <f t="shared" si="20"/>
        <v>-</v>
      </c>
      <c r="X81" s="85" t="str">
        <f t="shared" si="21"/>
        <v>-</v>
      </c>
      <c r="Y81" s="85" t="str">
        <f t="shared" si="22"/>
        <v>-</v>
      </c>
      <c r="Z81" s="85" t="str">
        <f t="shared" si="23"/>
        <v>-</v>
      </c>
      <c r="AA81" s="85" t="str">
        <f t="shared" si="24"/>
        <v>-</v>
      </c>
      <c r="AB81" s="85" t="str">
        <f t="shared" si="25"/>
        <v>-</v>
      </c>
      <c r="AC81" s="88" t="str">
        <f t="shared" si="15"/>
        <v/>
      </c>
      <c r="AD81" s="88" t="str">
        <f t="shared" si="26"/>
        <v/>
      </c>
      <c r="AE81" s="88" t="str">
        <f t="shared" si="16"/>
        <v>-</v>
      </c>
      <c r="AF81" s="88" t="str">
        <f t="shared" si="17"/>
        <v>-</v>
      </c>
      <c r="AG81" s="88"/>
    </row>
    <row r="82" spans="1:33" s="58" customFormat="1" ht="20.100000000000001" customHeight="1" x14ac:dyDescent="0.3">
      <c r="A82" s="14" t="str">
        <f>INDEX([5]Sheet1!$1:$1048576,MATCH($B82,[5]Sheet1!$A:$A,0),MATCH(A$6,[5]Sheet1!$1:$1,0))</f>
        <v>Camil</v>
      </c>
      <c r="B82" s="14" t="s">
        <v>91</v>
      </c>
      <c r="C82" s="14" t="str">
        <f>INDEX([5]Sheet1!$1:$1048576,MATCH($B82,[5]Sheet1!$A:$A,0),MATCH(C$6,[5]Sheet1!$1:$1,0))</f>
        <v>Food &amp; Beverages</v>
      </c>
      <c r="D82" s="14" t="str">
        <f>INDEX([5]Sheet1!$1:$1048576,MATCH($B82,[5]Sheet1!$A:$A,0),MATCH(D$6,[5]Sheet1!$1:$1,0))</f>
        <v>Leonardo Alencar</v>
      </c>
      <c r="E82" s="14" t="str">
        <f>INDEX([5]Sheet1!$1:$1048576,MATCH($B82,[5]Sheet1!$A:$A,0),MATCH(E$6,[5]Sheet1!$1:$1,0))</f>
        <v>Buy</v>
      </c>
      <c r="F82" s="14" t="b">
        <f>INDEX([5]Sheet1!$1:$1048576,MATCH($B82,[5]Sheet1!$A:$A,0),MATCH(F$6,[5]Sheet1!$1:$1,0))</f>
        <v>0</v>
      </c>
      <c r="G82" s="14" t="e">
        <f>INDEX([5]Sheet1!$1:$1048576,MATCH($B82,[5]Sheet1!$A:$A,0),MATCH(G$6,[5]Sheet1!$1:$1,0))</f>
        <v>#N/A</v>
      </c>
      <c r="H82" s="28">
        <f>INDEX([5]Sheet1!$1:$1048576,MATCH($B82,[5]Sheet1!$A:$A,0),MATCH(H$6,[5]Sheet1!$1:$1,0))</f>
        <v>8.3000000000000007</v>
      </c>
      <c r="I82" s="78" t="str" cm="1">
        <f t="array" ref="I82">IFERROR((_xll.ECONOMATICA($B82,"EV")/1000000) / IF($G82="USD",Aux!$B$1,1),"")</f>
        <v/>
      </c>
      <c r="J82" s="78" t="str" cm="1">
        <f t="array" ref="J82">IFERROR((_xll.ECONOMATICA($B82,"MarketCapitaliz")/1000000) / IF($G82="USD",Aux!$B$1,1),"")</f>
        <v/>
      </c>
      <c r="K82" s="91">
        <f>ABS(INDEX([5]Sheet1!$1:$1048576,MATCH($B82,[5]Sheet1!$A:$A,0),MATCH(K$6,[5]Sheet1!$1:$1,0)))</f>
        <v>100</v>
      </c>
      <c r="L82" s="91">
        <f>ABS(INDEX([5]Sheet1!$1:$1048576,MATCH($B82,[5]Sheet1!$A:$A,0),MATCH(L$6,[5]Sheet1!$1:$1,0)))</f>
        <v>74.998999999999995</v>
      </c>
      <c r="M82" s="91">
        <f>ABS(INDEX([5]Sheet1!$1:$1048576,MATCH($B82,[5]Sheet1!$A:$A,0),MATCH(M$6,[5]Sheet1!$1:$1,0)))</f>
        <v>3087.3789999999999</v>
      </c>
      <c r="N82" s="91">
        <f>ABS(INDEX([5]Sheet1!$1:$1048576,MATCH($B82,[5]Sheet1!$A:$A,0),MATCH(N$6,[5]Sheet1!$1:$1,0)))</f>
        <v>3457.5900000000011</v>
      </c>
      <c r="O82" s="91">
        <f>ABS(INDEX([5]Sheet1!$1:$1048576,MATCH($B82,[5]Sheet1!$A:$A,0),MATCH(O$6,[5]Sheet1!$1:$1,0)))</f>
        <v>2685.779</v>
      </c>
      <c r="P82" s="91">
        <f>ABS(INDEX([5]Sheet1!$1:$1048576,MATCH($B82,[5]Sheet1!$A:$A,0),MATCH(P$6,[5]Sheet1!$1:$1,0)))</f>
        <v>2705.73</v>
      </c>
      <c r="Q82" s="91">
        <f>INDEX([5]Sheet1!$1:$1048576,MATCH($B82,[5]Sheet1!$A:$A,0),MATCH(Q$6,[5]Sheet1!$1:$1,0))</f>
        <v>360.41286890970071</v>
      </c>
      <c r="R82" s="91">
        <f>INDEX([5]Sheet1!$1:$1048576,MATCH($B82,[5]Sheet1!$A:$A,0),MATCH(R$6,[5]Sheet1!$1:$1,0))</f>
        <v>217.06100000000049</v>
      </c>
      <c r="S82" s="68">
        <f>INDEX([5]Sheet1!$1:$1048576,MATCH($B82,[5]Sheet1!$A:$A,0),MATCH(S$6,[5]Sheet1!$1:$1,0))</f>
        <v>935.93698728732625</v>
      </c>
      <c r="T82" s="68">
        <f>INDEX([5]Sheet1!$1:$1048576,MATCH($B82,[5]Sheet1!$A:$A,0),MATCH(T$6,[5]Sheet1!$1:$1,0))</f>
        <v>910.84801792765165</v>
      </c>
      <c r="U82" s="85" t="str">
        <f t="shared" si="18"/>
        <v>-</v>
      </c>
      <c r="V82" s="85" t="str">
        <f t="shared" si="19"/>
        <v>-</v>
      </c>
      <c r="W82" s="85" t="str">
        <f t="shared" si="20"/>
        <v>-</v>
      </c>
      <c r="X82" s="85" t="str">
        <f t="shared" si="21"/>
        <v>-</v>
      </c>
      <c r="Y82" s="85" t="str">
        <f t="shared" si="22"/>
        <v>-</v>
      </c>
      <c r="Z82" s="85" t="str">
        <f t="shared" si="23"/>
        <v>-</v>
      </c>
      <c r="AA82" s="85">
        <f t="shared" si="24"/>
        <v>2.8696151946984485</v>
      </c>
      <c r="AB82" s="85">
        <f t="shared" si="25"/>
        <v>2.9705614402675411</v>
      </c>
      <c r="AC82" s="88" t="str">
        <f t="shared" si="15"/>
        <v/>
      </c>
      <c r="AD82" s="88" t="str">
        <f t="shared" si="26"/>
        <v/>
      </c>
      <c r="AE82" s="88">
        <f t="shared" si="16"/>
        <v>0.11673748798242804</v>
      </c>
      <c r="AF82" s="88">
        <f t="shared" si="17"/>
        <v>6.2778120020014067E-2</v>
      </c>
      <c r="AG82" s="88"/>
    </row>
    <row r="83" spans="1:33" s="58" customFormat="1" ht="20.100000000000001" customHeight="1" x14ac:dyDescent="0.3">
      <c r="A83" s="14" t="str">
        <f>INDEX([5]Sheet1!$1:$1048576,MATCH($B83,[5]Sheet1!$A:$A,0),MATCH(A$6,[5]Sheet1!$1:$1,0))</f>
        <v>C&amp;A Modas</v>
      </c>
      <c r="B83" s="40" t="s">
        <v>25</v>
      </c>
      <c r="C83" s="14" t="str">
        <f>INDEX([5]Sheet1!$1:$1048576,MATCH($B83,[5]Sheet1!$A:$A,0),MATCH(C$6,[5]Sheet1!$1:$1,0))</f>
        <v>Retail</v>
      </c>
      <c r="D83" s="14" t="str">
        <f>INDEX([5]Sheet1!$1:$1048576,MATCH($B83,[5]Sheet1!$A:$A,0),MATCH(D$6,[5]Sheet1!$1:$1,0))</f>
        <v>Danniela Eiger</v>
      </c>
      <c r="E83" s="14" t="str">
        <f>INDEX([5]Sheet1!$1:$1048576,MATCH($B83,[5]Sheet1!$A:$A,0),MATCH(E$6,[5]Sheet1!$1:$1,0))</f>
        <v>Buy</v>
      </c>
      <c r="F83" s="14" t="b">
        <f>INDEX([5]Sheet1!$1:$1048576,MATCH($B83,[5]Sheet1!$A:$A,0),MATCH(F$6,[5]Sheet1!$1:$1,0))</f>
        <v>0</v>
      </c>
      <c r="G83" s="14" t="e">
        <f>INDEX([5]Sheet1!$1:$1048576,MATCH($B83,[5]Sheet1!$A:$A,0),MATCH(G$6,[5]Sheet1!$1:$1,0))</f>
        <v>#N/A</v>
      </c>
      <c r="H83" s="28">
        <f>INDEX([5]Sheet1!$1:$1048576,MATCH($B83,[5]Sheet1!$A:$A,0),MATCH(H$6,[5]Sheet1!$1:$1,0))</f>
        <v>17</v>
      </c>
      <c r="I83" s="78" t="str" cm="1">
        <f t="array" ref="I83">IFERROR((_xll.ECONOMATICA($B83,"EV")/1000000) / IF($G83="USD",Aux!$B$1,1),"")</f>
        <v/>
      </c>
      <c r="J83" s="78" t="str" cm="1">
        <f t="array" ref="J83">IFERROR((_xll.ECONOMATICA($B83,"MarketCapitaliz")/1000000) / IF($G83="USD",Aux!$B$1,1),"")</f>
        <v/>
      </c>
      <c r="K83" s="91">
        <f>ABS(INDEX([5]Sheet1!$1:$1048576,MATCH($B83,[5]Sheet1!$A:$A,0),MATCH(K$6,[5]Sheet1!$1:$1,0)))</f>
        <v>5.16</v>
      </c>
      <c r="L83" s="91">
        <f>ABS(INDEX([5]Sheet1!$1:$1048576,MATCH($B83,[5]Sheet1!$A:$A,0),MATCH(L$6,[5]Sheet1!$1:$1,0)))</f>
        <v>0</v>
      </c>
      <c r="M83" s="91">
        <f>ABS(INDEX([5]Sheet1!$1:$1048576,MATCH($B83,[5]Sheet1!$A:$A,0),MATCH(M$6,[5]Sheet1!$1:$1,0)))</f>
        <v>3012.7159999999999</v>
      </c>
      <c r="N83" s="91">
        <f>ABS(INDEX([5]Sheet1!$1:$1048576,MATCH($B83,[5]Sheet1!$A:$A,0),MATCH(N$6,[5]Sheet1!$1:$1,0)))</f>
        <v>3308.4883392449151</v>
      </c>
      <c r="O83" s="91">
        <f>ABS(INDEX([5]Sheet1!$1:$1048576,MATCH($B83,[5]Sheet1!$A:$A,0),MATCH(O$6,[5]Sheet1!$1:$1,0)))</f>
        <v>340.68099999999981</v>
      </c>
      <c r="P83" s="91">
        <f>ABS(INDEX([5]Sheet1!$1:$1048576,MATCH($B83,[5]Sheet1!$A:$A,0),MATCH(P$6,[5]Sheet1!$1:$1,0)))</f>
        <v>74.521096350000107</v>
      </c>
      <c r="Q83" s="91">
        <f>INDEX([5]Sheet1!$1:$1048576,MATCH($B83,[5]Sheet1!$A:$A,0),MATCH(Q$6,[5]Sheet1!$1:$1,0))</f>
        <v>16.37838387998956</v>
      </c>
      <c r="R83" s="91">
        <f>INDEX([5]Sheet1!$1:$1048576,MATCH($B83,[5]Sheet1!$A:$A,0),MATCH(R$6,[5]Sheet1!$1:$1,0))</f>
        <v>470.14143697769299</v>
      </c>
      <c r="S83" s="68">
        <f>INDEX([5]Sheet1!$1:$1048576,MATCH($B83,[5]Sheet1!$A:$A,0),MATCH(S$6,[5]Sheet1!$1:$1,0))</f>
        <v>623.03820602998951</v>
      </c>
      <c r="T83" s="68">
        <f>INDEX([5]Sheet1!$1:$1048576,MATCH($B83,[5]Sheet1!$A:$A,0),MATCH(T$6,[5]Sheet1!$1:$1,0))</f>
        <v>1012.935900799493</v>
      </c>
      <c r="U83" s="85" t="str">
        <f>IFERROR((J83/Q83),"-")</f>
        <v>-</v>
      </c>
      <c r="V83" s="85" t="str">
        <f t="shared" si="19"/>
        <v>-</v>
      </c>
      <c r="W83" s="85" t="str">
        <f t="shared" si="20"/>
        <v>-</v>
      </c>
      <c r="X83" s="85" t="str">
        <f t="shared" si="21"/>
        <v>-</v>
      </c>
      <c r="Y83" s="85" t="str">
        <f t="shared" si="22"/>
        <v>-</v>
      </c>
      <c r="Z83" s="85" t="str">
        <f t="shared" si="23"/>
        <v>-</v>
      </c>
      <c r="AA83" s="85">
        <f t="shared" si="24"/>
        <v>0.54680595299415935</v>
      </c>
      <c r="AB83" s="85">
        <f t="shared" si="25"/>
        <v>7.3569409763423216E-2</v>
      </c>
      <c r="AC83" s="88" t="str">
        <f t="shared" si="15"/>
        <v/>
      </c>
      <c r="AD83" s="88" t="str">
        <f t="shared" si="26"/>
        <v/>
      </c>
      <c r="AE83" s="88">
        <f t="shared" si="16"/>
        <v>5.4364181290203128E-3</v>
      </c>
      <c r="AF83" s="88">
        <f t="shared" si="17"/>
        <v>0.14210158500513009</v>
      </c>
      <c r="AG83" s="88"/>
    </row>
    <row r="84" spans="1:33" s="58" customFormat="1" ht="20.100000000000001" customHeight="1" x14ac:dyDescent="0.3">
      <c r="A84" s="14" t="str">
        <f>INDEX([5]Sheet1!$1:$1048576,MATCH($B84,[5]Sheet1!$A:$A,0),MATCH(A$6,[5]Sheet1!$1:$1,0))</f>
        <v>Vulcabras</v>
      </c>
      <c r="B84" s="14" t="s">
        <v>177</v>
      </c>
      <c r="C84" s="14" t="str">
        <f>INDEX([5]Sheet1!$1:$1048576,MATCH($B84,[5]Sheet1!$A:$A,0),MATCH(C$6,[5]Sheet1!$1:$1,0))</f>
        <v>Retail</v>
      </c>
      <c r="D84" s="14" t="str">
        <f>INDEX([5]Sheet1!$1:$1048576,MATCH($B84,[5]Sheet1!$A:$A,0),MATCH(D$6,[5]Sheet1!$1:$1,0))</f>
        <v>Danniela Eiger</v>
      </c>
      <c r="E84" s="14" t="str">
        <f>INDEX([5]Sheet1!$1:$1048576,MATCH($B84,[5]Sheet1!$A:$A,0),MATCH(E$6,[5]Sheet1!$1:$1,0))</f>
        <v>Buy</v>
      </c>
      <c r="F84" s="14" t="b">
        <f>INDEX([5]Sheet1!$1:$1048576,MATCH($B84,[5]Sheet1!$A:$A,0),MATCH(F$6,[5]Sheet1!$1:$1,0))</f>
        <v>0</v>
      </c>
      <c r="G84" s="14" t="e">
        <f>INDEX([5]Sheet1!$1:$1048576,MATCH($B84,[5]Sheet1!$A:$A,0),MATCH(G$6,[5]Sheet1!$1:$1,0))</f>
        <v>#N/A</v>
      </c>
      <c r="H84" s="28">
        <f>INDEX([5]Sheet1!$1:$1048576,MATCH($B84,[5]Sheet1!$A:$A,0),MATCH(H$6,[5]Sheet1!$1:$1,0))</f>
        <v>22</v>
      </c>
      <c r="I84" s="78" t="str" cm="1">
        <f t="array" ref="I84">IFERROR((_xll.ECONOMATICA($B84,"EV")/1000000) / IF($G84="USD",Aux!$B$1,1),"")</f>
        <v/>
      </c>
      <c r="J84" s="78" t="str" cm="1">
        <f t="array" ref="J84">IFERROR((_xll.ECONOMATICA($B84,"MarketCapitaliz")/1000000) / IF($G84="USD",Aux!$B$1,1),"")</f>
        <v/>
      </c>
      <c r="K84" s="91">
        <f>ABS(INDEX([5]Sheet1!$1:$1048576,MATCH($B84,[5]Sheet1!$A:$A,0),MATCH(K$6,[5]Sheet1!$1:$1,0)))</f>
        <v>0</v>
      </c>
      <c r="L84" s="91">
        <f>ABS(INDEX([5]Sheet1!$1:$1048576,MATCH($B84,[5]Sheet1!$A:$A,0),MATCH(L$6,[5]Sheet1!$1:$1,0)))</f>
        <v>0</v>
      </c>
      <c r="M84" s="91">
        <f>ABS(INDEX([5]Sheet1!$1:$1048576,MATCH($B84,[5]Sheet1!$A:$A,0),MATCH(M$6,[5]Sheet1!$1:$1,0)))</f>
        <v>1994.9870000000001</v>
      </c>
      <c r="N84" s="91">
        <f>ABS(INDEX([5]Sheet1!$1:$1048576,MATCH($B84,[5]Sheet1!$A:$A,0),MATCH(N$6,[5]Sheet1!$1:$1,0)))</f>
        <v>2109.9760000000001</v>
      </c>
      <c r="O84" s="91">
        <f>ABS(INDEX([5]Sheet1!$1:$1048576,MATCH($B84,[5]Sheet1!$A:$A,0),MATCH(O$6,[5]Sheet1!$1:$1,0)))</f>
        <v>76.730000000000018</v>
      </c>
      <c r="P84" s="91">
        <f>ABS(INDEX([5]Sheet1!$1:$1048576,MATCH($B84,[5]Sheet1!$A:$A,0),MATCH(P$6,[5]Sheet1!$1:$1,0)))</f>
        <v>29.19199999999995</v>
      </c>
      <c r="Q84" s="91">
        <f>INDEX([5]Sheet1!$1:$1048576,MATCH($B84,[5]Sheet1!$A:$A,0),MATCH(Q$6,[5]Sheet1!$1:$1,0))</f>
        <v>494.88299999999992</v>
      </c>
      <c r="R84" s="91">
        <f>INDEX([5]Sheet1!$1:$1048576,MATCH($B84,[5]Sheet1!$A:$A,0),MATCH(R$6,[5]Sheet1!$1:$1,0))</f>
        <v>569.8663484599997</v>
      </c>
      <c r="S84" s="68">
        <f>INDEX([5]Sheet1!$1:$1048576,MATCH($B84,[5]Sheet1!$A:$A,0),MATCH(S$6,[5]Sheet1!$1:$1,0))</f>
        <v>641.2399999999999</v>
      </c>
      <c r="T84" s="68">
        <f>INDEX([5]Sheet1!$1:$1048576,MATCH($B84,[5]Sheet1!$A:$A,0),MATCH(T$6,[5]Sheet1!$1:$1,0))</f>
        <v>686.76634845999979</v>
      </c>
      <c r="U84" s="85" t="str">
        <f t="shared" si="18"/>
        <v>-</v>
      </c>
      <c r="V84" s="85" t="str">
        <f t="shared" si="19"/>
        <v>-</v>
      </c>
      <c r="W84" s="85" t="str">
        <f t="shared" si="20"/>
        <v>-</v>
      </c>
      <c r="X84" s="85" t="str">
        <f t="shared" si="21"/>
        <v>-</v>
      </c>
      <c r="Y84" s="85" t="str">
        <f t="shared" si="22"/>
        <v>-</v>
      </c>
      <c r="Z84" s="85" t="str">
        <f t="shared" si="23"/>
        <v>-</v>
      </c>
      <c r="AA84" s="85">
        <f t="shared" si="24"/>
        <v>0.11965878610192757</v>
      </c>
      <c r="AB84" s="85">
        <f t="shared" si="25"/>
        <v>4.2506450797217848E-2</v>
      </c>
      <c r="AC84" s="88" t="str">
        <f t="shared" si="15"/>
        <v/>
      </c>
      <c r="AD84" s="88" t="str">
        <f t="shared" si="26"/>
        <v/>
      </c>
      <c r="AE84" s="88">
        <f t="shared" si="16"/>
        <v>0.24806327058772809</v>
      </c>
      <c r="AF84" s="88">
        <f t="shared" si="17"/>
        <v>0.27008191015442812</v>
      </c>
      <c r="AG84" s="88"/>
    </row>
    <row r="85" spans="1:33" s="58" customFormat="1" ht="20.100000000000001" customHeight="1" x14ac:dyDescent="0.3">
      <c r="A85" s="14" t="str">
        <f>INDEX([5]Sheet1!$1:$1048576,MATCH($B85,[5]Sheet1!$A:$A,0),MATCH(A$6,[5]Sheet1!$1:$1,0))</f>
        <v>JSL</v>
      </c>
      <c r="B85" s="40" t="s">
        <v>169</v>
      </c>
      <c r="C85" s="14" t="str">
        <f>INDEX([5]Sheet1!$1:$1048576,MATCH($B85,[5]Sheet1!$A:$A,0),MATCH(C$6,[5]Sheet1!$1:$1,0))</f>
        <v>Transportation</v>
      </c>
      <c r="D85" s="14" t="str">
        <f>INDEX([5]Sheet1!$1:$1048576,MATCH($B85,[5]Sheet1!$A:$A,0),MATCH(D$6,[5]Sheet1!$1:$1,0))</f>
        <v>Pedro Bruno</v>
      </c>
      <c r="E85" s="14" t="str">
        <f>INDEX([5]Sheet1!$1:$1048576,MATCH($B85,[5]Sheet1!$A:$A,0),MATCH(E$6,[5]Sheet1!$1:$1,0))</f>
        <v>Buy</v>
      </c>
      <c r="F85" s="14" t="b">
        <f>INDEX([5]Sheet1!$1:$1048576,MATCH($B85,[5]Sheet1!$A:$A,0),MATCH(F$6,[5]Sheet1!$1:$1,0))</f>
        <v>0</v>
      </c>
      <c r="G85" s="14" t="e">
        <f>INDEX([5]Sheet1!$1:$1048576,MATCH($B85,[5]Sheet1!$A:$A,0),MATCH(G$6,[5]Sheet1!$1:$1,0))</f>
        <v>#N/A</v>
      </c>
      <c r="H85" s="28">
        <f>INDEX([5]Sheet1!$1:$1048576,MATCH($B85,[5]Sheet1!$A:$A,0),MATCH(H$6,[5]Sheet1!$1:$1,0))</f>
        <v>10.3</v>
      </c>
      <c r="I85" s="78" t="str" cm="1">
        <f t="array" ref="I85">IFERROR((_xll.ECONOMATICA($B85,"EV")/1000000) / IF($G85="USD",Aux!$B$1,1),"")</f>
        <v/>
      </c>
      <c r="J85" s="78" t="str" cm="1">
        <f t="array" ref="J85">IFERROR((_xll.ECONOMATICA($B85,"MarketCapitaliz")/1000000) / IF($G85="USD",Aux!$B$1,1),"")</f>
        <v/>
      </c>
      <c r="K85" s="91">
        <f>ABS(INDEX([5]Sheet1!$1:$1048576,MATCH($B85,[5]Sheet1!$A:$A,0),MATCH(K$6,[5]Sheet1!$1:$1,0)))</f>
        <v>57.575000000000003</v>
      </c>
      <c r="L85" s="91">
        <f>ABS(INDEX([5]Sheet1!$1:$1048576,MATCH($B85,[5]Sheet1!$A:$A,0),MATCH(L$6,[5]Sheet1!$1:$1,0)))</f>
        <v>0</v>
      </c>
      <c r="M85" s="91">
        <f>ABS(INDEX([5]Sheet1!$1:$1048576,MATCH($B85,[5]Sheet1!$A:$A,0),MATCH(M$6,[5]Sheet1!$1:$1,0)))</f>
        <v>1663.443</v>
      </c>
      <c r="N85" s="91">
        <f>ABS(INDEX([5]Sheet1!$1:$1048576,MATCH($B85,[5]Sheet1!$A:$A,0),MATCH(N$6,[5]Sheet1!$1:$1,0)))</f>
        <v>1770.36</v>
      </c>
      <c r="O85" s="91">
        <f>ABS(INDEX([5]Sheet1!$1:$1048576,MATCH($B85,[5]Sheet1!$A:$A,0),MATCH(O$6,[5]Sheet1!$1:$1,0)))</f>
        <v>4852.3909999999996</v>
      </c>
      <c r="P85" s="91">
        <f>ABS(INDEX([5]Sheet1!$1:$1048576,MATCH($B85,[5]Sheet1!$A:$A,0),MATCH(P$6,[5]Sheet1!$1:$1,0)))</f>
        <v>5535.4429999999993</v>
      </c>
      <c r="Q85" s="91">
        <f>INDEX([5]Sheet1!$1:$1048576,MATCH($B85,[5]Sheet1!$A:$A,0),MATCH(Q$6,[5]Sheet1!$1:$1,0))</f>
        <v>207.7071163067734</v>
      </c>
      <c r="R85" s="91">
        <f>INDEX([5]Sheet1!$1:$1048576,MATCH($B85,[5]Sheet1!$A:$A,0),MATCH(R$6,[5]Sheet1!$1:$1,0))</f>
        <v>189.75897318875761</v>
      </c>
      <c r="S85" s="68">
        <f>INDEX([5]Sheet1!$1:$1048576,MATCH($B85,[5]Sheet1!$A:$A,0),MATCH(S$6,[5]Sheet1!$1:$1,0))</f>
        <v>1468.8315106942721</v>
      </c>
      <c r="T85" s="68">
        <f>INDEX([5]Sheet1!$1:$1048576,MATCH($B85,[5]Sheet1!$A:$A,0),MATCH(T$6,[5]Sheet1!$1:$1,0))</f>
        <v>1694.5545809333289</v>
      </c>
      <c r="U85" s="85" t="str">
        <f t="shared" si="18"/>
        <v>-</v>
      </c>
      <c r="V85" s="85" t="str">
        <f t="shared" si="19"/>
        <v>-</v>
      </c>
      <c r="W85" s="85" t="str">
        <f t="shared" si="20"/>
        <v>-</v>
      </c>
      <c r="X85" s="85" t="str">
        <f t="shared" si="21"/>
        <v>-</v>
      </c>
      <c r="Y85" s="85" t="str">
        <f t="shared" si="22"/>
        <v>-</v>
      </c>
      <c r="Z85" s="85" t="str">
        <f t="shared" si="23"/>
        <v>-</v>
      </c>
      <c r="AA85" s="85">
        <f t="shared" si="24"/>
        <v>3.3035722372993086</v>
      </c>
      <c r="AB85" s="85">
        <f t="shared" si="25"/>
        <v>3.2666064948767723</v>
      </c>
      <c r="AC85" s="88" t="str">
        <f t="shared" si="15"/>
        <v/>
      </c>
      <c r="AD85" s="88" t="str">
        <f t="shared" si="26"/>
        <v/>
      </c>
      <c r="AE85" s="88">
        <f t="shared" si="16"/>
        <v>0.12486578518577036</v>
      </c>
      <c r="AF85" s="88">
        <f t="shared" si="17"/>
        <v>0.10718665875232021</v>
      </c>
      <c r="AG85" s="88"/>
    </row>
    <row r="86" spans="1:33" s="58" customFormat="1" ht="20.100000000000001" customHeight="1" x14ac:dyDescent="0.3">
      <c r="A86" s="14" t="str">
        <f>INDEX([5]Sheet1!$1:$1048576,MATCH($B86,[5]Sheet1!$A:$A,0),MATCH(A$6,[5]Sheet1!$1:$1,0))</f>
        <v>BTG Pactual</v>
      </c>
      <c r="B86" s="14" t="s">
        <v>283</v>
      </c>
      <c r="C86" s="14" t="str">
        <f>INDEX([5]Sheet1!$1:$1048576,MATCH($B86,[5]Sheet1!$A:$A,0),MATCH(C$6,[5]Sheet1!$1:$1,0))</f>
        <v>Banks</v>
      </c>
      <c r="D86" s="14" t="str">
        <f>INDEX([5]Sheet1!$1:$1048576,MATCH($B86,[5]Sheet1!$A:$A,0),MATCH(D$6,[5]Sheet1!$1:$1,0))</f>
        <v>Bernardo Guttmann</v>
      </c>
      <c r="E86" s="14" t="str">
        <f>INDEX([5]Sheet1!$1:$1048576,MATCH($B86,[5]Sheet1!$A:$A,0),MATCH(E$6,[5]Sheet1!$1:$1,0))</f>
        <v>Buy</v>
      </c>
      <c r="F86" s="14" t="b">
        <f>INDEX([5]Sheet1!$1:$1048576,MATCH($B86,[5]Sheet1!$A:$A,0),MATCH(F$6,[5]Sheet1!$1:$1,0))</f>
        <v>0</v>
      </c>
      <c r="G86" s="14" t="e">
        <f>INDEX([5]Sheet1!$1:$1048576,MATCH($B86,[5]Sheet1!$A:$A,0),MATCH(G$6,[5]Sheet1!$1:$1,0))</f>
        <v>#N/A</v>
      </c>
      <c r="H86" s="28">
        <f>INDEX([5]Sheet1!$1:$1048576,MATCH($B86,[5]Sheet1!$A:$A,0),MATCH(H$6,[5]Sheet1!$1:$1,0))</f>
        <v>63</v>
      </c>
      <c r="I86" s="78" t="str" cm="1">
        <f t="array" ref="I86">IFERROR((_xll.ECONOMATICA($B86,"EV")/1000000) / IF($G86="USD",Aux!$B$1,1),"")</f>
        <v/>
      </c>
      <c r="J86" s="78" t="str" cm="1">
        <f t="array" ref="J86">IFERROR((_xll.ECONOMATICA($B86,"MarketCapitaliz")/1000000) / IF($G86="USD",Aux!$B$1,1),"")</f>
        <v/>
      </c>
      <c r="K86" s="91">
        <f>ABS(INDEX([5]Sheet1!$1:$1048576,MATCH($B86,[5]Sheet1!$A:$A,0),MATCH(K$6,[5]Sheet1!$1:$1,0)))</f>
        <v>2975</v>
      </c>
      <c r="L86" s="91">
        <f>ABS(INDEX([5]Sheet1!$1:$1048576,MATCH($B86,[5]Sheet1!$A:$A,0),MATCH(L$6,[5]Sheet1!$1:$1,0)))</f>
        <v>3270</v>
      </c>
      <c r="M86" s="91">
        <f>ABS(INDEX([5]Sheet1!$1:$1048576,MATCH($B86,[5]Sheet1!$A:$A,0),MATCH(M$6,[5]Sheet1!$1:$1,0)))</f>
        <v>49381.805999999997</v>
      </c>
      <c r="N86" s="91">
        <f>ABS(INDEX([5]Sheet1!$1:$1048576,MATCH($B86,[5]Sheet1!$A:$A,0),MATCH(N$6,[5]Sheet1!$1:$1,0)))</f>
        <v>57466.517999999996</v>
      </c>
      <c r="O86" s="91">
        <f>ABS(INDEX([5]Sheet1!$1:$1048576,MATCH($B86,[5]Sheet1!$A:$A,0),MATCH(O$6,[5]Sheet1!$1:$1,0)))</f>
        <v>0</v>
      </c>
      <c r="P86" s="91">
        <f>ABS(INDEX([5]Sheet1!$1:$1048576,MATCH($B86,[5]Sheet1!$A:$A,0),MATCH(P$6,[5]Sheet1!$1:$1,0)))</f>
        <v>0</v>
      </c>
      <c r="Q86" s="91">
        <f>INDEX([5]Sheet1!$1:$1048576,MATCH($B86,[5]Sheet1!$A:$A,0),MATCH(Q$6,[5]Sheet1!$1:$1,0))</f>
        <v>10438.648803009221</v>
      </c>
      <c r="R86" s="91">
        <f>INDEX([5]Sheet1!$1:$1048576,MATCH($B86,[5]Sheet1!$A:$A,0),MATCH(R$6,[5]Sheet1!$1:$1,0))</f>
        <v>12321.386975300749</v>
      </c>
      <c r="S86" s="68">
        <f>INDEX([5]Sheet1!$1:$1048576,MATCH($B86,[5]Sheet1!$A:$A,0),MATCH(S$6,[5]Sheet1!$1:$1,0))</f>
        <v>0</v>
      </c>
      <c r="T86" s="68">
        <f>INDEX([5]Sheet1!$1:$1048576,MATCH($B86,[5]Sheet1!$A:$A,0),MATCH(T$6,[5]Sheet1!$1:$1,0))</f>
        <v>0</v>
      </c>
      <c r="U86" s="85" t="str">
        <f t="shared" si="18"/>
        <v>-</v>
      </c>
      <c r="V86" s="85" t="str">
        <f t="shared" si="19"/>
        <v>-</v>
      </c>
      <c r="W86" s="85" t="str">
        <f t="shared" si="20"/>
        <v>-</v>
      </c>
      <c r="X86" s="85" t="str">
        <f t="shared" si="21"/>
        <v>-</v>
      </c>
      <c r="Y86" s="85" t="str">
        <f t="shared" si="22"/>
        <v>-</v>
      </c>
      <c r="Z86" s="85" t="str">
        <f t="shared" si="23"/>
        <v>-</v>
      </c>
      <c r="AA86" s="85" t="str">
        <f t="shared" si="24"/>
        <v>-</v>
      </c>
      <c r="AB86" s="85" t="str">
        <f t="shared" si="25"/>
        <v>-</v>
      </c>
      <c r="AC86" s="88" t="str">
        <f t="shared" si="15"/>
        <v/>
      </c>
      <c r="AD86" s="88" t="str">
        <f t="shared" si="26"/>
        <v/>
      </c>
      <c r="AE86" s="88">
        <f t="shared" si="16"/>
        <v>0.21138653379767483</v>
      </c>
      <c r="AF86" s="88">
        <f t="shared" si="17"/>
        <v>0.21440984079287265</v>
      </c>
      <c r="AG86" s="88"/>
    </row>
    <row r="87" spans="1:33" ht="20.100000000000001" customHeight="1" x14ac:dyDescent="0.3">
      <c r="A87" s="14" t="str">
        <f>INDEX([5]Sheet1!$1:$1048576,MATCH($B87,[5]Sheet1!$A:$A,0),MATCH(A$6,[5]Sheet1!$1:$1,0))</f>
        <v>M. Dias Branco</v>
      </c>
      <c r="B87" s="14" t="s">
        <v>88</v>
      </c>
      <c r="C87" s="14" t="str">
        <f>INDEX([5]Sheet1!$1:$1048576,MATCH($B87,[5]Sheet1!$A:$A,0),MATCH(C$6,[5]Sheet1!$1:$1,0))</f>
        <v>Food &amp; Beverages</v>
      </c>
      <c r="D87" s="14" t="str">
        <f>INDEX([5]Sheet1!$1:$1048576,MATCH($B87,[5]Sheet1!$A:$A,0),MATCH(D$6,[5]Sheet1!$1:$1,0))</f>
        <v>Leonardo Alencar</v>
      </c>
      <c r="E87" s="14" t="str">
        <f>INDEX([5]Sheet1!$1:$1048576,MATCH($B87,[5]Sheet1!$A:$A,0),MATCH(E$6,[5]Sheet1!$1:$1,0))</f>
        <v>Neutral</v>
      </c>
      <c r="F87" s="14" t="b">
        <f>INDEX([5]Sheet1!$1:$1048576,MATCH($B87,[5]Sheet1!$A:$A,0),MATCH(F$6,[5]Sheet1!$1:$1,0))</f>
        <v>0</v>
      </c>
      <c r="G87" s="14" t="e">
        <f>INDEX([5]Sheet1!$1:$1048576,MATCH($B87,[5]Sheet1!$A:$A,0),MATCH(G$6,[5]Sheet1!$1:$1,0))</f>
        <v>#N/A</v>
      </c>
      <c r="H87" s="28">
        <f>INDEX([5]Sheet1!$1:$1048576,MATCH($B87,[5]Sheet1!$A:$A,0),MATCH(H$6,[5]Sheet1!$1:$1,0))</f>
        <v>25.5</v>
      </c>
      <c r="I87" s="78" t="str" cm="1">
        <f t="array" ref="I87">IFERROR((_xll.ECONOMATICA($B87,"EV")/1000000) / IF($G87="USD",Aux!$B$1,1),"")</f>
        <v/>
      </c>
      <c r="J87" s="78" t="str" cm="1">
        <f t="array" ref="J87">IFERROR((_xll.ECONOMATICA($B87,"MarketCapitaliz")/1000000) / IF($G87="USD",Aux!$B$1,1),"")</f>
        <v/>
      </c>
      <c r="K87" s="91">
        <f>ABS(INDEX([5]Sheet1!$1:$1048576,MATCH($B87,[5]Sheet1!$A:$A,0),MATCH(K$6,[5]Sheet1!$1:$1,0)))</f>
        <v>69.799999999999955</v>
      </c>
      <c r="L87" s="91">
        <f>ABS(INDEX([5]Sheet1!$1:$1048576,MATCH($B87,[5]Sheet1!$A:$A,0),MATCH(L$6,[5]Sheet1!$1:$1,0)))</f>
        <v>221.8</v>
      </c>
      <c r="M87" s="91">
        <f>ABS(INDEX([5]Sheet1!$1:$1048576,MATCH($B87,[5]Sheet1!$A:$A,0),MATCH(M$6,[5]Sheet1!$1:$1,0)))</f>
        <v>7604.6999999999989</v>
      </c>
      <c r="N87" s="91">
        <f>ABS(INDEX([5]Sheet1!$1:$1048576,MATCH($B87,[5]Sheet1!$A:$A,0),MATCH(N$6,[5]Sheet1!$1:$1,0)))</f>
        <v>7998</v>
      </c>
      <c r="O87" s="91">
        <f>ABS(INDEX([5]Sheet1!$1:$1048576,MATCH($B87,[5]Sheet1!$A:$A,0),MATCH(O$6,[5]Sheet1!$1:$1,0)))</f>
        <v>114.7000000000003</v>
      </c>
      <c r="P87" s="91">
        <f>ABS(INDEX([5]Sheet1!$1:$1048576,MATCH($B87,[5]Sheet1!$A:$A,0),MATCH(P$6,[5]Sheet1!$1:$1,0)))</f>
        <v>213.5</v>
      </c>
      <c r="Q87" s="91">
        <f>INDEX([5]Sheet1!$1:$1048576,MATCH($B87,[5]Sheet1!$A:$A,0),MATCH(Q$6,[5]Sheet1!$1:$1,0))</f>
        <v>888.57710242587871</v>
      </c>
      <c r="R87" s="91">
        <f>INDEX([5]Sheet1!$1:$1048576,MATCH($B87,[5]Sheet1!$A:$A,0),MATCH(R$6,[5]Sheet1!$1:$1,0))</f>
        <v>650.3828829658064</v>
      </c>
      <c r="S87" s="68">
        <f>INDEX([5]Sheet1!$1:$1048576,MATCH($B87,[5]Sheet1!$A:$A,0),MATCH(S$6,[5]Sheet1!$1:$1,0))</f>
        <v>1433.599999999999</v>
      </c>
      <c r="T87" s="68">
        <f>INDEX([5]Sheet1!$1:$1048576,MATCH($B87,[5]Sheet1!$A:$A,0),MATCH(T$6,[5]Sheet1!$1:$1,0))</f>
        <v>1198.299999999999</v>
      </c>
      <c r="U87" s="85" t="str">
        <f t="shared" si="18"/>
        <v>-</v>
      </c>
      <c r="V87" s="85" t="str">
        <f t="shared" si="19"/>
        <v>-</v>
      </c>
      <c r="W87" s="85" t="str">
        <f t="shared" si="20"/>
        <v>-</v>
      </c>
      <c r="X87" s="85" t="str">
        <f t="shared" si="21"/>
        <v>-</v>
      </c>
      <c r="Y87" s="85" t="str">
        <f t="shared" si="22"/>
        <v>-</v>
      </c>
      <c r="Z87" s="85" t="str">
        <f t="shared" si="23"/>
        <v>-</v>
      </c>
      <c r="AA87" s="85">
        <f t="shared" si="24"/>
        <v>8.0008370535714551E-2</v>
      </c>
      <c r="AB87" s="85">
        <f t="shared" si="25"/>
        <v>0.17816907285320885</v>
      </c>
      <c r="AC87" s="88" t="str">
        <f t="shared" si="15"/>
        <v/>
      </c>
      <c r="AD87" s="88" t="str">
        <f t="shared" si="26"/>
        <v/>
      </c>
      <c r="AE87" s="88">
        <f t="shared" si="16"/>
        <v>0.11684577990267582</v>
      </c>
      <c r="AF87" s="88">
        <f t="shared" si="17"/>
        <v>8.1318189918205358E-2</v>
      </c>
      <c r="AG87" s="88"/>
    </row>
    <row r="88" spans="1:33" ht="20.100000000000001" customHeight="1" x14ac:dyDescent="0.3">
      <c r="A88" s="14" t="e">
        <f>INDEX([5]Sheet1!$1:$1048576,MATCH($B88,[5]Sheet1!$A:$A,0),MATCH(A$6,[5]Sheet1!$1:$1,0))</f>
        <v>#N/A</v>
      </c>
      <c r="B88" s="40" t="s">
        <v>95</v>
      </c>
      <c r="C88" s="14" t="e">
        <f>INDEX([5]Sheet1!$1:$1048576,MATCH($B88,[5]Sheet1!$A:$A,0),MATCH(C$6,[5]Sheet1!$1:$1,0))</f>
        <v>#N/A</v>
      </c>
      <c r="D88" s="14" t="e">
        <f>INDEX([5]Sheet1!$1:$1048576,MATCH($B88,[5]Sheet1!$A:$A,0),MATCH(D$6,[5]Sheet1!$1:$1,0))</f>
        <v>#N/A</v>
      </c>
      <c r="E88" s="14" t="e">
        <f>INDEX([5]Sheet1!$1:$1048576,MATCH($B88,[5]Sheet1!$A:$A,0),MATCH(E$6,[5]Sheet1!$1:$1,0))</f>
        <v>#N/A</v>
      </c>
      <c r="F88" s="14" t="e">
        <f>INDEX([5]Sheet1!$1:$1048576,MATCH($B88,[5]Sheet1!$A:$A,0),MATCH(F$6,[5]Sheet1!$1:$1,0))</f>
        <v>#N/A</v>
      </c>
      <c r="G88" s="14" t="e">
        <f>INDEX([5]Sheet1!$1:$1048576,MATCH($B88,[5]Sheet1!$A:$A,0),MATCH(G$6,[5]Sheet1!$1:$1,0))</f>
        <v>#N/A</v>
      </c>
      <c r="H88" s="28" t="e">
        <f>INDEX([5]Sheet1!$1:$1048576,MATCH($B88,[5]Sheet1!$A:$A,0),MATCH(H$6,[5]Sheet1!$1:$1,0))</f>
        <v>#N/A</v>
      </c>
      <c r="I88" s="78" t="str" cm="1">
        <f t="array" ref="I88">IFERROR((_xll.ECONOMATICA($B88,"EV")/1000000) / IF($G88="USD",Aux!$B$1,1),"")</f>
        <v/>
      </c>
      <c r="J88" s="78" t="str" cm="1">
        <f t="array" ref="J88">IFERROR((_xll.ECONOMATICA($B88,"MarketCapitaliz")/1000000) / IF($G88="USD",Aux!$B$1,1),"")</f>
        <v/>
      </c>
      <c r="K88" s="91" t="e">
        <f>ABS(INDEX([5]Sheet1!$1:$1048576,MATCH($B88,[5]Sheet1!$A:$A,0),MATCH(K$6,[5]Sheet1!$1:$1,0)))</f>
        <v>#N/A</v>
      </c>
      <c r="L88" s="91" t="e">
        <f>ABS(INDEX([5]Sheet1!$1:$1048576,MATCH($B88,[5]Sheet1!$A:$A,0),MATCH(L$6,[5]Sheet1!$1:$1,0)))</f>
        <v>#N/A</v>
      </c>
      <c r="M88" s="91" t="e">
        <f>ABS(INDEX([5]Sheet1!$1:$1048576,MATCH($B88,[5]Sheet1!$A:$A,0),MATCH(M$6,[5]Sheet1!$1:$1,0)))</f>
        <v>#N/A</v>
      </c>
      <c r="N88" s="91" t="e">
        <f>ABS(INDEX([5]Sheet1!$1:$1048576,MATCH($B88,[5]Sheet1!$A:$A,0),MATCH(N$6,[5]Sheet1!$1:$1,0)))</f>
        <v>#N/A</v>
      </c>
      <c r="O88" s="91" t="e">
        <f>ABS(INDEX([5]Sheet1!$1:$1048576,MATCH($B88,[5]Sheet1!$A:$A,0),MATCH(O$6,[5]Sheet1!$1:$1,0)))</f>
        <v>#N/A</v>
      </c>
      <c r="P88" s="91" t="e">
        <f>ABS(INDEX([5]Sheet1!$1:$1048576,MATCH($B88,[5]Sheet1!$A:$A,0),MATCH(P$6,[5]Sheet1!$1:$1,0)))</f>
        <v>#N/A</v>
      </c>
      <c r="Q88" s="91" t="e">
        <f>INDEX([5]Sheet1!$1:$1048576,MATCH($B88,[5]Sheet1!$A:$A,0),MATCH(Q$6,[5]Sheet1!$1:$1,0))</f>
        <v>#N/A</v>
      </c>
      <c r="R88" s="91" t="e">
        <f>INDEX([5]Sheet1!$1:$1048576,MATCH($B88,[5]Sheet1!$A:$A,0),MATCH(R$6,[5]Sheet1!$1:$1,0))</f>
        <v>#N/A</v>
      </c>
      <c r="S88" s="68" t="e">
        <f>INDEX([5]Sheet1!$1:$1048576,MATCH($B88,[5]Sheet1!$A:$A,0),MATCH(S$6,[5]Sheet1!$1:$1,0))</f>
        <v>#N/A</v>
      </c>
      <c r="T88" s="68" t="e">
        <f>INDEX([5]Sheet1!$1:$1048576,MATCH($B88,[5]Sheet1!$A:$A,0),MATCH(T$6,[5]Sheet1!$1:$1,0))</f>
        <v>#N/A</v>
      </c>
      <c r="U88" s="85" t="str">
        <f t="shared" si="18"/>
        <v>-</v>
      </c>
      <c r="V88" s="85" t="str">
        <f t="shared" si="19"/>
        <v>-</v>
      </c>
      <c r="W88" s="85" t="str">
        <f t="shared" si="20"/>
        <v>-</v>
      </c>
      <c r="X88" s="85" t="str">
        <f t="shared" si="21"/>
        <v>-</v>
      </c>
      <c r="Y88" s="85" t="str">
        <f t="shared" si="22"/>
        <v>-</v>
      </c>
      <c r="Z88" s="85" t="str">
        <f t="shared" si="23"/>
        <v>-</v>
      </c>
      <c r="AA88" s="85" t="str">
        <f t="shared" si="24"/>
        <v>-</v>
      </c>
      <c r="AB88" s="85" t="str">
        <f t="shared" si="25"/>
        <v>-</v>
      </c>
      <c r="AC88" s="88" t="str">
        <f t="shared" si="15"/>
        <v/>
      </c>
      <c r="AD88" s="88" t="str">
        <f t="shared" si="26"/>
        <v/>
      </c>
      <c r="AE88" s="88" t="str">
        <f t="shared" si="16"/>
        <v>-</v>
      </c>
      <c r="AF88" s="88" t="str">
        <f t="shared" si="17"/>
        <v>-</v>
      </c>
      <c r="AG88" s="88"/>
    </row>
    <row r="89" spans="1:33" ht="20.100000000000001" customHeight="1" x14ac:dyDescent="0.3">
      <c r="A89" s="14" t="str">
        <f>INDEX([5]Sheet1!$1:$1048576,MATCH($B89,[5]Sheet1!$A:$A,0),MATCH(A$6,[5]Sheet1!$1:$1,0))</f>
        <v>Grupo SBF</v>
      </c>
      <c r="B89" s="14" t="s">
        <v>157</v>
      </c>
      <c r="C89" s="14" t="str">
        <f>INDEX([5]Sheet1!$1:$1048576,MATCH($B89,[5]Sheet1!$A:$A,0),MATCH(C$6,[5]Sheet1!$1:$1,0))</f>
        <v>Retail</v>
      </c>
      <c r="D89" s="14" t="str">
        <f>INDEX([5]Sheet1!$1:$1048576,MATCH($B89,[5]Sheet1!$A:$A,0),MATCH(D$6,[5]Sheet1!$1:$1,0))</f>
        <v>Danniela Eiger</v>
      </c>
      <c r="E89" s="14" t="str">
        <f>INDEX([5]Sheet1!$1:$1048576,MATCH($B89,[5]Sheet1!$A:$A,0),MATCH(E$6,[5]Sheet1!$1:$1,0))</f>
        <v>Buy</v>
      </c>
      <c r="F89" s="14" t="b">
        <f>INDEX([5]Sheet1!$1:$1048576,MATCH($B89,[5]Sheet1!$A:$A,0),MATCH(F$6,[5]Sheet1!$1:$1,0))</f>
        <v>0</v>
      </c>
      <c r="G89" s="14" t="e">
        <f>INDEX([5]Sheet1!$1:$1048576,MATCH($B89,[5]Sheet1!$A:$A,0),MATCH(G$6,[5]Sheet1!$1:$1,0))</f>
        <v>#N/A</v>
      </c>
      <c r="H89" s="28">
        <f>INDEX([5]Sheet1!$1:$1048576,MATCH($B89,[5]Sheet1!$A:$A,0),MATCH(H$6,[5]Sheet1!$1:$1,0))</f>
        <v>16</v>
      </c>
      <c r="I89" s="78" t="str" cm="1">
        <f t="array" ref="I89">IFERROR((_xll.ECONOMATICA($B89,"EV")/1000000) / IF($G89="USD",Aux!$B$1,1),"")</f>
        <v/>
      </c>
      <c r="J89" s="78" t="str" cm="1">
        <f t="array" ref="J89">IFERROR((_xll.ECONOMATICA($B89,"MarketCapitaliz")/1000000) / IF($G89="USD",Aux!$B$1,1),"")</f>
        <v/>
      </c>
      <c r="K89" s="91">
        <f>ABS(INDEX([5]Sheet1!$1:$1048576,MATCH($B89,[5]Sheet1!$A:$A,0),MATCH(K$6,[5]Sheet1!$1:$1,0)))</f>
        <v>0</v>
      </c>
      <c r="L89" s="91">
        <f>ABS(INDEX([5]Sheet1!$1:$1048576,MATCH($B89,[5]Sheet1!$A:$A,0),MATCH(L$6,[5]Sheet1!$1:$1,0)))</f>
        <v>0</v>
      </c>
      <c r="M89" s="91">
        <f>ABS(INDEX([5]Sheet1!$1:$1048576,MATCH($B89,[5]Sheet1!$A:$A,0),MATCH(M$6,[5]Sheet1!$1:$1,0)))</f>
        <v>2541.5859999999998</v>
      </c>
      <c r="N89" s="91">
        <f>ABS(INDEX([5]Sheet1!$1:$1048576,MATCH($B89,[5]Sheet1!$A:$A,0),MATCH(N$6,[5]Sheet1!$1:$1,0)))</f>
        <v>3012.3440000000001</v>
      </c>
      <c r="O89" s="91">
        <f>ABS(INDEX([5]Sheet1!$1:$1048576,MATCH($B89,[5]Sheet1!$A:$A,0),MATCH(O$6,[5]Sheet1!$1:$1,0)))</f>
        <v>721.58600000000001</v>
      </c>
      <c r="P89" s="91">
        <f>ABS(INDEX([5]Sheet1!$1:$1048576,MATCH($B89,[5]Sheet1!$A:$A,0),MATCH(P$6,[5]Sheet1!$1:$1,0)))</f>
        <v>295.65499999999997</v>
      </c>
      <c r="Q89" s="91">
        <f>INDEX([5]Sheet1!$1:$1048576,MATCH($B89,[5]Sheet1!$A:$A,0),MATCH(Q$6,[5]Sheet1!$1:$1,0))</f>
        <v>168.8109733099989</v>
      </c>
      <c r="R89" s="91">
        <f>INDEX([5]Sheet1!$1:$1048576,MATCH($B89,[5]Sheet1!$A:$A,0),MATCH(R$6,[5]Sheet1!$1:$1,0))</f>
        <v>535.28628788419985</v>
      </c>
      <c r="S89" s="68">
        <f>INDEX([5]Sheet1!$1:$1048576,MATCH($B89,[5]Sheet1!$A:$A,0),MATCH(S$6,[5]Sheet1!$1:$1,0))</f>
        <v>916.23137748999898</v>
      </c>
      <c r="T89" s="68">
        <f>INDEX([5]Sheet1!$1:$1048576,MATCH($B89,[5]Sheet1!$A:$A,0),MATCH(T$6,[5]Sheet1!$1:$1,0))</f>
        <v>1008.63542983</v>
      </c>
      <c r="U89" s="85" t="str">
        <f t="shared" si="18"/>
        <v>-</v>
      </c>
      <c r="V89" s="85" t="str">
        <f t="shared" si="19"/>
        <v>-</v>
      </c>
      <c r="W89" s="85" t="str">
        <f t="shared" si="20"/>
        <v>-</v>
      </c>
      <c r="X89" s="85" t="str">
        <f t="shared" si="21"/>
        <v>-</v>
      </c>
      <c r="Y89" s="85" t="str">
        <f t="shared" si="22"/>
        <v>-</v>
      </c>
      <c r="Z89" s="85" t="str">
        <f t="shared" si="23"/>
        <v>-</v>
      </c>
      <c r="AA89" s="85">
        <f t="shared" si="24"/>
        <v>0.78755870812542261</v>
      </c>
      <c r="AB89" s="85">
        <f t="shared" si="25"/>
        <v>0.29312375042172673</v>
      </c>
      <c r="AC89" s="88" t="str">
        <f t="shared" si="15"/>
        <v/>
      </c>
      <c r="AD89" s="88" t="str">
        <f t="shared" si="26"/>
        <v/>
      </c>
      <c r="AE89" s="88">
        <f t="shared" si="16"/>
        <v>6.6419540125732091E-2</v>
      </c>
      <c r="AF89" s="88">
        <f t="shared" si="17"/>
        <v>0.17769759625202164</v>
      </c>
      <c r="AG89" s="88"/>
    </row>
    <row r="90" spans="1:33" ht="20.100000000000001" customHeight="1" x14ac:dyDescent="0.3">
      <c r="A90" s="14" t="str">
        <f>INDEX([5]Sheet1!$1:$1048576,MATCH($B90,[5]Sheet1!$A:$A,0),MATCH(A$6,[5]Sheet1!$1:$1,0))</f>
        <v>Cruzeiro do Sul</v>
      </c>
      <c r="B90" s="40" t="s">
        <v>212</v>
      </c>
      <c r="C90" s="14" t="str">
        <f>INDEX([5]Sheet1!$1:$1048576,MATCH($B90,[5]Sheet1!$A:$A,0),MATCH(C$6,[5]Sheet1!$1:$1,0))</f>
        <v>Education</v>
      </c>
      <c r="D90" s="14">
        <f>INDEX([5]Sheet1!$1:$1048576,MATCH($B90,[5]Sheet1!$A:$A,0),MATCH(D$6,[5]Sheet1!$1:$1,0))</f>
        <v>0</v>
      </c>
      <c r="E90" s="14" t="str">
        <f>INDEX([5]Sheet1!$1:$1048576,MATCH($B90,[5]Sheet1!$A:$A,0),MATCH(E$6,[5]Sheet1!$1:$1,0))</f>
        <v>Under Review</v>
      </c>
      <c r="F90" s="14" t="b">
        <f>INDEX([5]Sheet1!$1:$1048576,MATCH($B90,[5]Sheet1!$A:$A,0),MATCH(F$6,[5]Sheet1!$1:$1,0))</f>
        <v>0</v>
      </c>
      <c r="G90" s="14" t="e">
        <f>INDEX([5]Sheet1!$1:$1048576,MATCH($B90,[5]Sheet1!$A:$A,0),MATCH(G$6,[5]Sheet1!$1:$1,0))</f>
        <v>#N/A</v>
      </c>
      <c r="H90" s="28">
        <f>INDEX([5]Sheet1!$1:$1048576,MATCH($B90,[5]Sheet1!$A:$A,0),MATCH(H$6,[5]Sheet1!$1:$1,0))</f>
        <v>8.1999999999999993</v>
      </c>
      <c r="I90" s="78" t="str" cm="1">
        <f t="array" ref="I90">IFERROR((_xll.ECONOMATICA($B90,"EV")/1000000) / IF($G90="USD",Aux!$B$1,1),"")</f>
        <v/>
      </c>
      <c r="J90" s="78" t="str" cm="1">
        <f t="array" ref="J90">IFERROR((_xll.ECONOMATICA($B90,"MarketCapitaliz")/1000000) / IF($G90="USD",Aux!$B$1,1),"")</f>
        <v/>
      </c>
      <c r="K90" s="91">
        <f>ABS(INDEX([5]Sheet1!$1:$1048576,MATCH($B90,[5]Sheet1!$A:$A,0),MATCH(K$6,[5]Sheet1!$1:$1,0)))</f>
        <v>26.652000000000001</v>
      </c>
      <c r="L90" s="91">
        <f>ABS(INDEX([5]Sheet1!$1:$1048576,MATCH($B90,[5]Sheet1!$A:$A,0),MATCH(L$6,[5]Sheet1!$1:$1,0)))</f>
        <v>10.14823474842219</v>
      </c>
      <c r="M90" s="91">
        <f>ABS(INDEX([5]Sheet1!$1:$1048576,MATCH($B90,[5]Sheet1!$A:$A,0),MATCH(M$6,[5]Sheet1!$1:$1,0)))</f>
        <v>1430.3332442940889</v>
      </c>
      <c r="N90" s="91">
        <f>ABS(INDEX([5]Sheet1!$1:$1048576,MATCH($B90,[5]Sheet1!$A:$A,0),MATCH(N$6,[5]Sheet1!$1:$1,0)))</f>
        <v>1510.35058678412</v>
      </c>
      <c r="O90" s="91">
        <f>ABS(INDEX([5]Sheet1!$1:$1048576,MATCH($B90,[5]Sheet1!$A:$A,0),MATCH(O$6,[5]Sheet1!$1:$1,0)))</f>
        <v>2019.0272064946771</v>
      </c>
      <c r="P90" s="91">
        <f>ABS(INDEX([5]Sheet1!$1:$1048576,MATCH($B90,[5]Sheet1!$A:$A,0),MATCH(P$6,[5]Sheet1!$1:$1,0)))</f>
        <v>1913.567301235579</v>
      </c>
      <c r="Q90" s="91">
        <f>INDEX([5]Sheet1!$1:$1048576,MATCH($B90,[5]Sheet1!$A:$A,0),MATCH(Q$6,[5]Sheet1!$1:$1,0))</f>
        <v>99.420716651916791</v>
      </c>
      <c r="R90" s="91">
        <f>INDEX([5]Sheet1!$1:$1048576,MATCH($B90,[5]Sheet1!$A:$A,0),MATCH(R$6,[5]Sheet1!$1:$1,0))</f>
        <v>191.45705717511979</v>
      </c>
      <c r="S90" s="68">
        <f>INDEX([5]Sheet1!$1:$1048576,MATCH($B90,[5]Sheet1!$A:$A,0),MATCH(S$6,[5]Sheet1!$1:$1,0))</f>
        <v>669.50153660870274</v>
      </c>
      <c r="T90" s="68">
        <f>INDEX([5]Sheet1!$1:$1048576,MATCH($B90,[5]Sheet1!$A:$A,0),MATCH(T$6,[5]Sheet1!$1:$1,0))</f>
        <v>766.64404204286609</v>
      </c>
      <c r="U90" s="85" t="str">
        <f t="shared" si="18"/>
        <v>-</v>
      </c>
      <c r="V90" s="85" t="str">
        <f t="shared" si="19"/>
        <v>-</v>
      </c>
      <c r="W90" s="85" t="str">
        <f t="shared" si="20"/>
        <v>-</v>
      </c>
      <c r="X90" s="85" t="str">
        <f t="shared" si="21"/>
        <v>-</v>
      </c>
      <c r="Y90" s="85" t="str">
        <f t="shared" si="22"/>
        <v>-</v>
      </c>
      <c r="Z90" s="85" t="str">
        <f t="shared" si="23"/>
        <v>-</v>
      </c>
      <c r="AA90" s="85">
        <f t="shared" si="24"/>
        <v>3.0157170612660131</v>
      </c>
      <c r="AB90" s="85">
        <f t="shared" si="25"/>
        <v>2.4960310082584374</v>
      </c>
      <c r="AC90" s="88" t="str">
        <f t="shared" si="15"/>
        <v/>
      </c>
      <c r="AD90" s="88" t="str">
        <f t="shared" si="26"/>
        <v/>
      </c>
      <c r="AE90" s="88">
        <f t="shared" si="16"/>
        <v>6.9508778495170759E-2</v>
      </c>
      <c r="AF90" s="88">
        <f t="shared" si="17"/>
        <v>0.12676332160917381</v>
      </c>
      <c r="AG90" s="88"/>
    </row>
    <row r="91" spans="1:33" ht="20.100000000000001" customHeight="1" x14ac:dyDescent="0.3">
      <c r="A91" s="14" t="str">
        <f>INDEX([5]Sheet1!$1:$1048576,MATCH($B91,[5]Sheet1!$A:$A,0),MATCH(A$6,[5]Sheet1!$1:$1,0))</f>
        <v>Equatorial Energia</v>
      </c>
      <c r="B91" s="40" t="s">
        <v>36</v>
      </c>
      <c r="C91" s="14" t="str">
        <f>INDEX([5]Sheet1!$1:$1048576,MATCH($B91,[5]Sheet1!$A:$A,0),MATCH(C$6,[5]Sheet1!$1:$1,0))</f>
        <v>Utilities &amp; Energy</v>
      </c>
      <c r="D91" s="14" t="str">
        <f>INDEX([5]Sheet1!$1:$1048576,MATCH($B91,[5]Sheet1!$A:$A,0),MATCH(D$6,[5]Sheet1!$1:$1,0))</f>
        <v>Raul Cavendish</v>
      </c>
      <c r="E91" s="14" t="str">
        <f>INDEX([5]Sheet1!$1:$1048576,MATCH($B91,[5]Sheet1!$A:$A,0),MATCH(E$6,[5]Sheet1!$1:$1,0))</f>
        <v>Buy</v>
      </c>
      <c r="F91" s="14" t="b">
        <f>INDEX([5]Sheet1!$1:$1048576,MATCH($B91,[5]Sheet1!$A:$A,0),MATCH(F$6,[5]Sheet1!$1:$1,0))</f>
        <v>0</v>
      </c>
      <c r="G91" s="14" t="e">
        <f>INDEX([5]Sheet1!$1:$1048576,MATCH($B91,[5]Sheet1!$A:$A,0),MATCH(G$6,[5]Sheet1!$1:$1,0))</f>
        <v>#N/A</v>
      </c>
      <c r="H91" s="28">
        <f>INDEX([5]Sheet1!$1:$1048576,MATCH($B91,[5]Sheet1!$A:$A,0),MATCH(H$6,[5]Sheet1!$1:$1,0))</f>
        <v>61.727870799561799</v>
      </c>
      <c r="I91" s="78" t="str" cm="1">
        <f t="array" ref="I91">IFERROR((_xll.ECONOMATICA($B91,"EV")/1000000) / IF($G91="USD",Aux!$B$1,1),"")</f>
        <v/>
      </c>
      <c r="J91" s="78" t="str" cm="1">
        <f t="array" ref="J91">IFERROR((_xll.ECONOMATICA($B91,"MarketCapitaliz")/1000000) / IF($G91="USD",Aux!$B$1,1),"")</f>
        <v/>
      </c>
      <c r="K91" s="91">
        <f>ABS(INDEX([5]Sheet1!$1:$1048576,MATCH($B91,[5]Sheet1!$A:$A,0),MATCH(K$6,[5]Sheet1!$1:$1,0)))</f>
        <v>262.65477769267551</v>
      </c>
      <c r="L91" s="91">
        <f>ABS(INDEX([5]Sheet1!$1:$1048576,MATCH($B91,[5]Sheet1!$A:$A,0),MATCH(L$6,[5]Sheet1!$1:$1,0)))</f>
        <v>702.91908875000001</v>
      </c>
      <c r="M91" s="91">
        <f>ABS(INDEX([5]Sheet1!$1:$1048576,MATCH($B91,[5]Sheet1!$A:$A,0),MATCH(M$6,[5]Sheet1!$1:$1,0)))</f>
        <v>24611.581999999999</v>
      </c>
      <c r="N91" s="91">
        <f>ABS(INDEX([5]Sheet1!$1:$1048576,MATCH($B91,[5]Sheet1!$A:$A,0),MATCH(N$6,[5]Sheet1!$1:$1,0)))</f>
        <v>29887.585999999999</v>
      </c>
      <c r="O91" s="91">
        <f>ABS(INDEX([5]Sheet1!$1:$1048576,MATCH($B91,[5]Sheet1!$A:$A,0),MATCH(O$6,[5]Sheet1!$1:$1,0)))</f>
        <v>34494.54</v>
      </c>
      <c r="P91" s="91">
        <f>ABS(INDEX([5]Sheet1!$1:$1048576,MATCH($B91,[5]Sheet1!$A:$A,0),MATCH(P$6,[5]Sheet1!$1:$1,0)))</f>
        <v>42820.699000000001</v>
      </c>
      <c r="Q91" s="91">
        <f>INDEX([5]Sheet1!$1:$1048576,MATCH($B91,[5]Sheet1!$A:$A,0),MATCH(Q$6,[5]Sheet1!$1:$1,0))</f>
        <v>1832.864535031315</v>
      </c>
      <c r="R91" s="91">
        <f>INDEX([5]Sheet1!$1:$1048576,MATCH($B91,[5]Sheet1!$A:$A,0),MATCH(R$6,[5]Sheet1!$1:$1,0))</f>
        <v>2486.2087075320069</v>
      </c>
      <c r="S91" s="68">
        <f>INDEX([5]Sheet1!$1:$1048576,MATCH($B91,[5]Sheet1!$A:$A,0),MATCH(S$6,[5]Sheet1!$1:$1,0))</f>
        <v>9924.5843959764425</v>
      </c>
      <c r="T91" s="68">
        <f>INDEX([5]Sheet1!$1:$1048576,MATCH($B91,[5]Sheet1!$A:$A,0),MATCH(T$6,[5]Sheet1!$1:$1,0))</f>
        <v>10773.51781853001</v>
      </c>
      <c r="U91" s="85" t="str">
        <f t="shared" si="18"/>
        <v>-</v>
      </c>
      <c r="V91" s="85" t="str">
        <f t="shared" si="19"/>
        <v>-</v>
      </c>
      <c r="W91" s="85" t="str">
        <f t="shared" si="20"/>
        <v>-</v>
      </c>
      <c r="X91" s="85" t="str">
        <f t="shared" si="21"/>
        <v>-</v>
      </c>
      <c r="Y91" s="85" t="str">
        <f t="shared" si="22"/>
        <v>-</v>
      </c>
      <c r="Z91" s="85" t="str">
        <f t="shared" si="23"/>
        <v>-</v>
      </c>
      <c r="AA91" s="85">
        <f t="shared" si="24"/>
        <v>3.4756659446600646</v>
      </c>
      <c r="AB91" s="85">
        <f t="shared" si="25"/>
        <v>3.9746255328366513</v>
      </c>
      <c r="AC91" s="88" t="str">
        <f t="shared" si="15"/>
        <v/>
      </c>
      <c r="AD91" s="88" t="str">
        <f t="shared" si="26"/>
        <v/>
      </c>
      <c r="AE91" s="88">
        <f t="shared" si="16"/>
        <v>7.4471626205552935E-2</v>
      </c>
      <c r="AF91" s="88">
        <f t="shared" si="17"/>
        <v>8.3185330107691094E-2</v>
      </c>
      <c r="AG91" s="88"/>
    </row>
    <row r="92" spans="1:33" ht="20.100000000000001" customHeight="1" x14ac:dyDescent="0.3">
      <c r="A92" s="14" t="str">
        <f>INDEX([5]Sheet1!$1:$1048576,MATCH($B92,[5]Sheet1!$A:$A,0),MATCH(A$6,[5]Sheet1!$1:$1,0))</f>
        <v>Dimed</v>
      </c>
      <c r="B92" s="40" t="s">
        <v>251</v>
      </c>
      <c r="C92" s="14" t="str">
        <f>INDEX([5]Sheet1!$1:$1048576,MATCH($B92,[5]Sheet1!$A:$A,0),MATCH(C$6,[5]Sheet1!$1:$1,0))</f>
        <v>Retail</v>
      </c>
      <c r="D92" s="14" t="str">
        <f>INDEX([5]Sheet1!$1:$1048576,MATCH($B92,[5]Sheet1!$A:$A,0),MATCH(D$6,[5]Sheet1!$1:$1,0))</f>
        <v>Danniela Eiger</v>
      </c>
      <c r="E92" s="14" t="str">
        <f>INDEX([5]Sheet1!$1:$1048576,MATCH($B92,[5]Sheet1!$A:$A,0),MATCH(E$6,[5]Sheet1!$1:$1,0))</f>
        <v>Buy</v>
      </c>
      <c r="F92" s="14" t="b">
        <f>INDEX([5]Sheet1!$1:$1048576,MATCH($B92,[5]Sheet1!$A:$A,0),MATCH(F$6,[5]Sheet1!$1:$1,0))</f>
        <v>0</v>
      </c>
      <c r="G92" s="14" t="e">
        <f>INDEX([5]Sheet1!$1:$1048576,MATCH($B92,[5]Sheet1!$A:$A,0),MATCH(G$6,[5]Sheet1!$1:$1,0))</f>
        <v>#N/A</v>
      </c>
      <c r="H92" s="28">
        <f>INDEX([5]Sheet1!$1:$1048576,MATCH($B92,[5]Sheet1!$A:$A,0),MATCH(H$6,[5]Sheet1!$1:$1,0))</f>
        <v>15</v>
      </c>
      <c r="I92" s="78" t="str" cm="1">
        <f t="array" ref="I92">IFERROR((_xll.ECONOMATICA($B92,"EV")/1000000) / IF($G92="USD",Aux!$B$1,1),"")</f>
        <v/>
      </c>
      <c r="J92" s="78" t="str" cm="1">
        <f t="array" ref="J92">IFERROR((_xll.ECONOMATICA($B92,"MarketCapitaliz")/1000000) / IF($G92="USD",Aux!$B$1,1),"")</f>
        <v/>
      </c>
      <c r="K92" s="91">
        <f>ABS(INDEX([5]Sheet1!$1:$1048576,MATCH($B92,[5]Sheet1!$A:$A,0),MATCH(K$6,[5]Sheet1!$1:$1,0)))</f>
        <v>0</v>
      </c>
      <c r="L92" s="91">
        <f>ABS(INDEX([5]Sheet1!$1:$1048576,MATCH($B92,[5]Sheet1!$A:$A,0),MATCH(L$6,[5]Sheet1!$1:$1,0)))</f>
        <v>49.997058823529407</v>
      </c>
      <c r="M92" s="91">
        <f>ABS(INDEX([5]Sheet1!$1:$1048576,MATCH($B92,[5]Sheet1!$A:$A,0),MATCH(M$6,[5]Sheet1!$1:$1,0)))</f>
        <v>1215.9231408928549</v>
      </c>
      <c r="N92" s="91">
        <f>ABS(INDEX([5]Sheet1!$1:$1048576,MATCH($B92,[5]Sheet1!$A:$A,0),MATCH(N$6,[5]Sheet1!$1:$1,0)))</f>
        <v>1280.6780000000001</v>
      </c>
      <c r="O92" s="91">
        <f>ABS(INDEX([5]Sheet1!$1:$1048576,MATCH($B92,[5]Sheet1!$A:$A,0),MATCH(O$6,[5]Sheet1!$1:$1,0)))</f>
        <v>137.14605427000001</v>
      </c>
      <c r="P92" s="91">
        <f>ABS(INDEX([5]Sheet1!$1:$1048576,MATCH($B92,[5]Sheet1!$A:$A,0),MATCH(P$6,[5]Sheet1!$1:$1,0)))</f>
        <v>341.24900000000002</v>
      </c>
      <c r="Q92" s="91">
        <f>INDEX([5]Sheet1!$1:$1048576,MATCH($B92,[5]Sheet1!$A:$A,0),MATCH(Q$6,[5]Sheet1!$1:$1,0))</f>
        <v>102.208915805177</v>
      </c>
      <c r="R92" s="91">
        <f>INDEX([5]Sheet1!$1:$1048576,MATCH($B92,[5]Sheet1!$A:$A,0),MATCH(R$6,[5]Sheet1!$1:$1,0))</f>
        <v>114.40819332</v>
      </c>
      <c r="S92" s="68">
        <f>INDEX([5]Sheet1!$1:$1048576,MATCH($B92,[5]Sheet1!$A:$A,0),MATCH(S$6,[5]Sheet1!$1:$1,0))</f>
        <v>197.96525109669179</v>
      </c>
      <c r="T92" s="68">
        <f>INDEX([5]Sheet1!$1:$1048576,MATCH($B92,[5]Sheet1!$A:$A,0),MATCH(T$6,[5]Sheet1!$1:$1,0))</f>
        <v>222.04398832000001</v>
      </c>
      <c r="U92" s="85" t="str">
        <f t="shared" si="18"/>
        <v>-</v>
      </c>
      <c r="V92" s="85" t="str">
        <f t="shared" si="19"/>
        <v>-</v>
      </c>
      <c r="W92" s="85" t="str">
        <f t="shared" si="20"/>
        <v>-</v>
      </c>
      <c r="X92" s="85" t="str">
        <f t="shared" si="21"/>
        <v>-</v>
      </c>
      <c r="Y92" s="85" t="str">
        <f t="shared" si="22"/>
        <v>-</v>
      </c>
      <c r="Z92" s="85" t="str">
        <f t="shared" si="23"/>
        <v>-</v>
      </c>
      <c r="AA92" s="85">
        <f t="shared" si="24"/>
        <v>0.69277842202222661</v>
      </c>
      <c r="AB92" s="85">
        <f t="shared" si="25"/>
        <v>1.5368531369928693</v>
      </c>
      <c r="AC92" s="88" t="str">
        <f t="shared" si="15"/>
        <v/>
      </c>
      <c r="AD92" s="88" t="str">
        <f t="shared" si="26"/>
        <v/>
      </c>
      <c r="AE92" s="88">
        <f t="shared" si="16"/>
        <v>8.4058697764502435E-2</v>
      </c>
      <c r="AF92" s="88">
        <f t="shared" si="17"/>
        <v>8.9334081884751657E-2</v>
      </c>
      <c r="AG92" s="88"/>
    </row>
    <row r="93" spans="1:33" ht="20.100000000000001" customHeight="1" x14ac:dyDescent="0.3">
      <c r="A93" s="14" t="str">
        <f>INDEX([5]Sheet1!$1:$1048576,MATCH($B93,[5]Sheet1!$A:$A,0),MATCH(A$6,[5]Sheet1!$1:$1,0))</f>
        <v>Lojas Renner</v>
      </c>
      <c r="B93" s="40" t="s">
        <v>19</v>
      </c>
      <c r="C93" s="14" t="str">
        <f>INDEX([5]Sheet1!$1:$1048576,MATCH($B93,[5]Sheet1!$A:$A,0),MATCH(C$6,[5]Sheet1!$1:$1,0))</f>
        <v>Retail</v>
      </c>
      <c r="D93" s="14" t="str">
        <f>INDEX([5]Sheet1!$1:$1048576,MATCH($B93,[5]Sheet1!$A:$A,0),MATCH(D$6,[5]Sheet1!$1:$1,0))</f>
        <v>Danniela Eiger</v>
      </c>
      <c r="E93" s="14" t="str">
        <f>INDEX([5]Sheet1!$1:$1048576,MATCH($B93,[5]Sheet1!$A:$A,0),MATCH(E$6,[5]Sheet1!$1:$1,0))</f>
        <v>Buy</v>
      </c>
      <c r="F93" s="14" t="b">
        <f>INDEX([5]Sheet1!$1:$1048576,MATCH($B93,[5]Sheet1!$A:$A,0),MATCH(F$6,[5]Sheet1!$1:$1,0))</f>
        <v>0</v>
      </c>
      <c r="G93" s="14" t="e">
        <f>INDEX([5]Sheet1!$1:$1048576,MATCH($B93,[5]Sheet1!$A:$A,0),MATCH(G$6,[5]Sheet1!$1:$1,0))</f>
        <v>#N/A</v>
      </c>
      <c r="H93" s="28">
        <f>INDEX([5]Sheet1!$1:$1048576,MATCH($B93,[5]Sheet1!$A:$A,0),MATCH(H$6,[5]Sheet1!$1:$1,0))</f>
        <v>22</v>
      </c>
      <c r="I93" s="78" t="str" cm="1">
        <f t="array" ref="I93">IFERROR((_xll.ECONOMATICA($B93,"EV")/1000000) / IF($G93="USD",Aux!$B$1,1),"")</f>
        <v/>
      </c>
      <c r="J93" s="78" t="str" cm="1">
        <f t="array" ref="J93">IFERROR((_xll.ECONOMATICA($B93,"MarketCapitaliz")/1000000) / IF($G93="USD",Aux!$B$1,1),"")</f>
        <v/>
      </c>
      <c r="K93" s="91">
        <f>ABS(INDEX([5]Sheet1!$1:$1048576,MATCH($B93,[5]Sheet1!$A:$A,0),MATCH(K$6,[5]Sheet1!$1:$1,0)))</f>
        <v>682.04554517000008</v>
      </c>
      <c r="L93" s="91">
        <f>ABS(INDEX([5]Sheet1!$1:$1048576,MATCH($B93,[5]Sheet1!$A:$A,0),MATCH(L$6,[5]Sheet1!$1:$1,0)))</f>
        <v>633.57358027999999</v>
      </c>
      <c r="M93" s="91">
        <f>ABS(INDEX([5]Sheet1!$1:$1048576,MATCH($B93,[5]Sheet1!$A:$A,0),MATCH(M$6,[5]Sheet1!$1:$1,0)))</f>
        <v>10047.221</v>
      </c>
      <c r="N93" s="91">
        <f>ABS(INDEX([5]Sheet1!$1:$1048576,MATCH($B93,[5]Sheet1!$A:$A,0),MATCH(N$6,[5]Sheet1!$1:$1,0)))</f>
        <v>10772.950999999999</v>
      </c>
      <c r="O93" s="91">
        <f>ABS(INDEX([5]Sheet1!$1:$1048576,MATCH($B93,[5]Sheet1!$A:$A,0),MATCH(O$6,[5]Sheet1!$1:$1,0)))</f>
        <v>1430.3119999999999</v>
      </c>
      <c r="P93" s="91">
        <f>ABS(INDEX([5]Sheet1!$1:$1048576,MATCH($B93,[5]Sheet1!$A:$A,0),MATCH(P$6,[5]Sheet1!$1:$1,0)))</f>
        <v>2248.8670000000002</v>
      </c>
      <c r="Q93" s="91">
        <f>INDEX([5]Sheet1!$1:$1048576,MATCH($B93,[5]Sheet1!$A:$A,0),MATCH(Q$6,[5]Sheet1!$1:$1,0))</f>
        <v>975.95900000000006</v>
      </c>
      <c r="R93" s="91">
        <f>INDEX([5]Sheet1!$1:$1048576,MATCH($B93,[5]Sheet1!$A:$A,0),MATCH(R$6,[5]Sheet1!$1:$1,0))</f>
        <v>1196.6679999999999</v>
      </c>
      <c r="S93" s="68">
        <f>INDEX([5]Sheet1!$1:$1048576,MATCH($B93,[5]Sheet1!$A:$A,0),MATCH(S$6,[5]Sheet1!$1:$1,0))</f>
        <v>1863.4720000000009</v>
      </c>
      <c r="T93" s="68">
        <f>INDEX([5]Sheet1!$1:$1048576,MATCH($B93,[5]Sheet1!$A:$A,0),MATCH(T$6,[5]Sheet1!$1:$1,0))</f>
        <v>2390.2940000000008</v>
      </c>
      <c r="U93" s="85" t="str">
        <f t="shared" si="18"/>
        <v>-</v>
      </c>
      <c r="V93" s="85" t="str">
        <f t="shared" si="19"/>
        <v>-</v>
      </c>
      <c r="W93" s="85" t="str">
        <f t="shared" si="20"/>
        <v>-</v>
      </c>
      <c r="X93" s="85" t="str">
        <f t="shared" si="21"/>
        <v>-</v>
      </c>
      <c r="Y93" s="85" t="str">
        <f t="shared" si="22"/>
        <v>-</v>
      </c>
      <c r="Z93" s="85" t="str">
        <f t="shared" si="23"/>
        <v>-</v>
      </c>
      <c r="AA93" s="85">
        <f t="shared" si="24"/>
        <v>0.76755218216318744</v>
      </c>
      <c r="AB93" s="85">
        <f t="shared" si="25"/>
        <v>0.94083280132067415</v>
      </c>
      <c r="AC93" s="88" t="str">
        <f t="shared" si="15"/>
        <v/>
      </c>
      <c r="AD93" s="88" t="str">
        <f t="shared" si="26"/>
        <v/>
      </c>
      <c r="AE93" s="88">
        <f t="shared" si="16"/>
        <v>9.7137208388269766E-2</v>
      </c>
      <c r="AF93" s="88">
        <f t="shared" si="17"/>
        <v>0.11108079856670657</v>
      </c>
      <c r="AG93" s="88"/>
    </row>
    <row r="94" spans="1:33" ht="20.100000000000001" customHeight="1" x14ac:dyDescent="0.3">
      <c r="A94" s="14" t="str">
        <f>INDEX([5]Sheet1!$1:$1048576,MATCH($B94,[5]Sheet1!$A:$A,0),MATCH(A$6,[5]Sheet1!$1:$1,0))</f>
        <v>Fleury</v>
      </c>
      <c r="B94" s="40" t="s">
        <v>165</v>
      </c>
      <c r="C94" s="14" t="str">
        <f>INDEX([5]Sheet1!$1:$1048576,MATCH($B94,[5]Sheet1!$A:$A,0),MATCH(C$6,[5]Sheet1!$1:$1,0))</f>
        <v>Health Care</v>
      </c>
      <c r="D94" s="14">
        <f>INDEX([5]Sheet1!$1:$1048576,MATCH($B94,[5]Sheet1!$A:$A,0),MATCH(D$6,[5]Sheet1!$1:$1,0))</f>
        <v>0</v>
      </c>
      <c r="E94" s="14" t="str">
        <f>INDEX([5]Sheet1!$1:$1048576,MATCH($B94,[5]Sheet1!$A:$A,0),MATCH(E$6,[5]Sheet1!$1:$1,0))</f>
        <v>Neutral</v>
      </c>
      <c r="F94" s="14" t="b">
        <f>INDEX([5]Sheet1!$1:$1048576,MATCH($B94,[5]Sheet1!$A:$A,0),MATCH(F$6,[5]Sheet1!$1:$1,0))</f>
        <v>0</v>
      </c>
      <c r="G94" s="14" t="e">
        <f>INDEX([5]Sheet1!$1:$1048576,MATCH($B94,[5]Sheet1!$A:$A,0),MATCH(G$6,[5]Sheet1!$1:$1,0))</f>
        <v>#N/A</v>
      </c>
      <c r="H94" s="28">
        <f>INDEX([5]Sheet1!$1:$1048576,MATCH($B94,[5]Sheet1!$A:$A,0),MATCH(H$6,[5]Sheet1!$1:$1,0))</f>
        <v>18</v>
      </c>
      <c r="I94" s="78" t="str" cm="1">
        <f t="array" ref="I94">IFERROR((_xll.ECONOMATICA($B94,"EV")/1000000) / IF($G94="USD",Aux!$B$1,1),"")</f>
        <v/>
      </c>
      <c r="J94" s="78" t="str" cm="1">
        <f t="array" ref="J94">IFERROR((_xll.ECONOMATICA($B94,"MarketCapitaliz")/1000000) / IF($G94="USD",Aux!$B$1,1),"")</f>
        <v/>
      </c>
      <c r="K94" s="91">
        <f>ABS(INDEX([5]Sheet1!$1:$1048576,MATCH($B94,[5]Sheet1!$A:$A,0),MATCH(K$6,[5]Sheet1!$1:$1,0)))</f>
        <v>510.10899999999998</v>
      </c>
      <c r="L94" s="91">
        <f>ABS(INDEX([5]Sheet1!$1:$1048576,MATCH($B94,[5]Sheet1!$A:$A,0),MATCH(L$6,[5]Sheet1!$1:$1,0)))</f>
        <v>342.33699999999999</v>
      </c>
      <c r="M94" s="91">
        <f>ABS(INDEX([5]Sheet1!$1:$1048576,MATCH($B94,[5]Sheet1!$A:$A,0),MATCH(M$6,[5]Sheet1!$1:$1,0)))</f>
        <v>5111.07</v>
      </c>
      <c r="N94" s="91">
        <f>ABS(INDEX([5]Sheet1!$1:$1048576,MATCH($B94,[5]Sheet1!$A:$A,0),MATCH(N$6,[5]Sheet1!$1:$1,0)))</f>
        <v>5374.8310000000001</v>
      </c>
      <c r="O94" s="91">
        <f>ABS(INDEX([5]Sheet1!$1:$1048576,MATCH($B94,[5]Sheet1!$A:$A,0),MATCH(O$6,[5]Sheet1!$1:$1,0)))</f>
        <v>2149.6309999999999</v>
      </c>
      <c r="P94" s="91">
        <f>ABS(INDEX([5]Sheet1!$1:$1048576,MATCH($B94,[5]Sheet1!$A:$A,0),MATCH(P$6,[5]Sheet1!$1:$1,0)))</f>
        <v>2003.4929999999999</v>
      </c>
      <c r="Q94" s="91">
        <f>INDEX([5]Sheet1!$1:$1048576,MATCH($B94,[5]Sheet1!$A:$A,0),MATCH(Q$6,[5]Sheet1!$1:$1,0))</f>
        <v>469.62134974002061</v>
      </c>
      <c r="R94" s="91">
        <f>INDEX([5]Sheet1!$1:$1048576,MATCH($B94,[5]Sheet1!$A:$A,0),MATCH(R$6,[5]Sheet1!$1:$1,0))</f>
        <v>603.65207118336207</v>
      </c>
      <c r="S94" s="68">
        <f>INDEX([5]Sheet1!$1:$1048576,MATCH($B94,[5]Sheet1!$A:$A,0),MATCH(S$6,[5]Sheet1!$1:$1,0))</f>
        <v>1745.796811115626</v>
      </c>
      <c r="T94" s="68">
        <f>INDEX([5]Sheet1!$1:$1048576,MATCH($B94,[5]Sheet1!$A:$A,0),MATCH(T$6,[5]Sheet1!$1:$1,0))</f>
        <v>1977.701071183362</v>
      </c>
      <c r="U94" s="85" t="str">
        <f t="shared" si="18"/>
        <v>-</v>
      </c>
      <c r="V94" s="85" t="str">
        <f t="shared" si="19"/>
        <v>-</v>
      </c>
      <c r="W94" s="85" t="str">
        <f t="shared" si="20"/>
        <v>-</v>
      </c>
      <c r="X94" s="85" t="str">
        <f t="shared" si="21"/>
        <v>-</v>
      </c>
      <c r="Y94" s="85" t="str">
        <f t="shared" si="22"/>
        <v>-</v>
      </c>
      <c r="Z94" s="85" t="str">
        <f t="shared" si="23"/>
        <v>-</v>
      </c>
      <c r="AA94" s="85">
        <f t="shared" si="24"/>
        <v>1.2313179783083172</v>
      </c>
      <c r="AB94" s="85">
        <f t="shared" si="25"/>
        <v>1.0130413686843003</v>
      </c>
      <c r="AC94" s="88" t="str">
        <f t="shared" si="15"/>
        <v/>
      </c>
      <c r="AD94" s="88" t="str">
        <f t="shared" si="26"/>
        <v/>
      </c>
      <c r="AE94" s="88">
        <f t="shared" si="16"/>
        <v>9.1883177052949891E-2</v>
      </c>
      <c r="AF94" s="88">
        <f t="shared" si="17"/>
        <v>0.11231089334406273</v>
      </c>
      <c r="AG94" s="88"/>
    </row>
    <row r="95" spans="1:33" ht="20.100000000000001" customHeight="1" x14ac:dyDescent="0.3">
      <c r="A95" s="14" t="str">
        <f>INDEX([5]Sheet1!$1:$1048576,MATCH($B95,[5]Sheet1!$A:$A,0),MATCH(A$6,[5]Sheet1!$1:$1,0))</f>
        <v>Vamos</v>
      </c>
      <c r="B95" s="40" t="s">
        <v>244</v>
      </c>
      <c r="C95" s="14" t="str">
        <f>INDEX([5]Sheet1!$1:$1048576,MATCH($B95,[5]Sheet1!$A:$A,0),MATCH(C$6,[5]Sheet1!$1:$1,0))</f>
        <v>Transportation</v>
      </c>
      <c r="D95" s="14" t="str">
        <f>INDEX([5]Sheet1!$1:$1048576,MATCH($B95,[5]Sheet1!$A:$A,0),MATCH(D$6,[5]Sheet1!$1:$1,0))</f>
        <v>Pedro Bruno</v>
      </c>
      <c r="E95" s="14" t="str">
        <f>INDEX([5]Sheet1!$1:$1048576,MATCH($B95,[5]Sheet1!$A:$A,0),MATCH(E$6,[5]Sheet1!$1:$1,0))</f>
        <v>Buy</v>
      </c>
      <c r="F95" s="14" t="b">
        <f>INDEX([5]Sheet1!$1:$1048576,MATCH($B95,[5]Sheet1!$A:$A,0),MATCH(F$6,[5]Sheet1!$1:$1,0))</f>
        <v>0</v>
      </c>
      <c r="G95" s="14" t="e">
        <f>INDEX([5]Sheet1!$1:$1048576,MATCH($B95,[5]Sheet1!$A:$A,0),MATCH(G$6,[5]Sheet1!$1:$1,0))</f>
        <v>#N/A</v>
      </c>
      <c r="H95" s="28">
        <f>INDEX([5]Sheet1!$1:$1048576,MATCH($B95,[5]Sheet1!$A:$A,0),MATCH(H$6,[5]Sheet1!$1:$1,0))</f>
        <v>5.6</v>
      </c>
      <c r="I95" s="78" t="str" cm="1">
        <f t="array" ref="I95">IFERROR((_xll.ECONOMATICA($B95,"EV")/1000000) / IF($G95="USD",Aux!$B$1,1),"")</f>
        <v/>
      </c>
      <c r="J95" s="78" t="str" cm="1">
        <f t="array" ref="J95">IFERROR((_xll.ECONOMATICA($B95,"MarketCapitaliz")/1000000) / IF($G95="USD",Aux!$B$1,1),"")</f>
        <v/>
      </c>
      <c r="K95" s="91">
        <f>ABS(INDEX([5]Sheet1!$1:$1048576,MATCH($B95,[5]Sheet1!$A:$A,0),MATCH(K$6,[5]Sheet1!$1:$1,0)))</f>
        <v>247.3</v>
      </c>
      <c r="L95" s="91">
        <f>ABS(INDEX([5]Sheet1!$1:$1048576,MATCH($B95,[5]Sheet1!$A:$A,0),MATCH(L$6,[5]Sheet1!$1:$1,0)))</f>
        <v>340.56799999999998</v>
      </c>
      <c r="M95" s="91">
        <f>ABS(INDEX([5]Sheet1!$1:$1048576,MATCH($B95,[5]Sheet1!$A:$A,0),MATCH(M$6,[5]Sheet1!$1:$1,0)))</f>
        <v>4735.2950000000001</v>
      </c>
      <c r="N95" s="91">
        <f>ABS(INDEX([5]Sheet1!$1:$1048576,MATCH($B95,[5]Sheet1!$A:$A,0),MATCH(N$6,[5]Sheet1!$1:$1,0)))</f>
        <v>2442.373</v>
      </c>
      <c r="O95" s="91">
        <f>ABS(INDEX([5]Sheet1!$1:$1048576,MATCH($B95,[5]Sheet1!$A:$A,0),MATCH(O$6,[5]Sheet1!$1:$1,0)))</f>
        <v>9240.3160000000007</v>
      </c>
      <c r="P95" s="91">
        <f>ABS(INDEX([5]Sheet1!$1:$1048576,MATCH($B95,[5]Sheet1!$A:$A,0),MATCH(P$6,[5]Sheet1!$1:$1,0)))</f>
        <v>11694.125</v>
      </c>
      <c r="Q95" s="91">
        <f>INDEX([5]Sheet1!$1:$1048576,MATCH($B95,[5]Sheet1!$A:$A,0),MATCH(Q$6,[5]Sheet1!$1:$1,0))</f>
        <v>586.9896416612728</v>
      </c>
      <c r="R95" s="91">
        <f>INDEX([5]Sheet1!$1:$1048576,MATCH($B95,[5]Sheet1!$A:$A,0),MATCH(R$6,[5]Sheet1!$1:$1,0))</f>
        <v>744.65452310789135</v>
      </c>
      <c r="S95" s="68">
        <f>INDEX([5]Sheet1!$1:$1048576,MATCH($B95,[5]Sheet1!$A:$A,0),MATCH(S$6,[5]Sheet1!$1:$1,0))</f>
        <v>2668.1546712212589</v>
      </c>
      <c r="T95" s="68">
        <f>INDEX([5]Sheet1!$1:$1048576,MATCH($B95,[5]Sheet1!$A:$A,0),MATCH(T$6,[5]Sheet1!$1:$1,0))</f>
        <v>3417.2000007693791</v>
      </c>
      <c r="U95" s="85" t="str">
        <f t="shared" si="18"/>
        <v>-</v>
      </c>
      <c r="V95" s="85" t="str">
        <f t="shared" si="19"/>
        <v>-</v>
      </c>
      <c r="W95" s="85" t="str">
        <f t="shared" si="20"/>
        <v>-</v>
      </c>
      <c r="X95" s="85" t="str">
        <f t="shared" si="21"/>
        <v>-</v>
      </c>
      <c r="Y95" s="85" t="str">
        <f t="shared" si="22"/>
        <v>-</v>
      </c>
      <c r="Z95" s="85" t="str">
        <f t="shared" si="23"/>
        <v>-</v>
      </c>
      <c r="AA95" s="85">
        <f t="shared" si="24"/>
        <v>3.4631860362767326</v>
      </c>
      <c r="AB95" s="85">
        <f t="shared" si="25"/>
        <v>3.4221365437688984</v>
      </c>
      <c r="AC95" s="88" t="str">
        <f t="shared" si="15"/>
        <v/>
      </c>
      <c r="AD95" s="88" t="str">
        <f t="shared" si="26"/>
        <v/>
      </c>
      <c r="AE95" s="88">
        <f t="shared" si="16"/>
        <v>0.12396052234576152</v>
      </c>
      <c r="AF95" s="88">
        <f t="shared" si="17"/>
        <v>0.30488976217305519</v>
      </c>
      <c r="AG95" s="88"/>
    </row>
    <row r="96" spans="1:33" ht="20.100000000000001" customHeight="1" x14ac:dyDescent="0.3">
      <c r="A96" s="14" t="e">
        <f>INDEX([5]Sheet1!$1:$1048576,MATCH($B96,[5]Sheet1!$A:$A,0),MATCH(A$6,[5]Sheet1!$1:$1,0))</f>
        <v>#N/A</v>
      </c>
      <c r="B96" s="40" t="s">
        <v>21</v>
      </c>
      <c r="C96" s="14" t="e">
        <f>INDEX([5]Sheet1!$1:$1048576,MATCH($B96,[5]Sheet1!$A:$A,0),MATCH(C$6,[5]Sheet1!$1:$1,0))</f>
        <v>#N/A</v>
      </c>
      <c r="D96" s="14" t="e">
        <f>INDEX([5]Sheet1!$1:$1048576,MATCH($B96,[5]Sheet1!$A:$A,0),MATCH(D$6,[5]Sheet1!$1:$1,0))</f>
        <v>#N/A</v>
      </c>
      <c r="E96" s="14" t="e">
        <f>INDEX([5]Sheet1!$1:$1048576,MATCH($B96,[5]Sheet1!$A:$A,0),MATCH(E$6,[5]Sheet1!$1:$1,0))</f>
        <v>#N/A</v>
      </c>
      <c r="F96" s="14" t="e">
        <f>INDEX([5]Sheet1!$1:$1048576,MATCH($B96,[5]Sheet1!$A:$A,0),MATCH(F$6,[5]Sheet1!$1:$1,0))</f>
        <v>#N/A</v>
      </c>
      <c r="G96" s="14" t="e">
        <f>INDEX([5]Sheet1!$1:$1048576,MATCH($B96,[5]Sheet1!$A:$A,0),MATCH(G$6,[5]Sheet1!$1:$1,0))</f>
        <v>#N/A</v>
      </c>
      <c r="H96" s="28" t="e">
        <f>INDEX([5]Sheet1!$1:$1048576,MATCH($B96,[5]Sheet1!$A:$A,0),MATCH(H$6,[5]Sheet1!$1:$1,0))</f>
        <v>#N/A</v>
      </c>
      <c r="I96" s="78" t="str" cm="1">
        <f t="array" ref="I96">IFERROR((_xll.ECONOMATICA($B96,"EV")/1000000) / IF($G96="USD",Aux!$B$1,1),"")</f>
        <v/>
      </c>
      <c r="J96" s="78" t="str" cm="1">
        <f t="array" ref="J96">IFERROR((_xll.ECONOMATICA($B96,"MarketCapitaliz")/1000000) / IF($G96="USD",Aux!$B$1,1),"")</f>
        <v/>
      </c>
      <c r="K96" s="91" t="e">
        <f>ABS(INDEX([5]Sheet1!$1:$1048576,MATCH($B96,[5]Sheet1!$A:$A,0),MATCH(K$6,[5]Sheet1!$1:$1,0)))</f>
        <v>#N/A</v>
      </c>
      <c r="L96" s="91" t="e">
        <f>ABS(INDEX([5]Sheet1!$1:$1048576,MATCH($B96,[5]Sheet1!$A:$A,0),MATCH(L$6,[5]Sheet1!$1:$1,0)))</f>
        <v>#N/A</v>
      </c>
      <c r="M96" s="91" t="e">
        <f>ABS(INDEX([5]Sheet1!$1:$1048576,MATCH($B96,[5]Sheet1!$A:$A,0),MATCH(M$6,[5]Sheet1!$1:$1,0)))</f>
        <v>#N/A</v>
      </c>
      <c r="N96" s="91" t="e">
        <f>ABS(INDEX([5]Sheet1!$1:$1048576,MATCH($B96,[5]Sheet1!$A:$A,0),MATCH(N$6,[5]Sheet1!$1:$1,0)))</f>
        <v>#N/A</v>
      </c>
      <c r="O96" s="91" t="e">
        <f>ABS(INDEX([5]Sheet1!$1:$1048576,MATCH($B96,[5]Sheet1!$A:$A,0),MATCH(O$6,[5]Sheet1!$1:$1,0)))</f>
        <v>#N/A</v>
      </c>
      <c r="P96" s="91" t="e">
        <f>ABS(INDEX([5]Sheet1!$1:$1048576,MATCH($B96,[5]Sheet1!$A:$A,0),MATCH(P$6,[5]Sheet1!$1:$1,0)))</f>
        <v>#N/A</v>
      </c>
      <c r="Q96" s="91" t="e">
        <f>INDEX([5]Sheet1!$1:$1048576,MATCH($B96,[5]Sheet1!$A:$A,0),MATCH(Q$6,[5]Sheet1!$1:$1,0))</f>
        <v>#N/A</v>
      </c>
      <c r="R96" s="91" t="e">
        <f>INDEX([5]Sheet1!$1:$1048576,MATCH($B96,[5]Sheet1!$A:$A,0),MATCH(R$6,[5]Sheet1!$1:$1,0))</f>
        <v>#N/A</v>
      </c>
      <c r="S96" s="68" t="e">
        <f>INDEX([5]Sheet1!$1:$1048576,MATCH($B96,[5]Sheet1!$A:$A,0),MATCH(S$6,[5]Sheet1!$1:$1,0))</f>
        <v>#N/A</v>
      </c>
      <c r="T96" s="68" t="e">
        <f>INDEX([5]Sheet1!$1:$1048576,MATCH($B96,[5]Sheet1!$A:$A,0),MATCH(T$6,[5]Sheet1!$1:$1,0))</f>
        <v>#N/A</v>
      </c>
      <c r="U96" s="85" t="str">
        <f t="shared" si="18"/>
        <v>-</v>
      </c>
      <c r="V96" s="85" t="str">
        <f t="shared" si="19"/>
        <v>-</v>
      </c>
      <c r="W96" s="85" t="str">
        <f t="shared" si="20"/>
        <v>-</v>
      </c>
      <c r="X96" s="85" t="str">
        <f t="shared" si="21"/>
        <v>-</v>
      </c>
      <c r="Y96" s="85" t="str">
        <f t="shared" si="22"/>
        <v>-</v>
      </c>
      <c r="Z96" s="85" t="str">
        <f t="shared" si="23"/>
        <v>-</v>
      </c>
      <c r="AA96" s="85" t="str">
        <f t="shared" si="24"/>
        <v>-</v>
      </c>
      <c r="AB96" s="85" t="str">
        <f t="shared" si="25"/>
        <v>-</v>
      </c>
      <c r="AC96" s="88" t="str">
        <f t="shared" si="15"/>
        <v/>
      </c>
      <c r="AD96" s="88" t="str">
        <f t="shared" si="26"/>
        <v/>
      </c>
      <c r="AE96" s="88" t="str">
        <f t="shared" si="16"/>
        <v>-</v>
      </c>
      <c r="AF96" s="88" t="str">
        <f t="shared" si="17"/>
        <v>-</v>
      </c>
      <c r="AG96" s="88"/>
    </row>
    <row r="97" spans="1:33" ht="20.100000000000001" customHeight="1" x14ac:dyDescent="0.3">
      <c r="A97" s="14" t="str">
        <f>INDEX([5]Sheet1!$1:$1048576,MATCH($B97,[5]Sheet1!$A:$A,0),MATCH(A$6,[5]Sheet1!$1:$1,0))</f>
        <v>Alpargatas</v>
      </c>
      <c r="B97" s="40" t="s">
        <v>245</v>
      </c>
      <c r="C97" s="14" t="str">
        <f>INDEX([5]Sheet1!$1:$1048576,MATCH($B97,[5]Sheet1!$A:$A,0),MATCH(C$6,[5]Sheet1!$1:$1,0))</f>
        <v>Retail</v>
      </c>
      <c r="D97" s="14" t="str">
        <f>INDEX([5]Sheet1!$1:$1048576,MATCH($B97,[5]Sheet1!$A:$A,0),MATCH(D$6,[5]Sheet1!$1:$1,0))</f>
        <v>Danniela Eiger</v>
      </c>
      <c r="E97" s="14" t="str">
        <f>INDEX([5]Sheet1!$1:$1048576,MATCH($B97,[5]Sheet1!$A:$A,0),MATCH(E$6,[5]Sheet1!$1:$1,0))</f>
        <v>Neutral</v>
      </c>
      <c r="F97" s="14" t="b">
        <f>INDEX([5]Sheet1!$1:$1048576,MATCH($B97,[5]Sheet1!$A:$A,0),MATCH(F$6,[5]Sheet1!$1:$1,0))</f>
        <v>0</v>
      </c>
      <c r="G97" s="14" t="e">
        <f>INDEX([5]Sheet1!$1:$1048576,MATCH($B97,[5]Sheet1!$A:$A,0),MATCH(G$6,[5]Sheet1!$1:$1,0))</f>
        <v>#N/A</v>
      </c>
      <c r="H97" s="28">
        <f>INDEX([5]Sheet1!$1:$1048576,MATCH($B97,[5]Sheet1!$A:$A,0),MATCH(H$6,[5]Sheet1!$1:$1,0))</f>
        <v>15</v>
      </c>
      <c r="I97" s="78" t="str" cm="1">
        <f t="array" ref="I97">IFERROR((_xll.ECONOMATICA($B97,"EV")/1000000) / IF($G97="USD",Aux!$B$1,1),"")</f>
        <v/>
      </c>
      <c r="J97" s="78" t="str" cm="1">
        <f t="array" ref="J97">IFERROR((_xll.ECONOMATICA($B97,"MarketCapitaliz")/1000000) / IF($G97="USD",Aux!$B$1,1),"")</f>
        <v/>
      </c>
      <c r="K97" s="91">
        <f>ABS(INDEX([5]Sheet1!$1:$1048576,MATCH($B97,[5]Sheet1!$A:$A,0),MATCH(K$6,[5]Sheet1!$1:$1,0)))</f>
        <v>167.733</v>
      </c>
      <c r="L97" s="91">
        <f>ABS(INDEX([5]Sheet1!$1:$1048576,MATCH($B97,[5]Sheet1!$A:$A,0),MATCH(L$6,[5]Sheet1!$1:$1,0)))</f>
        <v>1.7999999999999999E-2</v>
      </c>
      <c r="M97" s="91">
        <f>ABS(INDEX([5]Sheet1!$1:$1048576,MATCH($B97,[5]Sheet1!$A:$A,0),MATCH(M$6,[5]Sheet1!$1:$1,0)))</f>
        <v>3727.4670000000001</v>
      </c>
      <c r="N97" s="91">
        <f>ABS(INDEX([5]Sheet1!$1:$1048576,MATCH($B97,[5]Sheet1!$A:$A,0),MATCH(N$6,[5]Sheet1!$1:$1,0)))</f>
        <v>4036.378999999999</v>
      </c>
      <c r="O97" s="91">
        <f>ABS(INDEX([5]Sheet1!$1:$1048576,MATCH($B97,[5]Sheet1!$A:$A,0),MATCH(O$6,[5]Sheet1!$1:$1,0)))</f>
        <v>563.07999999999981</v>
      </c>
      <c r="P97" s="91">
        <f>ABS(INDEX([5]Sheet1!$1:$1048576,MATCH($B97,[5]Sheet1!$A:$A,0),MATCH(P$6,[5]Sheet1!$1:$1,0)))</f>
        <v>64.986999999999853</v>
      </c>
      <c r="Q97" s="91">
        <f>INDEX([5]Sheet1!$1:$1048576,MATCH($B97,[5]Sheet1!$A:$A,0),MATCH(Q$6,[5]Sheet1!$1:$1,0))</f>
        <v>-1867.485000000001</v>
      </c>
      <c r="R97" s="91">
        <f>INDEX([5]Sheet1!$1:$1048576,MATCH($B97,[5]Sheet1!$A:$A,0),MATCH(R$6,[5]Sheet1!$1:$1,0))</f>
        <v>107.3973287364765</v>
      </c>
      <c r="S97" s="68">
        <f>INDEX([5]Sheet1!$1:$1048576,MATCH($B97,[5]Sheet1!$A:$A,0),MATCH(S$6,[5]Sheet1!$1:$1,0))</f>
        <v>-1355.7240000000011</v>
      </c>
      <c r="T97" s="68">
        <f>INDEX([5]Sheet1!$1:$1048576,MATCH($B97,[5]Sheet1!$A:$A,0),MATCH(T$6,[5]Sheet1!$1:$1,0))</f>
        <v>279.74922642540253</v>
      </c>
      <c r="U97" s="85" t="str">
        <f t="shared" si="18"/>
        <v>-</v>
      </c>
      <c r="V97" s="85" t="str">
        <f t="shared" si="19"/>
        <v>-</v>
      </c>
      <c r="W97" s="85" t="str">
        <f t="shared" si="20"/>
        <v>-</v>
      </c>
      <c r="X97" s="85" t="str">
        <f t="shared" si="21"/>
        <v>-</v>
      </c>
      <c r="Y97" s="85" t="str">
        <f t="shared" si="22"/>
        <v>-</v>
      </c>
      <c r="Z97" s="85" t="str">
        <f t="shared" si="23"/>
        <v>-</v>
      </c>
      <c r="AA97" s="85">
        <f t="shared" si="24"/>
        <v>-0.41533527473143456</v>
      </c>
      <c r="AB97" s="85">
        <f t="shared" si="25"/>
        <v>0.23230448509329188</v>
      </c>
      <c r="AC97" s="88" t="str">
        <f t="shared" si="15"/>
        <v/>
      </c>
      <c r="AD97" s="88" t="str">
        <f t="shared" si="26"/>
        <v/>
      </c>
      <c r="AE97" s="88">
        <f t="shared" si="16"/>
        <v>-0.50100644754199053</v>
      </c>
      <c r="AF97" s="88">
        <f t="shared" si="17"/>
        <v>2.6607345032881334E-2</v>
      </c>
      <c r="AG97" s="88"/>
    </row>
    <row r="98" spans="1:33" ht="20.100000000000001" customHeight="1" x14ac:dyDescent="0.3">
      <c r="A98" s="14" t="str">
        <f>INDEX([5]Sheet1!$1:$1048576,MATCH($B98,[5]Sheet1!$A:$A,0),MATCH(A$6,[5]Sheet1!$1:$1,0))</f>
        <v>Ecorodovias</v>
      </c>
      <c r="B98" s="40" t="s">
        <v>117</v>
      </c>
      <c r="C98" s="14" t="str">
        <f>INDEX([5]Sheet1!$1:$1048576,MATCH($B98,[5]Sheet1!$A:$A,0),MATCH(C$6,[5]Sheet1!$1:$1,0))</f>
        <v>Transportation</v>
      </c>
      <c r="D98" s="14" t="str">
        <f>INDEX([5]Sheet1!$1:$1048576,MATCH($B98,[5]Sheet1!$A:$A,0),MATCH(D$6,[5]Sheet1!$1:$1,0))</f>
        <v>Pedro Bruno</v>
      </c>
      <c r="E98" s="14" t="str">
        <f>INDEX([5]Sheet1!$1:$1048576,MATCH($B98,[5]Sheet1!$A:$A,0),MATCH(E$6,[5]Sheet1!$1:$1,0))</f>
        <v>Buy</v>
      </c>
      <c r="F98" s="14" t="b">
        <f>INDEX([5]Sheet1!$1:$1048576,MATCH($B98,[5]Sheet1!$A:$A,0),MATCH(F$6,[5]Sheet1!$1:$1,0))</f>
        <v>0</v>
      </c>
      <c r="G98" s="14" t="e">
        <f>INDEX([5]Sheet1!$1:$1048576,MATCH($B98,[5]Sheet1!$A:$A,0),MATCH(G$6,[5]Sheet1!$1:$1,0))</f>
        <v>#N/A</v>
      </c>
      <c r="H98" s="28">
        <f>INDEX([5]Sheet1!$1:$1048576,MATCH($B98,[5]Sheet1!$A:$A,0),MATCH(H$6,[5]Sheet1!$1:$1,0))</f>
        <v>13.9</v>
      </c>
      <c r="I98" s="78" t="str" cm="1">
        <f t="array" ref="I98">IFERROR((_xll.ECONOMATICA($B98,"EV")/1000000) / IF($G98="USD",Aux!$B$1,1),"")</f>
        <v/>
      </c>
      <c r="J98" s="78" t="str" cm="1">
        <f t="array" ref="J98">IFERROR((_xll.ECONOMATICA($B98,"MarketCapitaliz")/1000000) / IF($G98="USD",Aux!$B$1,1),"")</f>
        <v/>
      </c>
      <c r="K98" s="91">
        <f>ABS(INDEX([5]Sheet1!$1:$1048576,MATCH($B98,[5]Sheet1!$A:$A,0),MATCH(K$6,[5]Sheet1!$1:$1,0)))</f>
        <v>58.350999999999999</v>
      </c>
      <c r="L98" s="91">
        <f>ABS(INDEX([5]Sheet1!$1:$1048576,MATCH($B98,[5]Sheet1!$A:$A,0),MATCH(L$6,[5]Sheet1!$1:$1,0)))</f>
        <v>135.27000000000001</v>
      </c>
      <c r="M98" s="91">
        <f>ABS(INDEX([5]Sheet1!$1:$1048576,MATCH($B98,[5]Sheet1!$A:$A,0),MATCH(M$6,[5]Sheet1!$1:$1,0)))</f>
        <v>2986.26</v>
      </c>
      <c r="N98" s="91">
        <f>ABS(INDEX([5]Sheet1!$1:$1048576,MATCH($B98,[5]Sheet1!$A:$A,0),MATCH(N$6,[5]Sheet1!$1:$1,0)))</f>
        <v>3690.5459999999998</v>
      </c>
      <c r="O98" s="91">
        <f>ABS(INDEX([5]Sheet1!$1:$1048576,MATCH($B98,[5]Sheet1!$A:$A,0),MATCH(O$6,[5]Sheet1!$1:$1,0)))</f>
        <v>13732.615</v>
      </c>
      <c r="P98" s="91">
        <f>ABS(INDEX([5]Sheet1!$1:$1048576,MATCH($B98,[5]Sheet1!$A:$A,0),MATCH(P$6,[5]Sheet1!$1:$1,0)))</f>
        <v>16408.505000000001</v>
      </c>
      <c r="Q98" s="91">
        <f>INDEX([5]Sheet1!$1:$1048576,MATCH($B98,[5]Sheet1!$A:$A,0),MATCH(Q$6,[5]Sheet1!$1:$1,0))</f>
        <v>788.71399999999926</v>
      </c>
      <c r="R98" s="91">
        <f>INDEX([5]Sheet1!$1:$1048576,MATCH($B98,[5]Sheet1!$A:$A,0),MATCH(R$6,[5]Sheet1!$1:$1,0))</f>
        <v>968.60027250000087</v>
      </c>
      <c r="S98" s="68">
        <f>INDEX([5]Sheet1!$1:$1048576,MATCH($B98,[5]Sheet1!$A:$A,0),MATCH(S$6,[5]Sheet1!$1:$1,0))</f>
        <v>3838.599999999999</v>
      </c>
      <c r="T98" s="68">
        <f>INDEX([5]Sheet1!$1:$1048576,MATCH($B98,[5]Sheet1!$A:$A,0),MATCH(T$6,[5]Sheet1!$1:$1,0))</f>
        <v>4696.9792725000007</v>
      </c>
      <c r="U98" s="85" t="str">
        <f t="shared" si="18"/>
        <v>-</v>
      </c>
      <c r="V98" s="85" t="str">
        <f t="shared" si="19"/>
        <v>-</v>
      </c>
      <c r="W98" s="85" t="str">
        <f t="shared" si="20"/>
        <v>-</v>
      </c>
      <c r="X98" s="85" t="str">
        <f t="shared" si="21"/>
        <v>-</v>
      </c>
      <c r="Y98" s="85" t="str">
        <f t="shared" si="22"/>
        <v>-</v>
      </c>
      <c r="Z98" s="85" t="str">
        <f t="shared" si="23"/>
        <v>-</v>
      </c>
      <c r="AA98" s="85">
        <f t="shared" si="24"/>
        <v>3.5775061220236553</v>
      </c>
      <c r="AB98" s="85">
        <f t="shared" si="25"/>
        <v>3.493416523268253</v>
      </c>
      <c r="AC98" s="88" t="str">
        <f t="shared" si="15"/>
        <v/>
      </c>
      <c r="AD98" s="88" t="str">
        <f t="shared" si="26"/>
        <v/>
      </c>
      <c r="AE98" s="88">
        <f t="shared" si="16"/>
        <v>0.26411431020741638</v>
      </c>
      <c r="AF98" s="88">
        <f t="shared" si="17"/>
        <v>0.26245446405491246</v>
      </c>
      <c r="AG98" s="88"/>
    </row>
    <row r="99" spans="1:33" ht="20.100000000000001" customHeight="1" x14ac:dyDescent="0.3">
      <c r="A99" s="14" t="str">
        <f>INDEX([5]Sheet1!$1:$1048576,MATCH($B99,[5]Sheet1!$A:$A,0),MATCH(A$6,[5]Sheet1!$1:$1,0))</f>
        <v>MRV</v>
      </c>
      <c r="B99" s="40" t="s">
        <v>53</v>
      </c>
      <c r="C99" s="14" t="str">
        <f>INDEX([5]Sheet1!$1:$1048576,MATCH($B99,[5]Sheet1!$A:$A,0),MATCH(C$6,[5]Sheet1!$1:$1,0))</f>
        <v>Homebuilders</v>
      </c>
      <c r="D99" s="14" t="str">
        <f>INDEX([5]Sheet1!$1:$1048576,MATCH($B99,[5]Sheet1!$A:$A,0),MATCH(D$6,[5]Sheet1!$1:$1,0))</f>
        <v>Ygor Altero</v>
      </c>
      <c r="E99" s="14" t="str">
        <f>INDEX([5]Sheet1!$1:$1048576,MATCH($B99,[5]Sheet1!$A:$A,0),MATCH(E$6,[5]Sheet1!$1:$1,0))</f>
        <v>Buy</v>
      </c>
      <c r="F99" s="14" t="b">
        <f>INDEX([5]Sheet1!$1:$1048576,MATCH($B99,[5]Sheet1!$A:$A,0),MATCH(F$6,[5]Sheet1!$1:$1,0))</f>
        <v>0</v>
      </c>
      <c r="G99" s="14" t="e">
        <f>INDEX([5]Sheet1!$1:$1048576,MATCH($B99,[5]Sheet1!$A:$A,0),MATCH(G$6,[5]Sheet1!$1:$1,0))</f>
        <v>#N/A</v>
      </c>
      <c r="H99" s="28">
        <f>INDEX([5]Sheet1!$1:$1048576,MATCH($B99,[5]Sheet1!$A:$A,0),MATCH(H$6,[5]Sheet1!$1:$1,0))</f>
        <v>12</v>
      </c>
      <c r="I99" s="78" t="str" cm="1">
        <f t="array" ref="I99">IFERROR((_xll.ECONOMATICA($B99,"EV")/1000000) / IF($G99="USD",Aux!$B$1,1),"")</f>
        <v/>
      </c>
      <c r="J99" s="78" t="str" cm="1">
        <f t="array" ref="J99">IFERROR((_xll.ECONOMATICA($B99,"MarketCapitaliz")/1000000) / IF($G99="USD",Aux!$B$1,1),"")</f>
        <v/>
      </c>
      <c r="K99" s="91">
        <f>ABS(INDEX([5]Sheet1!$1:$1048576,MATCH($B99,[5]Sheet1!$A:$A,0),MATCH(K$6,[5]Sheet1!$1:$1,0)))</f>
        <v>0</v>
      </c>
      <c r="L99" s="91">
        <f>ABS(INDEX([5]Sheet1!$1:$1048576,MATCH($B99,[5]Sheet1!$A:$A,0),MATCH(L$6,[5]Sheet1!$1:$1,0)))</f>
        <v>0</v>
      </c>
      <c r="M99" s="91">
        <f>ABS(INDEX([5]Sheet1!$1:$1048576,MATCH($B99,[5]Sheet1!$A:$A,0),MATCH(M$6,[5]Sheet1!$1:$1,0)))</f>
        <v>6745.355192</v>
      </c>
      <c r="N99" s="91">
        <f>ABS(INDEX([5]Sheet1!$1:$1048576,MATCH($B99,[5]Sheet1!$A:$A,0),MATCH(N$6,[5]Sheet1!$1:$1,0)))</f>
        <v>6432.5893560000004</v>
      </c>
      <c r="O99" s="91">
        <f>ABS(INDEX([5]Sheet1!$1:$1048576,MATCH($B99,[5]Sheet1!$A:$A,0),MATCH(O$6,[5]Sheet1!$1:$1,0)))</f>
        <v>5044.7117410000001</v>
      </c>
      <c r="P99" s="91">
        <f>ABS(INDEX([5]Sheet1!$1:$1048576,MATCH($B99,[5]Sheet1!$A:$A,0),MATCH(P$6,[5]Sheet1!$1:$1,0)))</f>
        <v>6159.292242999999</v>
      </c>
      <c r="Q99" s="91">
        <f>INDEX([5]Sheet1!$1:$1048576,MATCH($B99,[5]Sheet1!$A:$A,0),MATCH(Q$6,[5]Sheet1!$1:$1,0))</f>
        <v>-194.38200000000001</v>
      </c>
      <c r="R99" s="91">
        <f>INDEX([5]Sheet1!$1:$1048576,MATCH($B99,[5]Sheet1!$A:$A,0),MATCH(R$6,[5]Sheet1!$1:$1,0))</f>
        <v>381.613</v>
      </c>
      <c r="S99" s="68">
        <f>INDEX([5]Sheet1!$1:$1048576,MATCH($B99,[5]Sheet1!$A:$A,0),MATCH(S$6,[5]Sheet1!$1:$1,0))</f>
        <v>203.27</v>
      </c>
      <c r="T99" s="68">
        <f>INDEX([5]Sheet1!$1:$1048576,MATCH($B99,[5]Sheet1!$A:$A,0),MATCH(T$6,[5]Sheet1!$1:$1,0))</f>
        <v>1247.941</v>
      </c>
      <c r="U99" s="85" t="str">
        <f t="shared" si="18"/>
        <v>-</v>
      </c>
      <c r="V99" s="85" t="str">
        <f t="shared" si="19"/>
        <v>-</v>
      </c>
      <c r="W99" s="85" t="str">
        <f t="shared" si="20"/>
        <v>-</v>
      </c>
      <c r="X99" s="85" t="str">
        <f t="shared" si="21"/>
        <v>-</v>
      </c>
      <c r="Y99" s="85" t="str">
        <f t="shared" si="22"/>
        <v>-</v>
      </c>
      <c r="Z99" s="85" t="str">
        <f t="shared" si="23"/>
        <v>-</v>
      </c>
      <c r="AA99" s="85">
        <f t="shared" si="24"/>
        <v>24.817787873272003</v>
      </c>
      <c r="AB99" s="85">
        <f t="shared" si="25"/>
        <v>4.9355636548522721</v>
      </c>
      <c r="AC99" s="88" t="str">
        <f t="shared" si="15"/>
        <v/>
      </c>
      <c r="AD99" s="88" t="str">
        <f t="shared" si="26"/>
        <v/>
      </c>
      <c r="AE99" s="88">
        <f t="shared" si="16"/>
        <v>-2.8817162990992278E-2</v>
      </c>
      <c r="AF99" s="88">
        <f t="shared" si="17"/>
        <v>5.9324943483925384E-2</v>
      </c>
      <c r="AG99" s="88"/>
    </row>
    <row r="100" spans="1:33" ht="20.100000000000001" customHeight="1" x14ac:dyDescent="0.3">
      <c r="A100" s="14" t="str">
        <f>INDEX([5]Sheet1!$1:$1048576,MATCH($B100,[5]Sheet1!$A:$A,0),MATCH(A$6,[5]Sheet1!$1:$1,0))</f>
        <v>Localiza</v>
      </c>
      <c r="B100" s="40" t="s">
        <v>121</v>
      </c>
      <c r="C100" s="14" t="str">
        <f>INDEX([5]Sheet1!$1:$1048576,MATCH($B100,[5]Sheet1!$A:$A,0),MATCH(C$6,[5]Sheet1!$1:$1,0))</f>
        <v>Transportation</v>
      </c>
      <c r="D100" s="14" t="str">
        <f>INDEX([5]Sheet1!$1:$1048576,MATCH($B100,[5]Sheet1!$A:$A,0),MATCH(D$6,[5]Sheet1!$1:$1,0))</f>
        <v>Pedro Bruno</v>
      </c>
      <c r="E100" s="14" t="str">
        <f>INDEX([5]Sheet1!$1:$1048576,MATCH($B100,[5]Sheet1!$A:$A,0),MATCH(E$6,[5]Sheet1!$1:$1,0))</f>
        <v>Buy</v>
      </c>
      <c r="F100" s="14" t="b">
        <f>INDEX([5]Sheet1!$1:$1048576,MATCH($B100,[5]Sheet1!$A:$A,0),MATCH(F$6,[5]Sheet1!$1:$1,0))</f>
        <v>0</v>
      </c>
      <c r="G100" s="14" t="e">
        <f>INDEX([5]Sheet1!$1:$1048576,MATCH($B100,[5]Sheet1!$A:$A,0),MATCH(G$6,[5]Sheet1!$1:$1,0))</f>
        <v>#N/A</v>
      </c>
      <c r="H100" s="28">
        <f>INDEX([5]Sheet1!$1:$1048576,MATCH($B100,[5]Sheet1!$A:$A,0),MATCH(H$6,[5]Sheet1!$1:$1,0))</f>
        <v>65</v>
      </c>
      <c r="I100" s="78" t="str" cm="1">
        <f t="array" ref="I100">IFERROR((_xll.ECONOMATICA($B100,"EV")/1000000) / IF($G100="USD",Aux!$B$1,1),"")</f>
        <v/>
      </c>
      <c r="J100" s="78" t="str" cm="1">
        <f t="array" ref="J100">IFERROR((_xll.ECONOMATICA($B100,"MarketCapitaliz")/1000000) / IF($G100="USD",Aux!$B$1,1),"")</f>
        <v/>
      </c>
      <c r="K100" s="91">
        <f>ABS(INDEX([5]Sheet1!$1:$1048576,MATCH($B100,[5]Sheet1!$A:$A,0),MATCH(K$6,[5]Sheet1!$1:$1,0)))</f>
        <v>1564.9961559999999</v>
      </c>
      <c r="L100" s="91">
        <f>ABS(INDEX([5]Sheet1!$1:$1048576,MATCH($B100,[5]Sheet1!$A:$A,0),MATCH(L$6,[5]Sheet1!$1:$1,0)))</f>
        <v>1679.976298</v>
      </c>
      <c r="M100" s="91">
        <f>ABS(INDEX([5]Sheet1!$1:$1048576,MATCH($B100,[5]Sheet1!$A:$A,0),MATCH(M$6,[5]Sheet1!$1:$1,0)))</f>
        <v>25397.8</v>
      </c>
      <c r="N100" s="91">
        <f>ABS(INDEX([5]Sheet1!$1:$1048576,MATCH($B100,[5]Sheet1!$A:$A,0),MATCH(N$6,[5]Sheet1!$1:$1,0)))</f>
        <v>26342.714</v>
      </c>
      <c r="O100" s="91">
        <f>ABS(INDEX([5]Sheet1!$1:$1048576,MATCH($B100,[5]Sheet1!$A:$A,0),MATCH(O$6,[5]Sheet1!$1:$1,0)))</f>
        <v>29099</v>
      </c>
      <c r="P100" s="91">
        <f>ABS(INDEX([5]Sheet1!$1:$1048576,MATCH($B100,[5]Sheet1!$A:$A,0),MATCH(P$6,[5]Sheet1!$1:$1,0)))</f>
        <v>32124.136999999999</v>
      </c>
      <c r="Q100" s="91">
        <f>INDEX([5]Sheet1!$1:$1048576,MATCH($B100,[5]Sheet1!$A:$A,0),MATCH(Q$6,[5]Sheet1!$1:$1,0))</f>
        <v>2477.788</v>
      </c>
      <c r="R100" s="91">
        <f>INDEX([5]Sheet1!$1:$1048576,MATCH($B100,[5]Sheet1!$A:$A,0),MATCH(R$6,[5]Sheet1!$1:$1,0))</f>
        <v>2966.9799999999982</v>
      </c>
      <c r="S100" s="68">
        <f>INDEX([5]Sheet1!$1:$1048576,MATCH($B100,[5]Sheet1!$A:$A,0),MATCH(S$6,[5]Sheet1!$1:$1,0))</f>
        <v>10676.188</v>
      </c>
      <c r="T100" s="68">
        <f>INDEX([5]Sheet1!$1:$1048576,MATCH($B100,[5]Sheet1!$A:$A,0),MATCH(T$6,[5]Sheet1!$1:$1,0))</f>
        <v>12300.7</v>
      </c>
      <c r="U100" s="85" t="str">
        <f t="shared" si="18"/>
        <v>-</v>
      </c>
      <c r="V100" s="85" t="str">
        <f t="shared" si="19"/>
        <v>-</v>
      </c>
      <c r="W100" s="85" t="str">
        <f t="shared" si="20"/>
        <v>-</v>
      </c>
      <c r="X100" s="85" t="str">
        <f t="shared" si="21"/>
        <v>-</v>
      </c>
      <c r="Y100" s="85" t="str">
        <f t="shared" si="22"/>
        <v>-</v>
      </c>
      <c r="Z100" s="85" t="str">
        <f t="shared" si="23"/>
        <v>-</v>
      </c>
      <c r="AA100" s="85">
        <f t="shared" si="24"/>
        <v>2.7255983128060315</v>
      </c>
      <c r="AB100" s="85">
        <f t="shared" si="25"/>
        <v>2.6115698293593046</v>
      </c>
      <c r="AC100" s="88" t="str">
        <f t="shared" si="15"/>
        <v/>
      </c>
      <c r="AD100" s="88" t="str">
        <f t="shared" si="26"/>
        <v/>
      </c>
      <c r="AE100" s="88">
        <f t="shared" si="16"/>
        <v>9.755915866728615E-2</v>
      </c>
      <c r="AF100" s="88">
        <f t="shared" si="17"/>
        <v>0.11263000463809456</v>
      </c>
      <c r="AG100" s="88"/>
    </row>
    <row r="101" spans="1:33" ht="20.100000000000001" customHeight="1" x14ac:dyDescent="0.3">
      <c r="A101" s="14" t="str">
        <f>INDEX([5]Sheet1!$1:$1048576,MATCH($B101,[5]Sheet1!$A:$A,0),MATCH(A$6,[5]Sheet1!$1:$1,0))</f>
        <v>Ambipar</v>
      </c>
      <c r="B101" s="40" t="s">
        <v>253</v>
      </c>
      <c r="C101" s="14" t="str">
        <f>INDEX([5]Sheet1!$1:$1048576,MATCH($B101,[5]Sheet1!$A:$A,0),MATCH(C$6,[5]Sheet1!$1:$1,0))</f>
        <v>Sanitation</v>
      </c>
      <c r="D101" s="14" t="str">
        <f>INDEX([5]Sheet1!$1:$1048576,MATCH($B101,[5]Sheet1!$A:$A,0),MATCH(D$6,[5]Sheet1!$1:$1,0))</f>
        <v>Raul Cavendish</v>
      </c>
      <c r="E101" s="14" t="str">
        <f>INDEX([5]Sheet1!$1:$1048576,MATCH($B101,[5]Sheet1!$A:$A,0),MATCH(E$6,[5]Sheet1!$1:$1,0))</f>
        <v>Under Review</v>
      </c>
      <c r="F101" s="14" t="b">
        <f>INDEX([5]Sheet1!$1:$1048576,MATCH($B101,[5]Sheet1!$A:$A,0),MATCH(F$6,[5]Sheet1!$1:$1,0))</f>
        <v>0</v>
      </c>
      <c r="G101" s="14" t="e">
        <f>INDEX([5]Sheet1!$1:$1048576,MATCH($B101,[5]Sheet1!$A:$A,0),MATCH(G$6,[5]Sheet1!$1:$1,0))</f>
        <v>#N/A</v>
      </c>
      <c r="H101" s="28">
        <f>INDEX([5]Sheet1!$1:$1048576,MATCH($B101,[5]Sheet1!$A:$A,0),MATCH(H$6,[5]Sheet1!$1:$1,0))</f>
        <v>33</v>
      </c>
      <c r="I101" s="78" t="str" cm="1">
        <f t="array" ref="I101">IFERROR((_xll.ECONOMATICA($B101,"EV")/1000000) / IF($G101="USD",Aux!$B$1,1),"")</f>
        <v/>
      </c>
      <c r="J101" s="78" t="str" cm="1">
        <f t="array" ref="J101">IFERROR((_xll.ECONOMATICA($B101,"MarketCapitaliz")/1000000) / IF($G101="USD",Aux!$B$1,1),"")</f>
        <v/>
      </c>
      <c r="K101" s="91">
        <f>ABS(INDEX([5]Sheet1!$1:$1048576,MATCH($B101,[5]Sheet1!$A:$A,0),MATCH(K$6,[5]Sheet1!$1:$1,0)))</f>
        <v>21.167000000000002</v>
      </c>
      <c r="L101" s="91">
        <f>ABS(INDEX([5]Sheet1!$1:$1048576,MATCH($B101,[5]Sheet1!$A:$A,0),MATCH(L$6,[5]Sheet1!$1:$1,0)))</f>
        <v>21.167000000000002</v>
      </c>
      <c r="M101" s="91">
        <f>ABS(INDEX([5]Sheet1!$1:$1048576,MATCH($B101,[5]Sheet1!$A:$A,0),MATCH(M$6,[5]Sheet1!$1:$1,0)))</f>
        <v>1953.117428020807</v>
      </c>
      <c r="N101" s="91">
        <f>ABS(INDEX([5]Sheet1!$1:$1048576,MATCH($B101,[5]Sheet1!$A:$A,0),MATCH(N$6,[5]Sheet1!$1:$1,0)))</f>
        <v>2421.3408795524251</v>
      </c>
      <c r="O101" s="91">
        <f>ABS(INDEX([5]Sheet1!$1:$1048576,MATCH($B101,[5]Sheet1!$A:$A,0),MATCH(O$6,[5]Sheet1!$1:$1,0)))</f>
        <v>3764.4657928041788</v>
      </c>
      <c r="P101" s="91">
        <f>ABS(INDEX([5]Sheet1!$1:$1048576,MATCH($B101,[5]Sheet1!$A:$A,0),MATCH(P$6,[5]Sheet1!$1:$1,0)))</f>
        <v>4150.8684004699844</v>
      </c>
      <c r="Q101" s="91">
        <f>INDEX([5]Sheet1!$1:$1048576,MATCH($B101,[5]Sheet1!$A:$A,0),MATCH(Q$6,[5]Sheet1!$1:$1,0))</f>
        <v>122.28412529474311</v>
      </c>
      <c r="R101" s="91">
        <f>INDEX([5]Sheet1!$1:$1048576,MATCH($B101,[5]Sheet1!$A:$A,0),MATCH(R$6,[5]Sheet1!$1:$1,0))</f>
        <v>439.07140699330688</v>
      </c>
      <c r="S101" s="68">
        <f>INDEX([5]Sheet1!$1:$1048576,MATCH($B101,[5]Sheet1!$A:$A,0),MATCH(S$6,[5]Sheet1!$1:$1,0))</f>
        <v>1383.2333908284811</v>
      </c>
      <c r="T101" s="68">
        <f>INDEX([5]Sheet1!$1:$1048576,MATCH($B101,[5]Sheet1!$A:$A,0),MATCH(T$6,[5]Sheet1!$1:$1,0))</f>
        <v>1761.3227475479</v>
      </c>
      <c r="U101" s="85" t="str">
        <f t="shared" si="18"/>
        <v>-</v>
      </c>
      <c r="V101" s="85" t="str">
        <f t="shared" si="19"/>
        <v>-</v>
      </c>
      <c r="W101" s="85" t="str">
        <f t="shared" si="20"/>
        <v>-</v>
      </c>
      <c r="X101" s="85" t="str">
        <f t="shared" si="21"/>
        <v>-</v>
      </c>
      <c r="Y101" s="85" t="str">
        <f t="shared" si="22"/>
        <v>-</v>
      </c>
      <c r="Z101" s="85" t="str">
        <f t="shared" si="23"/>
        <v>-</v>
      </c>
      <c r="AA101" s="85">
        <f t="shared" si="24"/>
        <v>2.7214971947354956</v>
      </c>
      <c r="AB101" s="85">
        <f t="shared" si="25"/>
        <v>2.3566767682122949</v>
      </c>
      <c r="AC101" s="88" t="str">
        <f t="shared" si="15"/>
        <v/>
      </c>
      <c r="AD101" s="88" t="str">
        <f t="shared" si="26"/>
        <v/>
      </c>
      <c r="AE101" s="88">
        <f t="shared" si="16"/>
        <v>6.2609714879591147E-2</v>
      </c>
      <c r="AF101" s="88">
        <f t="shared" si="17"/>
        <v>0.18133399171556028</v>
      </c>
      <c r="AG101" s="88"/>
    </row>
    <row r="102" spans="1:33" ht="20.100000000000001" customHeight="1" x14ac:dyDescent="0.3">
      <c r="A102" s="14" t="e">
        <f>INDEX([5]Sheet1!$1:$1048576,MATCH($B102,[5]Sheet1!$A:$A,0),MATCH(A$6,[5]Sheet1!$1:$1,0))</f>
        <v>#N/A</v>
      </c>
      <c r="B102" s="40" t="s">
        <v>167</v>
      </c>
      <c r="C102" s="14" t="e">
        <f>INDEX([5]Sheet1!$1:$1048576,MATCH($B102,[5]Sheet1!$A:$A,0),MATCH(C$6,[5]Sheet1!$1:$1,0))</f>
        <v>#N/A</v>
      </c>
      <c r="D102" s="14" t="e">
        <f>INDEX([5]Sheet1!$1:$1048576,MATCH($B102,[5]Sheet1!$A:$A,0),MATCH(D$6,[5]Sheet1!$1:$1,0))</f>
        <v>#N/A</v>
      </c>
      <c r="E102" s="14" t="e">
        <f>INDEX([5]Sheet1!$1:$1048576,MATCH($B102,[5]Sheet1!$A:$A,0),MATCH(E$6,[5]Sheet1!$1:$1,0))</f>
        <v>#N/A</v>
      </c>
      <c r="F102" s="14" t="e">
        <f>INDEX([5]Sheet1!$1:$1048576,MATCH($B102,[5]Sheet1!$A:$A,0),MATCH(F$6,[5]Sheet1!$1:$1,0))</f>
        <v>#N/A</v>
      </c>
      <c r="G102" s="14" t="e">
        <f>INDEX([5]Sheet1!$1:$1048576,MATCH($B102,[5]Sheet1!$A:$A,0),MATCH(G$6,[5]Sheet1!$1:$1,0))</f>
        <v>#N/A</v>
      </c>
      <c r="H102" s="28" t="e">
        <f>INDEX([5]Sheet1!$1:$1048576,MATCH($B102,[5]Sheet1!$A:$A,0),MATCH(H$6,[5]Sheet1!$1:$1,0))</f>
        <v>#N/A</v>
      </c>
      <c r="I102" s="78" t="str" cm="1">
        <f t="array" ref="I102">IFERROR((_xll.ECONOMATICA($B102,"EV")/1000000) / IF($G102="USD",Aux!$B$1,1),"")</f>
        <v/>
      </c>
      <c r="J102" s="78" t="str" cm="1">
        <f t="array" ref="J102">IFERROR((_xll.ECONOMATICA($B102,"MarketCapitaliz")/1000000) / IF($G102="USD",Aux!$B$1,1),"")</f>
        <v/>
      </c>
      <c r="K102" s="91" t="e">
        <f>ABS(INDEX([5]Sheet1!$1:$1048576,MATCH($B102,[5]Sheet1!$A:$A,0),MATCH(K$6,[5]Sheet1!$1:$1,0)))</f>
        <v>#N/A</v>
      </c>
      <c r="L102" s="91" t="e">
        <f>ABS(INDEX([5]Sheet1!$1:$1048576,MATCH($B102,[5]Sheet1!$A:$A,0),MATCH(L$6,[5]Sheet1!$1:$1,0)))</f>
        <v>#N/A</v>
      </c>
      <c r="M102" s="91" t="e">
        <f>ABS(INDEX([5]Sheet1!$1:$1048576,MATCH($B102,[5]Sheet1!$A:$A,0),MATCH(M$6,[5]Sheet1!$1:$1,0)))</f>
        <v>#N/A</v>
      </c>
      <c r="N102" s="91" t="e">
        <f>ABS(INDEX([5]Sheet1!$1:$1048576,MATCH($B102,[5]Sheet1!$A:$A,0),MATCH(N$6,[5]Sheet1!$1:$1,0)))</f>
        <v>#N/A</v>
      </c>
      <c r="O102" s="91" t="e">
        <f>ABS(INDEX([5]Sheet1!$1:$1048576,MATCH($B102,[5]Sheet1!$A:$A,0),MATCH(O$6,[5]Sheet1!$1:$1,0)))</f>
        <v>#N/A</v>
      </c>
      <c r="P102" s="91" t="e">
        <f>ABS(INDEX([5]Sheet1!$1:$1048576,MATCH($B102,[5]Sheet1!$A:$A,0),MATCH(P$6,[5]Sheet1!$1:$1,0)))</f>
        <v>#N/A</v>
      </c>
      <c r="Q102" s="91" t="e">
        <f>INDEX([5]Sheet1!$1:$1048576,MATCH($B102,[5]Sheet1!$A:$A,0),MATCH(Q$6,[5]Sheet1!$1:$1,0))</f>
        <v>#N/A</v>
      </c>
      <c r="R102" s="91" t="e">
        <f>INDEX([5]Sheet1!$1:$1048576,MATCH($B102,[5]Sheet1!$A:$A,0),MATCH(R$6,[5]Sheet1!$1:$1,0))</f>
        <v>#N/A</v>
      </c>
      <c r="S102" s="68" t="e">
        <f>INDEX([5]Sheet1!$1:$1048576,MATCH($B102,[5]Sheet1!$A:$A,0),MATCH(S$6,[5]Sheet1!$1:$1,0))</f>
        <v>#N/A</v>
      </c>
      <c r="T102" s="68" t="e">
        <f>INDEX([5]Sheet1!$1:$1048576,MATCH($B102,[5]Sheet1!$A:$A,0),MATCH(T$6,[5]Sheet1!$1:$1,0))</f>
        <v>#N/A</v>
      </c>
      <c r="U102" s="85" t="str">
        <f t="shared" si="18"/>
        <v>-</v>
      </c>
      <c r="V102" s="85" t="str">
        <f t="shared" si="19"/>
        <v>-</v>
      </c>
      <c r="W102" s="85" t="str">
        <f t="shared" si="20"/>
        <v>-</v>
      </c>
      <c r="X102" s="85" t="str">
        <f t="shared" si="21"/>
        <v>-</v>
      </c>
      <c r="Y102" s="85" t="str">
        <f t="shared" si="22"/>
        <v>-</v>
      </c>
      <c r="Z102" s="85" t="str">
        <f t="shared" si="23"/>
        <v>-</v>
      </c>
      <c r="AA102" s="85" t="str">
        <f t="shared" si="24"/>
        <v>-</v>
      </c>
      <c r="AB102" s="85" t="str">
        <f t="shared" si="25"/>
        <v>-</v>
      </c>
      <c r="AC102" s="88" t="str">
        <f t="shared" si="15"/>
        <v/>
      </c>
      <c r="AD102" s="88" t="str">
        <f t="shared" si="26"/>
        <v/>
      </c>
      <c r="AE102" s="88" t="str">
        <f t="shared" si="16"/>
        <v>-</v>
      </c>
      <c r="AF102" s="88" t="str">
        <f t="shared" si="17"/>
        <v>-</v>
      </c>
      <c r="AG102" s="88"/>
    </row>
    <row r="103" spans="1:33" ht="20.100000000000001" customHeight="1" x14ac:dyDescent="0.3">
      <c r="A103" s="14" t="str">
        <f>INDEX([5]Sheet1!$1:$1048576,MATCH($B103,[5]Sheet1!$A:$A,0),MATCH(A$6,[5]Sheet1!$1:$1,0))</f>
        <v>Intelbras</v>
      </c>
      <c r="B103" s="40" t="s">
        <v>254</v>
      </c>
      <c r="C103" s="14" t="str">
        <f>INDEX([5]Sheet1!$1:$1048576,MATCH($B103,[5]Sheet1!$A:$A,0),MATCH(C$6,[5]Sheet1!$1:$1,0))</f>
        <v>TMT</v>
      </c>
      <c r="D103" s="14" t="str">
        <f>INDEX([5]Sheet1!$1:$1048576,MATCH($B103,[5]Sheet1!$A:$A,0),MATCH(D$6,[5]Sheet1!$1:$1,0))</f>
        <v>Bernardo Guttmann</v>
      </c>
      <c r="E103" s="14" t="str">
        <f>INDEX([5]Sheet1!$1:$1048576,MATCH($B103,[5]Sheet1!$A:$A,0),MATCH(E$6,[5]Sheet1!$1:$1,0))</f>
        <v>Buy</v>
      </c>
      <c r="F103" s="14" t="b">
        <f>INDEX([5]Sheet1!$1:$1048576,MATCH($B103,[5]Sheet1!$A:$A,0),MATCH(F$6,[5]Sheet1!$1:$1,0))</f>
        <v>0</v>
      </c>
      <c r="G103" s="14" t="e">
        <f>INDEX([5]Sheet1!$1:$1048576,MATCH($B103,[5]Sheet1!$A:$A,0),MATCH(G$6,[5]Sheet1!$1:$1,0))</f>
        <v>#N/A</v>
      </c>
      <c r="H103" s="28">
        <f>INDEX([5]Sheet1!$1:$1048576,MATCH($B103,[5]Sheet1!$A:$A,0),MATCH(H$6,[5]Sheet1!$1:$1,0))</f>
        <v>17</v>
      </c>
      <c r="I103" s="78" t="str" cm="1">
        <f t="array" ref="I103">IFERROR((_xll.ECONOMATICA($B103,"EV")/1000000) / IF($G103="USD",Aux!$B$1,1),"")</f>
        <v/>
      </c>
      <c r="J103" s="78" t="str" cm="1">
        <f t="array" ref="J103">IFERROR((_xll.ECONOMATICA($B103,"MarketCapitaliz")/1000000) / IF($G103="USD",Aux!$B$1,1),"")</f>
        <v/>
      </c>
      <c r="K103" s="91">
        <f>ABS(INDEX([5]Sheet1!$1:$1048576,MATCH($B103,[5]Sheet1!$A:$A,0),MATCH(K$6,[5]Sheet1!$1:$1,0)))</f>
        <v>173.20500000000001</v>
      </c>
      <c r="L103" s="91">
        <f>ABS(INDEX([5]Sheet1!$1:$1048576,MATCH($B103,[5]Sheet1!$A:$A,0),MATCH(L$6,[5]Sheet1!$1:$1,0)))</f>
        <v>201.11099999999999</v>
      </c>
      <c r="M103" s="91">
        <f>ABS(INDEX([5]Sheet1!$1:$1048576,MATCH($B103,[5]Sheet1!$A:$A,0),MATCH(M$6,[5]Sheet1!$1:$1,0)))</f>
        <v>2623.5217860504181</v>
      </c>
      <c r="N103" s="91">
        <f>ABS(INDEX([5]Sheet1!$1:$1048576,MATCH($B103,[5]Sheet1!$A:$A,0),MATCH(N$6,[5]Sheet1!$1:$1,0)))</f>
        <v>2966.5360000000001</v>
      </c>
      <c r="O103" s="91">
        <f>ABS(INDEX([5]Sheet1!$1:$1048576,MATCH($B103,[5]Sheet1!$A:$A,0),MATCH(O$6,[5]Sheet1!$1:$1,0)))</f>
        <v>378.75753128000008</v>
      </c>
      <c r="P103" s="91">
        <f>ABS(INDEX([5]Sheet1!$1:$1048576,MATCH($B103,[5]Sheet1!$A:$A,0),MATCH(P$6,[5]Sheet1!$1:$1,0)))</f>
        <v>53.620999999999981</v>
      </c>
      <c r="Q103" s="91">
        <f>INDEX([5]Sheet1!$1:$1048576,MATCH($B103,[5]Sheet1!$A:$A,0),MATCH(Q$6,[5]Sheet1!$1:$1,0))</f>
        <v>545.55799999999999</v>
      </c>
      <c r="R103" s="91">
        <f>INDEX([5]Sheet1!$1:$1048576,MATCH($B103,[5]Sheet1!$A:$A,0),MATCH(R$6,[5]Sheet1!$1:$1,0))</f>
        <v>528.41200000000003</v>
      </c>
      <c r="S103" s="68">
        <f>INDEX([5]Sheet1!$1:$1048576,MATCH($B103,[5]Sheet1!$A:$A,0),MATCH(S$6,[5]Sheet1!$1:$1,0))</f>
        <v>600.56499999999994</v>
      </c>
      <c r="T103" s="68">
        <f>INDEX([5]Sheet1!$1:$1048576,MATCH($B103,[5]Sheet1!$A:$A,0),MATCH(T$6,[5]Sheet1!$1:$1,0))</f>
        <v>642.15100000000007</v>
      </c>
      <c r="U103" s="85" t="str">
        <f t="shared" si="18"/>
        <v>-</v>
      </c>
      <c r="V103" s="85" t="str">
        <f t="shared" si="19"/>
        <v>-</v>
      </c>
      <c r="W103" s="85" t="str">
        <f t="shared" si="20"/>
        <v>-</v>
      </c>
      <c r="X103" s="85" t="str">
        <f t="shared" si="21"/>
        <v>-</v>
      </c>
      <c r="Y103" s="85" t="str">
        <f t="shared" si="22"/>
        <v>-</v>
      </c>
      <c r="Z103" s="85" t="str">
        <f t="shared" si="23"/>
        <v>-</v>
      </c>
      <c r="AA103" s="85">
        <f t="shared" si="24"/>
        <v>0.63066867246676062</v>
      </c>
      <c r="AB103" s="85">
        <f t="shared" si="25"/>
        <v>8.3502166935814123E-2</v>
      </c>
      <c r="AC103" s="88" t="str">
        <f t="shared" si="15"/>
        <v/>
      </c>
      <c r="AD103" s="88" t="str">
        <f t="shared" si="26"/>
        <v/>
      </c>
      <c r="AE103" s="88">
        <f t="shared" si="16"/>
        <v>0.20794872102865611</v>
      </c>
      <c r="AF103" s="88">
        <f t="shared" si="17"/>
        <v>0.17812424996696485</v>
      </c>
      <c r="AG103" s="88"/>
    </row>
    <row r="104" spans="1:33" ht="20.100000000000001" customHeight="1" x14ac:dyDescent="0.3">
      <c r="A104" s="14" t="str">
        <f>INDEX([5]Sheet1!$1:$1048576,MATCH($B104,[5]Sheet1!$A:$A,0),MATCH(A$6,[5]Sheet1!$1:$1,0))</f>
        <v>Track Field</v>
      </c>
      <c r="B104" s="14" t="s">
        <v>269</v>
      </c>
      <c r="C104" s="14" t="str">
        <f>INDEX([5]Sheet1!$1:$1048576,MATCH($B104,[5]Sheet1!$A:$A,0),MATCH(C$6,[5]Sheet1!$1:$1,0))</f>
        <v>Retail</v>
      </c>
      <c r="D104" s="14" t="str">
        <f>INDEX([5]Sheet1!$1:$1048576,MATCH($B104,[5]Sheet1!$A:$A,0),MATCH(D$6,[5]Sheet1!$1:$1,0))</f>
        <v>Danniela Eiger</v>
      </c>
      <c r="E104" s="14" t="str">
        <f>INDEX([5]Sheet1!$1:$1048576,MATCH($B104,[5]Sheet1!$A:$A,0),MATCH(E$6,[5]Sheet1!$1:$1,0))</f>
        <v>Neutral</v>
      </c>
      <c r="F104" s="14" t="b">
        <f>INDEX([5]Sheet1!$1:$1048576,MATCH($B104,[5]Sheet1!$A:$A,0),MATCH(F$6,[5]Sheet1!$1:$1,0))</f>
        <v>0</v>
      </c>
      <c r="G104" s="14" t="e">
        <f>INDEX([5]Sheet1!$1:$1048576,MATCH($B104,[5]Sheet1!$A:$A,0),MATCH(G$6,[5]Sheet1!$1:$1,0))</f>
        <v>#N/A</v>
      </c>
      <c r="H104" s="28">
        <f>INDEX([5]Sheet1!$1:$1048576,MATCH($B104,[5]Sheet1!$A:$A,0),MATCH(H$6,[5]Sheet1!$1:$1,0))</f>
        <v>18</v>
      </c>
      <c r="I104" s="78" t="str" cm="1">
        <f t="array" ref="I104">IFERROR((_xll.ECONOMATICA($B104,"EV")/1000000) / IF($G104="USD",Aux!$B$1,1),"")</f>
        <v/>
      </c>
      <c r="J104" s="78" t="str" cm="1">
        <f t="array" ref="J104">IFERROR((_xll.ECONOMATICA($B104,"MarketCapitaliz")/1000000) / IF($G104="USD",Aux!$B$1,1),"")</f>
        <v/>
      </c>
      <c r="K104" s="91">
        <f>ABS(INDEX([5]Sheet1!$1:$1048576,MATCH($B104,[5]Sheet1!$A:$A,0),MATCH(K$6,[5]Sheet1!$1:$1,0)))</f>
        <v>5.3920000000000003</v>
      </c>
      <c r="L104" s="91">
        <f>ABS(INDEX([5]Sheet1!$1:$1048576,MATCH($B104,[5]Sheet1!$A:$A,0),MATCH(L$6,[5]Sheet1!$1:$1,0)))</f>
        <v>86.64100000000002</v>
      </c>
      <c r="M104" s="91">
        <f>ABS(INDEX([5]Sheet1!$1:$1048576,MATCH($B104,[5]Sheet1!$A:$A,0),MATCH(M$6,[5]Sheet1!$1:$1,0)))</f>
        <v>413.63299999999998</v>
      </c>
      <c r="N104" s="91">
        <f>ABS(INDEX([5]Sheet1!$1:$1048576,MATCH($B104,[5]Sheet1!$A:$A,0),MATCH(N$6,[5]Sheet1!$1:$1,0)))</f>
        <v>472.80900000000003</v>
      </c>
      <c r="O104" s="91">
        <f>ABS(INDEX([5]Sheet1!$1:$1048576,MATCH($B104,[5]Sheet1!$A:$A,0),MATCH(O$6,[5]Sheet1!$1:$1,0)))</f>
        <v>54.476999999999997</v>
      </c>
      <c r="P104" s="91">
        <f>ABS(INDEX([5]Sheet1!$1:$1048576,MATCH($B104,[5]Sheet1!$A:$A,0),MATCH(P$6,[5]Sheet1!$1:$1,0)))</f>
        <v>23.41</v>
      </c>
      <c r="Q104" s="91">
        <f>INDEX([5]Sheet1!$1:$1048576,MATCH($B104,[5]Sheet1!$A:$A,0),MATCH(Q$6,[5]Sheet1!$1:$1,0))</f>
        <v>114.41</v>
      </c>
      <c r="R104" s="91">
        <f>INDEX([5]Sheet1!$1:$1048576,MATCH($B104,[5]Sheet1!$A:$A,0),MATCH(R$6,[5]Sheet1!$1:$1,0))</f>
        <v>117.75307720000001</v>
      </c>
      <c r="S104" s="68">
        <f>INDEX([5]Sheet1!$1:$1048576,MATCH($B104,[5]Sheet1!$A:$A,0),MATCH(S$6,[5]Sheet1!$1:$1,0))</f>
        <v>174.72201451000001</v>
      </c>
      <c r="T104" s="68">
        <f>INDEX([5]Sheet1!$1:$1048576,MATCH($B104,[5]Sheet1!$A:$A,0),MATCH(T$6,[5]Sheet1!$1:$1,0))</f>
        <v>196.21285154999919</v>
      </c>
      <c r="U104" s="85" t="str">
        <f t="shared" si="18"/>
        <v>-</v>
      </c>
      <c r="V104" s="85" t="str">
        <f t="shared" si="19"/>
        <v>-</v>
      </c>
      <c r="W104" s="85" t="str">
        <f t="shared" si="20"/>
        <v>-</v>
      </c>
      <c r="X104" s="85" t="str">
        <f t="shared" si="21"/>
        <v>-</v>
      </c>
      <c r="Y104" s="85" t="str">
        <f t="shared" si="22"/>
        <v>-</v>
      </c>
      <c r="Z104" s="85" t="str">
        <f t="shared" si="23"/>
        <v>-</v>
      </c>
      <c r="AA104" s="85">
        <f t="shared" si="24"/>
        <v>0.31179242153759662</v>
      </c>
      <c r="AB104" s="85">
        <f t="shared" si="25"/>
        <v>0.11930920841866791</v>
      </c>
      <c r="AC104" s="88" t="str">
        <f t="shared" si="15"/>
        <v/>
      </c>
      <c r="AD104" s="88" t="str">
        <f t="shared" si="26"/>
        <v/>
      </c>
      <c r="AE104" s="88">
        <f t="shared" si="16"/>
        <v>0.27659785365287587</v>
      </c>
      <c r="AF104" s="88">
        <f t="shared" si="17"/>
        <v>0.24904999101116942</v>
      </c>
      <c r="AG104" s="88"/>
    </row>
    <row r="105" spans="1:33" ht="20.100000000000001" customHeight="1" x14ac:dyDescent="0.3">
      <c r="A105" s="14" t="str">
        <f>INDEX([5]Sheet1!$1:$1048576,MATCH($B105,[5]Sheet1!$A:$A,0),MATCH(A$6,[5]Sheet1!$1:$1,0))</f>
        <v>Auren</v>
      </c>
      <c r="B105" s="40" t="s">
        <v>268</v>
      </c>
      <c r="C105" s="14" t="str">
        <f>INDEX([5]Sheet1!$1:$1048576,MATCH($B105,[5]Sheet1!$A:$A,0),MATCH(C$6,[5]Sheet1!$1:$1,0))</f>
        <v>Utilities &amp; Energy</v>
      </c>
      <c r="D105" s="14" t="str">
        <f>INDEX([5]Sheet1!$1:$1048576,MATCH($B105,[5]Sheet1!$A:$A,0),MATCH(D$6,[5]Sheet1!$1:$1,0))</f>
        <v>Raul Cavendish</v>
      </c>
      <c r="E105" s="14" t="str">
        <f>INDEX([5]Sheet1!$1:$1048576,MATCH($B105,[5]Sheet1!$A:$A,0),MATCH(E$6,[5]Sheet1!$1:$1,0))</f>
        <v>Neutral</v>
      </c>
      <c r="F105" s="14" t="b">
        <f>INDEX([5]Sheet1!$1:$1048576,MATCH($B105,[5]Sheet1!$A:$A,0),MATCH(F$6,[5]Sheet1!$1:$1,0))</f>
        <v>0</v>
      </c>
      <c r="G105" s="14" t="e">
        <f>INDEX([5]Sheet1!$1:$1048576,MATCH($B105,[5]Sheet1!$A:$A,0),MATCH(G$6,[5]Sheet1!$1:$1,0))</f>
        <v>#N/A</v>
      </c>
      <c r="H105" s="28">
        <f>INDEX([5]Sheet1!$1:$1048576,MATCH($B105,[5]Sheet1!$A:$A,0),MATCH(H$6,[5]Sheet1!$1:$1,0))</f>
        <v>13.76131036202016</v>
      </c>
      <c r="I105" s="78" t="str" cm="1">
        <f t="array" ref="I105">IFERROR((_xll.ECONOMATICA($B105,"EV")/1000000) / IF($G105="USD",Aux!$B$1,1),"")</f>
        <v/>
      </c>
      <c r="J105" s="78" t="str" cm="1">
        <f t="array" ref="J105">IFERROR((_xll.ECONOMATICA($B105,"MarketCapitaliz")/1000000) / IF($G105="USD",Aux!$B$1,1),"")</f>
        <v/>
      </c>
      <c r="K105" s="91">
        <f>ABS(INDEX([5]Sheet1!$1:$1048576,MATCH($B105,[5]Sheet1!$A:$A,0),MATCH(K$6,[5]Sheet1!$1:$1,0)))</f>
        <v>0</v>
      </c>
      <c r="L105" s="91">
        <f>ABS(INDEX([5]Sheet1!$1:$1048576,MATCH($B105,[5]Sheet1!$A:$A,0),MATCH(L$6,[5]Sheet1!$1:$1,0)))</f>
        <v>250.8180000000001</v>
      </c>
      <c r="M105" s="91">
        <f>ABS(INDEX([5]Sheet1!$1:$1048576,MATCH($B105,[5]Sheet1!$A:$A,0),MATCH(M$6,[5]Sheet1!$1:$1,0)))</f>
        <v>12368.953</v>
      </c>
      <c r="N105" s="91">
        <f>ABS(INDEX([5]Sheet1!$1:$1048576,MATCH($B105,[5]Sheet1!$A:$A,0),MATCH(N$6,[5]Sheet1!$1:$1,0)))</f>
        <v>14483.353999999999</v>
      </c>
      <c r="O105" s="91">
        <f>ABS(INDEX([5]Sheet1!$1:$1048576,MATCH($B105,[5]Sheet1!$A:$A,0),MATCH(O$6,[5]Sheet1!$1:$1,0)))</f>
        <v>2901.1979999999999</v>
      </c>
      <c r="P105" s="91">
        <f>ABS(INDEX([5]Sheet1!$1:$1048576,MATCH($B105,[5]Sheet1!$A:$A,0),MATCH(P$6,[5]Sheet1!$1:$1,0)))</f>
        <v>18927.352999999999</v>
      </c>
      <c r="Q105" s="91">
        <f>INDEX([5]Sheet1!$1:$1048576,MATCH($B105,[5]Sheet1!$A:$A,0),MATCH(Q$6,[5]Sheet1!$1:$1,0))</f>
        <v>-625.35599635000051</v>
      </c>
      <c r="R105" s="91">
        <f>INDEX([5]Sheet1!$1:$1048576,MATCH($B105,[5]Sheet1!$A:$A,0),MATCH(R$6,[5]Sheet1!$1:$1,0))</f>
        <v>-43.159231590002427</v>
      </c>
      <c r="S105" s="68">
        <f>INDEX([5]Sheet1!$1:$1048576,MATCH($B105,[5]Sheet1!$A:$A,0),MATCH(S$6,[5]Sheet1!$1:$1,0))</f>
        <v>1764.55100365</v>
      </c>
      <c r="T105" s="68">
        <f>INDEX([5]Sheet1!$1:$1048576,MATCH($B105,[5]Sheet1!$A:$A,0),MATCH(T$6,[5]Sheet1!$1:$1,0))</f>
        <v>3095.2347684099982</v>
      </c>
      <c r="U105" s="85" t="str">
        <f t="shared" si="18"/>
        <v>-</v>
      </c>
      <c r="V105" s="85" t="str">
        <f t="shared" si="19"/>
        <v>-</v>
      </c>
      <c r="W105" s="85" t="str">
        <f t="shared" si="20"/>
        <v>-</v>
      </c>
      <c r="X105" s="85" t="str">
        <f t="shared" si="21"/>
        <v>-</v>
      </c>
      <c r="Y105" s="85" t="str">
        <f t="shared" si="22"/>
        <v>-</v>
      </c>
      <c r="Z105" s="85" t="str">
        <f t="shared" si="23"/>
        <v>-</v>
      </c>
      <c r="AA105" s="85">
        <f t="shared" si="24"/>
        <v>1.6441564987347086</v>
      </c>
      <c r="AB105" s="85">
        <f t="shared" si="25"/>
        <v>6.1149975417608973</v>
      </c>
      <c r="AC105" s="88" t="str">
        <f t="shared" si="15"/>
        <v/>
      </c>
      <c r="AD105" s="88" t="str">
        <f t="shared" si="26"/>
        <v/>
      </c>
      <c r="AE105" s="88">
        <f t="shared" si="16"/>
        <v>-5.0558523130454176E-2</v>
      </c>
      <c r="AF105" s="88">
        <f t="shared" si="17"/>
        <v>-2.9799196781354945E-3</v>
      </c>
      <c r="AG105" s="88"/>
    </row>
    <row r="106" spans="1:33" ht="20.100000000000001" customHeight="1" x14ac:dyDescent="0.3">
      <c r="A106" s="14" t="e">
        <f>INDEX([5]Sheet1!$1:$1048576,MATCH($B106,[5]Sheet1!$A:$A,0),MATCH(A$6,[5]Sheet1!$1:$1,0))</f>
        <v>#N/A</v>
      </c>
      <c r="B106" s="14" t="s">
        <v>221</v>
      </c>
      <c r="C106" s="14" t="e">
        <f>INDEX([5]Sheet1!$1:$1048576,MATCH($B106,[5]Sheet1!$A:$A,0),MATCH(C$6,[5]Sheet1!$1:$1,0))</f>
        <v>#N/A</v>
      </c>
      <c r="D106" s="14" t="e">
        <f>INDEX([5]Sheet1!$1:$1048576,MATCH($B106,[5]Sheet1!$A:$A,0),MATCH(D$6,[5]Sheet1!$1:$1,0))</f>
        <v>#N/A</v>
      </c>
      <c r="E106" s="14" t="e">
        <f>INDEX([5]Sheet1!$1:$1048576,MATCH($B106,[5]Sheet1!$A:$A,0),MATCH(E$6,[5]Sheet1!$1:$1,0))</f>
        <v>#N/A</v>
      </c>
      <c r="F106" s="14" t="e">
        <f>INDEX([5]Sheet1!$1:$1048576,MATCH($B106,[5]Sheet1!$A:$A,0),MATCH(F$6,[5]Sheet1!$1:$1,0))</f>
        <v>#N/A</v>
      </c>
      <c r="G106" s="14" t="e">
        <f>INDEX([5]Sheet1!$1:$1048576,MATCH($B106,[5]Sheet1!$A:$A,0),MATCH(G$6,[5]Sheet1!$1:$1,0))</f>
        <v>#N/A</v>
      </c>
      <c r="H106" s="28" t="e">
        <f>INDEX([5]Sheet1!$1:$1048576,MATCH($B106,[5]Sheet1!$A:$A,0),MATCH(H$6,[5]Sheet1!$1:$1,0))</f>
        <v>#N/A</v>
      </c>
      <c r="I106" s="78" t="str" cm="1">
        <f t="array" ref="I106">IFERROR((_xll.ECONOMATICA($B106,"EV")/1000000) / IF($G106="USD",Aux!$B$1,1),"")</f>
        <v/>
      </c>
      <c r="J106" s="78" t="str" cm="1">
        <f t="array" ref="J106">IFERROR((_xll.ECONOMATICA($B106,"MarketCapitaliz")/1000000) / IF($G106="USD",Aux!$B$1,1),"")</f>
        <v/>
      </c>
      <c r="K106" s="91" t="e">
        <f>ABS(INDEX([5]Sheet1!$1:$1048576,MATCH($B106,[5]Sheet1!$A:$A,0),MATCH(K$6,[5]Sheet1!$1:$1,0)))</f>
        <v>#N/A</v>
      </c>
      <c r="L106" s="91" t="e">
        <f>ABS(INDEX([5]Sheet1!$1:$1048576,MATCH($B106,[5]Sheet1!$A:$A,0),MATCH(L$6,[5]Sheet1!$1:$1,0)))</f>
        <v>#N/A</v>
      </c>
      <c r="M106" s="91" t="e">
        <f>ABS(INDEX([5]Sheet1!$1:$1048576,MATCH($B106,[5]Sheet1!$A:$A,0),MATCH(M$6,[5]Sheet1!$1:$1,0)))</f>
        <v>#N/A</v>
      </c>
      <c r="N106" s="91" t="e">
        <f>ABS(INDEX([5]Sheet1!$1:$1048576,MATCH($B106,[5]Sheet1!$A:$A,0),MATCH(N$6,[5]Sheet1!$1:$1,0)))</f>
        <v>#N/A</v>
      </c>
      <c r="O106" s="91" t="e">
        <f>ABS(INDEX([5]Sheet1!$1:$1048576,MATCH($B106,[5]Sheet1!$A:$A,0),MATCH(O$6,[5]Sheet1!$1:$1,0)))</f>
        <v>#N/A</v>
      </c>
      <c r="P106" s="91" t="e">
        <f>ABS(INDEX([5]Sheet1!$1:$1048576,MATCH($B106,[5]Sheet1!$A:$A,0),MATCH(P$6,[5]Sheet1!$1:$1,0)))</f>
        <v>#N/A</v>
      </c>
      <c r="Q106" s="91" t="e">
        <f>INDEX([5]Sheet1!$1:$1048576,MATCH($B106,[5]Sheet1!$A:$A,0),MATCH(Q$6,[5]Sheet1!$1:$1,0))</f>
        <v>#N/A</v>
      </c>
      <c r="R106" s="91" t="e">
        <f>INDEX([5]Sheet1!$1:$1048576,MATCH($B106,[5]Sheet1!$A:$A,0),MATCH(R$6,[5]Sheet1!$1:$1,0))</f>
        <v>#N/A</v>
      </c>
      <c r="S106" s="68" t="e">
        <f>INDEX([5]Sheet1!$1:$1048576,MATCH($B106,[5]Sheet1!$A:$A,0),MATCH(S$6,[5]Sheet1!$1:$1,0))</f>
        <v>#N/A</v>
      </c>
      <c r="T106" s="68" t="e">
        <f>INDEX([5]Sheet1!$1:$1048576,MATCH($B106,[5]Sheet1!$A:$A,0),MATCH(T$6,[5]Sheet1!$1:$1,0))</f>
        <v>#N/A</v>
      </c>
      <c r="U106" s="85" t="str">
        <f t="shared" si="18"/>
        <v>-</v>
      </c>
      <c r="V106" s="85" t="str">
        <f t="shared" si="19"/>
        <v>-</v>
      </c>
      <c r="W106" s="85" t="str">
        <f t="shared" si="20"/>
        <v>-</v>
      </c>
      <c r="X106" s="85" t="str">
        <f t="shared" si="21"/>
        <v>-</v>
      </c>
      <c r="Y106" s="85" t="str">
        <f t="shared" si="22"/>
        <v>-</v>
      </c>
      <c r="Z106" s="85" t="str">
        <f t="shared" si="23"/>
        <v>-</v>
      </c>
      <c r="AA106" s="85" t="str">
        <f t="shared" si="24"/>
        <v>-</v>
      </c>
      <c r="AB106" s="85" t="str">
        <f t="shared" si="25"/>
        <v>-</v>
      </c>
      <c r="AC106" s="88" t="str">
        <f t="shared" si="15"/>
        <v/>
      </c>
      <c r="AD106" s="88" t="str">
        <f t="shared" si="26"/>
        <v/>
      </c>
      <c r="AE106" s="88" t="str">
        <f t="shared" si="16"/>
        <v>-</v>
      </c>
      <c r="AF106" s="88" t="str">
        <f t="shared" si="17"/>
        <v>-</v>
      </c>
      <c r="AG106" s="88"/>
    </row>
    <row r="107" spans="1:33" ht="20.100000000000001" customHeight="1" x14ac:dyDescent="0.3">
      <c r="A107" s="14" t="str">
        <f>INDEX([5]Sheet1!$1:$1048576,MATCH($B107,[5]Sheet1!$A:$A,0),MATCH(A$6,[5]Sheet1!$1:$1,0))</f>
        <v>Vivara</v>
      </c>
      <c r="B107" s="14" t="s">
        <v>23</v>
      </c>
      <c r="C107" s="14" t="str">
        <f>INDEX([5]Sheet1!$1:$1048576,MATCH($B107,[5]Sheet1!$A:$A,0),MATCH(C$6,[5]Sheet1!$1:$1,0))</f>
        <v>Retail</v>
      </c>
      <c r="D107" s="14" t="str">
        <f>INDEX([5]Sheet1!$1:$1048576,MATCH($B107,[5]Sheet1!$A:$A,0),MATCH(D$6,[5]Sheet1!$1:$1,0))</f>
        <v>Danniela Eiger</v>
      </c>
      <c r="E107" s="14" t="str">
        <f>INDEX([5]Sheet1!$1:$1048576,MATCH($B107,[5]Sheet1!$A:$A,0),MATCH(E$6,[5]Sheet1!$1:$1,0))</f>
        <v>Buy</v>
      </c>
      <c r="F107" s="14" t="b">
        <f>INDEX([5]Sheet1!$1:$1048576,MATCH($B107,[5]Sheet1!$A:$A,0),MATCH(F$6,[5]Sheet1!$1:$1,0))</f>
        <v>0</v>
      </c>
      <c r="G107" s="14" t="e">
        <f>INDEX([5]Sheet1!$1:$1048576,MATCH($B107,[5]Sheet1!$A:$A,0),MATCH(G$6,[5]Sheet1!$1:$1,0))</f>
        <v>#N/A</v>
      </c>
      <c r="H107" s="28">
        <f>INDEX([5]Sheet1!$1:$1048576,MATCH($B107,[5]Sheet1!$A:$A,0),MATCH(H$6,[5]Sheet1!$1:$1,0))</f>
        <v>35</v>
      </c>
      <c r="I107" s="78" t="str" cm="1">
        <f t="array" ref="I107">IFERROR((_xll.ECONOMATICA($B107,"EV")/1000000) / IF($G107="USD",Aux!$B$1,1),"")</f>
        <v/>
      </c>
      <c r="J107" s="78" t="str" cm="1">
        <f t="array" ref="J107">IFERROR((_xll.ECONOMATICA($B107,"MarketCapitaliz")/1000000) / IF($G107="USD",Aux!$B$1,1),"")</f>
        <v/>
      </c>
      <c r="K107" s="91">
        <f>ABS(INDEX([5]Sheet1!$1:$1048576,MATCH($B107,[5]Sheet1!$A:$A,0),MATCH(K$6,[5]Sheet1!$1:$1,0)))</f>
        <v>85.700508450000001</v>
      </c>
      <c r="L107" s="91">
        <f>ABS(INDEX([5]Sheet1!$1:$1048576,MATCH($B107,[5]Sheet1!$A:$A,0),MATCH(L$6,[5]Sheet1!$1:$1,0)))</f>
        <v>87.693568676212749</v>
      </c>
      <c r="M107" s="91">
        <f>ABS(INDEX([5]Sheet1!$1:$1048576,MATCH($B107,[5]Sheet1!$A:$A,0),MATCH(M$6,[5]Sheet1!$1:$1,0)))</f>
        <v>1933.72208069668</v>
      </c>
      <c r="N107" s="91">
        <f>ABS(INDEX([5]Sheet1!$1:$1048576,MATCH($B107,[5]Sheet1!$A:$A,0),MATCH(N$6,[5]Sheet1!$1:$1,0)))</f>
        <v>2496.942</v>
      </c>
      <c r="O107" s="91">
        <f>ABS(INDEX([5]Sheet1!$1:$1048576,MATCH($B107,[5]Sheet1!$A:$A,0),MATCH(O$6,[5]Sheet1!$1:$1,0)))</f>
        <v>49.968227730000002</v>
      </c>
      <c r="P107" s="91">
        <f>ABS(INDEX([5]Sheet1!$1:$1048576,MATCH($B107,[5]Sheet1!$A:$A,0),MATCH(P$6,[5]Sheet1!$1:$1,0)))</f>
        <v>120.408</v>
      </c>
      <c r="Q107" s="91">
        <f>INDEX([5]Sheet1!$1:$1048576,MATCH($B107,[5]Sheet1!$A:$A,0),MATCH(Q$6,[5]Sheet1!$1:$1,0))</f>
        <v>369.24370281000012</v>
      </c>
      <c r="R107" s="91">
        <f>INDEX([5]Sheet1!$1:$1048576,MATCH($B107,[5]Sheet1!$A:$A,0),MATCH(R$6,[5]Sheet1!$1:$1,0))</f>
        <v>558.57483925862402</v>
      </c>
      <c r="S107" s="68">
        <f>INDEX([5]Sheet1!$1:$1048576,MATCH($B107,[5]Sheet1!$A:$A,0),MATCH(S$6,[5]Sheet1!$1:$1,0))</f>
        <v>584.73070281000014</v>
      </c>
      <c r="T107" s="68">
        <f>INDEX([5]Sheet1!$1:$1048576,MATCH($B107,[5]Sheet1!$A:$A,0),MATCH(T$6,[5]Sheet1!$1:$1,0))</f>
        <v>833.22773805639065</v>
      </c>
      <c r="U107" s="85" t="str">
        <f t="shared" si="18"/>
        <v>-</v>
      </c>
      <c r="V107" s="85" t="str">
        <f t="shared" si="19"/>
        <v>-</v>
      </c>
      <c r="W107" s="85" t="str">
        <f t="shared" si="20"/>
        <v>-</v>
      </c>
      <c r="X107" s="85" t="str">
        <f t="shared" si="21"/>
        <v>-</v>
      </c>
      <c r="Y107" s="85" t="str">
        <f t="shared" si="22"/>
        <v>-</v>
      </c>
      <c r="Z107" s="85" t="str">
        <f t="shared" si="23"/>
        <v>-</v>
      </c>
      <c r="AA107" s="85">
        <f t="shared" si="24"/>
        <v>8.5455112053926918E-2</v>
      </c>
      <c r="AB107" s="85">
        <f t="shared" si="25"/>
        <v>0.14450791122348727</v>
      </c>
      <c r="AC107" s="88" t="str">
        <f t="shared" si="15"/>
        <v/>
      </c>
      <c r="AD107" s="88" t="str">
        <f t="shared" si="26"/>
        <v/>
      </c>
      <c r="AE107" s="88">
        <f t="shared" si="16"/>
        <v>0.19094972669338775</v>
      </c>
      <c r="AF107" s="88">
        <f t="shared" si="17"/>
        <v>0.22370356991016371</v>
      </c>
      <c r="AG107" s="88"/>
    </row>
    <row r="108" spans="1:33" ht="20.100000000000001" customHeight="1" x14ac:dyDescent="0.3">
      <c r="A108" s="14" t="str">
        <f>INDEX([5]Sheet1!$1:$1048576,MATCH($B108,[5]Sheet1!$A:$A,0),MATCH(A$6,[5]Sheet1!$1:$1,0))</f>
        <v>Mater Dei</v>
      </c>
      <c r="B108" s="40" t="s">
        <v>202</v>
      </c>
      <c r="C108" s="14" t="str">
        <f>INDEX([5]Sheet1!$1:$1048576,MATCH($B108,[5]Sheet1!$A:$A,0),MATCH(C$6,[5]Sheet1!$1:$1,0))</f>
        <v>Health Care</v>
      </c>
      <c r="D108" s="14">
        <f>INDEX([5]Sheet1!$1:$1048576,MATCH($B108,[5]Sheet1!$A:$A,0),MATCH(D$6,[5]Sheet1!$1:$1,0))</f>
        <v>0</v>
      </c>
      <c r="E108" s="14" t="str">
        <f>INDEX([5]Sheet1!$1:$1048576,MATCH($B108,[5]Sheet1!$A:$A,0),MATCH(E$6,[5]Sheet1!$1:$1,0))</f>
        <v>Buy</v>
      </c>
      <c r="F108" s="14" t="b">
        <f>INDEX([5]Sheet1!$1:$1048576,MATCH($B108,[5]Sheet1!$A:$A,0),MATCH(F$6,[5]Sheet1!$1:$1,0))</f>
        <v>0</v>
      </c>
      <c r="G108" s="14" t="e">
        <f>INDEX([5]Sheet1!$1:$1048576,MATCH($B108,[5]Sheet1!$A:$A,0),MATCH(G$6,[5]Sheet1!$1:$1,0))</f>
        <v>#N/A</v>
      </c>
      <c r="H108" s="28">
        <f>INDEX([5]Sheet1!$1:$1048576,MATCH($B108,[5]Sheet1!$A:$A,0),MATCH(H$6,[5]Sheet1!$1:$1,0))</f>
        <v>6.5</v>
      </c>
      <c r="I108" s="78" t="str" cm="1">
        <f t="array" ref="I108">IFERROR((_xll.ECONOMATICA($B108,"EV")/1000000) / IF($G108="USD",Aux!$B$1,1),"")</f>
        <v/>
      </c>
      <c r="J108" s="78" t="str" cm="1">
        <f t="array" ref="J108">IFERROR((_xll.ECONOMATICA($B108,"MarketCapitaliz")/1000000) / IF($G108="USD",Aux!$B$1,1),"")</f>
        <v/>
      </c>
      <c r="K108" s="91">
        <f>ABS(INDEX([5]Sheet1!$1:$1048576,MATCH($B108,[5]Sheet1!$A:$A,0),MATCH(K$6,[5]Sheet1!$1:$1,0)))</f>
        <v>24.582000000000001</v>
      </c>
      <c r="L108" s="91">
        <f>ABS(INDEX([5]Sheet1!$1:$1048576,MATCH($B108,[5]Sheet1!$A:$A,0),MATCH(L$6,[5]Sheet1!$1:$1,0)))</f>
        <v>28.417999999999999</v>
      </c>
      <c r="M108" s="91">
        <f>ABS(INDEX([5]Sheet1!$1:$1048576,MATCH($B108,[5]Sheet1!$A:$A,0),MATCH(M$6,[5]Sheet1!$1:$1,0)))</f>
        <v>1754.2239999999999</v>
      </c>
      <c r="N108" s="91">
        <f>ABS(INDEX([5]Sheet1!$1:$1048576,MATCH($B108,[5]Sheet1!$A:$A,0),MATCH(N$6,[5]Sheet1!$1:$1,0)))</f>
        <v>1476.425</v>
      </c>
      <c r="O108" s="91">
        <f>ABS(INDEX([5]Sheet1!$1:$1048576,MATCH($B108,[5]Sheet1!$A:$A,0),MATCH(O$6,[5]Sheet1!$1:$1,0)))</f>
        <v>935.73199999999997</v>
      </c>
      <c r="P108" s="91">
        <f>ABS(INDEX([5]Sheet1!$1:$1048576,MATCH($B108,[5]Sheet1!$A:$A,0),MATCH(P$6,[5]Sheet1!$1:$1,0)))</f>
        <v>747.60499999999979</v>
      </c>
      <c r="Q108" s="91">
        <f>INDEX([5]Sheet1!$1:$1048576,MATCH($B108,[5]Sheet1!$A:$A,0),MATCH(Q$6,[5]Sheet1!$1:$1,0))</f>
        <v>141.24900000000099</v>
      </c>
      <c r="R108" s="91">
        <f>INDEX([5]Sheet1!$1:$1048576,MATCH($B108,[5]Sheet1!$A:$A,0),MATCH(R$6,[5]Sheet1!$1:$1,0))</f>
        <v>-323.90399999999931</v>
      </c>
      <c r="S108" s="68">
        <f>INDEX([5]Sheet1!$1:$1048576,MATCH($B108,[5]Sheet1!$A:$A,0),MATCH(S$6,[5]Sheet1!$1:$1,0))</f>
        <v>525.61300000000097</v>
      </c>
      <c r="T108" s="68">
        <f>INDEX([5]Sheet1!$1:$1048576,MATCH($B108,[5]Sheet1!$A:$A,0),MATCH(T$6,[5]Sheet1!$1:$1,0))</f>
        <v>-226.8059999999993</v>
      </c>
      <c r="U108" s="85" t="str">
        <f t="shared" si="18"/>
        <v>-</v>
      </c>
      <c r="V108" s="85" t="str">
        <f t="shared" si="19"/>
        <v>-</v>
      </c>
      <c r="W108" s="85" t="str">
        <f t="shared" si="20"/>
        <v>-</v>
      </c>
      <c r="X108" s="85" t="str">
        <f t="shared" si="21"/>
        <v>-</v>
      </c>
      <c r="Y108" s="85" t="str">
        <f t="shared" si="22"/>
        <v>-</v>
      </c>
      <c r="Z108" s="85" t="str">
        <f t="shared" si="23"/>
        <v>-</v>
      </c>
      <c r="AA108" s="85">
        <f t="shared" si="24"/>
        <v>1.7802679918495132</v>
      </c>
      <c r="AB108" s="85">
        <f t="shared" si="25"/>
        <v>-3.2962311402696671</v>
      </c>
      <c r="AC108" s="88" t="str">
        <f t="shared" si="15"/>
        <v/>
      </c>
      <c r="AD108" s="88" t="str">
        <f t="shared" si="26"/>
        <v/>
      </c>
      <c r="AE108" s="88">
        <f t="shared" si="16"/>
        <v>8.0519363547643288E-2</v>
      </c>
      <c r="AF108" s="88">
        <f t="shared" si="17"/>
        <v>-0.2193839849636787</v>
      </c>
      <c r="AG108" s="88"/>
    </row>
    <row r="109" spans="1:33" ht="20.100000000000001" customHeight="1" x14ac:dyDescent="0.3">
      <c r="A109" s="14" t="str">
        <f>INDEX([5]Sheet1!$1:$1048576,MATCH($B109,[5]Sheet1!$A:$A,0),MATCH(A$6,[5]Sheet1!$1:$1,0))</f>
        <v>Pão de Açucar</v>
      </c>
      <c r="B109" s="40" t="s">
        <v>22</v>
      </c>
      <c r="C109" s="14" t="str">
        <f>INDEX([5]Sheet1!$1:$1048576,MATCH($B109,[5]Sheet1!$A:$A,0),MATCH(C$6,[5]Sheet1!$1:$1,0))</f>
        <v>Retail</v>
      </c>
      <c r="D109" s="14" t="str">
        <f>INDEX([5]Sheet1!$1:$1048576,MATCH($B109,[5]Sheet1!$A:$A,0),MATCH(D$6,[5]Sheet1!$1:$1,0))</f>
        <v>Danniela Eiger</v>
      </c>
      <c r="E109" s="14" t="str">
        <f>INDEX([5]Sheet1!$1:$1048576,MATCH($B109,[5]Sheet1!$A:$A,0),MATCH(E$6,[5]Sheet1!$1:$1,0))</f>
        <v>Under Review</v>
      </c>
      <c r="F109" s="14" t="b">
        <f>INDEX([5]Sheet1!$1:$1048576,MATCH($B109,[5]Sheet1!$A:$A,0),MATCH(F$6,[5]Sheet1!$1:$1,0))</f>
        <v>0</v>
      </c>
      <c r="G109" s="14" t="e">
        <f>INDEX([5]Sheet1!$1:$1048576,MATCH($B109,[5]Sheet1!$A:$A,0),MATCH(G$6,[5]Sheet1!$1:$1,0))</f>
        <v>#N/A</v>
      </c>
      <c r="H109" s="28">
        <f>INDEX([5]Sheet1!$1:$1048576,MATCH($B109,[5]Sheet1!$A:$A,0),MATCH(H$6,[5]Sheet1!$1:$1,0))</f>
        <v>4</v>
      </c>
      <c r="I109" s="78" t="str" cm="1">
        <f t="array" ref="I109">IFERROR((_xll.ECONOMATICA($B109,"EV")/1000000) / IF($G109="USD",Aux!$B$1,1),"")</f>
        <v/>
      </c>
      <c r="J109" s="78" t="str" cm="1">
        <f t="array" ref="J109">IFERROR((_xll.ECONOMATICA($B109,"MarketCapitaliz")/1000000) / IF($G109="USD",Aux!$B$1,1),"")</f>
        <v/>
      </c>
      <c r="K109" s="91">
        <f>ABS(INDEX([5]Sheet1!$1:$1048576,MATCH($B109,[5]Sheet1!$A:$A,0),MATCH(K$6,[5]Sheet1!$1:$1,0)))</f>
        <v>112</v>
      </c>
      <c r="L109" s="91">
        <f>ABS(INDEX([5]Sheet1!$1:$1048576,MATCH($B109,[5]Sheet1!$A:$A,0),MATCH(L$6,[5]Sheet1!$1:$1,0)))</f>
        <v>0</v>
      </c>
      <c r="M109" s="91">
        <f>ABS(INDEX([5]Sheet1!$1:$1048576,MATCH($B109,[5]Sheet1!$A:$A,0),MATCH(M$6,[5]Sheet1!$1:$1,0)))</f>
        <v>4721.6921115495543</v>
      </c>
      <c r="N109" s="91">
        <f>ABS(INDEX([5]Sheet1!$1:$1048576,MATCH($B109,[5]Sheet1!$A:$A,0),MATCH(N$6,[5]Sheet1!$1:$1,0)))</f>
        <v>2934.7910363800002</v>
      </c>
      <c r="O109" s="91">
        <f>ABS(INDEX([5]Sheet1!$1:$1048576,MATCH($B109,[5]Sheet1!$A:$A,0),MATCH(O$6,[5]Sheet1!$1:$1,0)))</f>
        <v>1526.4478768400011</v>
      </c>
      <c r="P109" s="91">
        <f>ABS(INDEX([5]Sheet1!$1:$1048576,MATCH($B109,[5]Sheet1!$A:$A,0),MATCH(P$6,[5]Sheet1!$1:$1,0)))</f>
        <v>1400</v>
      </c>
      <c r="Q109" s="91">
        <f>INDEX([5]Sheet1!$1:$1048576,MATCH($B109,[5]Sheet1!$A:$A,0),MATCH(Q$6,[5]Sheet1!$1:$1,0))</f>
        <v>70.714175372220041</v>
      </c>
      <c r="R109" s="91">
        <f>INDEX([5]Sheet1!$1:$1048576,MATCH($B109,[5]Sheet1!$A:$A,0),MATCH(R$6,[5]Sheet1!$1:$1,0))</f>
        <v>-1664.1863755444219</v>
      </c>
      <c r="S109" s="68">
        <f>INDEX([5]Sheet1!$1:$1048576,MATCH($B109,[5]Sheet1!$A:$A,0),MATCH(S$6,[5]Sheet1!$1:$1,0))</f>
        <v>1782.850397504116</v>
      </c>
      <c r="T109" s="68">
        <f>INDEX([5]Sheet1!$1:$1048576,MATCH($B109,[5]Sheet1!$A:$A,0),MATCH(T$6,[5]Sheet1!$1:$1,0))</f>
        <v>723.29913050973914</v>
      </c>
      <c r="U109" s="85" t="str">
        <f t="shared" si="18"/>
        <v>-</v>
      </c>
      <c r="V109" s="85" t="str">
        <f t="shared" si="19"/>
        <v>-</v>
      </c>
      <c r="W109" s="85" t="str">
        <f t="shared" si="20"/>
        <v>-</v>
      </c>
      <c r="X109" s="85" t="str">
        <f t="shared" si="21"/>
        <v>-</v>
      </c>
      <c r="Y109" s="85" t="str">
        <f t="shared" si="22"/>
        <v>-</v>
      </c>
      <c r="Z109" s="85" t="str">
        <f t="shared" si="23"/>
        <v>-</v>
      </c>
      <c r="AA109" s="85">
        <f t="shared" si="24"/>
        <v>0.8561839394808094</v>
      </c>
      <c r="AB109" s="85">
        <f t="shared" si="25"/>
        <v>1.9355753946688163</v>
      </c>
      <c r="AC109" s="88" t="str">
        <f t="shared" si="15"/>
        <v/>
      </c>
      <c r="AD109" s="88" t="str">
        <f t="shared" si="26"/>
        <v/>
      </c>
      <c r="AE109" s="88">
        <f t="shared" si="16"/>
        <v>1.4976447786429942E-2</v>
      </c>
      <c r="AF109" s="88">
        <f t="shared" si="17"/>
        <v>-0.56705446994861997</v>
      </c>
      <c r="AG109" s="88"/>
    </row>
    <row r="110" spans="1:33" ht="20.100000000000001" customHeight="1" x14ac:dyDescent="0.3">
      <c r="A110" s="14" t="str">
        <f>INDEX([5]Sheet1!$1:$1048576,MATCH($B110,[5]Sheet1!$A:$A,0),MATCH(A$6,[5]Sheet1!$1:$1,0))</f>
        <v>PRIO</v>
      </c>
      <c r="B110" s="14" t="s">
        <v>103</v>
      </c>
      <c r="C110" s="14" t="str">
        <f>INDEX([5]Sheet1!$1:$1048576,MATCH($B110,[5]Sheet1!$A:$A,0),MATCH(C$6,[5]Sheet1!$1:$1,0))</f>
        <v>Oil, Gas &amp; Petrochemicals</v>
      </c>
      <c r="D110" s="14" t="str">
        <f>INDEX([5]Sheet1!$1:$1048576,MATCH($B110,[5]Sheet1!$A:$A,0),MATCH(D$6,[5]Sheet1!$1:$1,0))</f>
        <v>Regis Cardoso</v>
      </c>
      <c r="E110" s="14" t="str">
        <f>INDEX([5]Sheet1!$1:$1048576,MATCH($B110,[5]Sheet1!$A:$A,0),MATCH(E$6,[5]Sheet1!$1:$1,0))</f>
        <v>Buy</v>
      </c>
      <c r="F110" s="14" t="b">
        <f>INDEX([5]Sheet1!$1:$1048576,MATCH($B110,[5]Sheet1!$A:$A,0),MATCH(F$6,[5]Sheet1!$1:$1,0))</f>
        <v>0</v>
      </c>
      <c r="G110" s="14" t="e">
        <f>INDEX([5]Sheet1!$1:$1048576,MATCH($B110,[5]Sheet1!$A:$A,0),MATCH(G$6,[5]Sheet1!$1:$1,0))</f>
        <v>#N/A</v>
      </c>
      <c r="H110" s="28">
        <f>INDEX([5]Sheet1!$1:$1048576,MATCH($B110,[5]Sheet1!$A:$A,0),MATCH(H$6,[5]Sheet1!$1:$1,0))</f>
        <v>78</v>
      </c>
      <c r="I110" s="78" t="str" cm="1">
        <f t="array" ref="I110">IFERROR((_xll.ECONOMATICA($B110,"EV")/1000000) / IF($G110="USD",Aux!$B$1,1),"")</f>
        <v/>
      </c>
      <c r="J110" s="78" t="str" cm="1">
        <f t="array" ref="J110">IFERROR((_xll.ECONOMATICA($B110,"MarketCapitaliz")/1000000) / IF($G110="USD",Aux!$B$1,1),"")</f>
        <v/>
      </c>
      <c r="K110" s="91">
        <f>ABS(INDEX([5]Sheet1!$1:$1048576,MATCH($B110,[5]Sheet1!$A:$A,0),MATCH(K$6,[5]Sheet1!$1:$1,0)))</f>
        <v>0</v>
      </c>
      <c r="L110" s="91">
        <f>ABS(INDEX([5]Sheet1!$1:$1048576,MATCH($B110,[5]Sheet1!$A:$A,0),MATCH(L$6,[5]Sheet1!$1:$1,0)))</f>
        <v>0</v>
      </c>
      <c r="M110" s="91">
        <f>ABS(INDEX([5]Sheet1!$1:$1048576,MATCH($B110,[5]Sheet1!$A:$A,0),MATCH(M$6,[5]Sheet1!$1:$1,0)))</f>
        <v>2883.3122092128629</v>
      </c>
      <c r="N110" s="91">
        <f>ABS(INDEX([5]Sheet1!$1:$1048576,MATCH($B110,[5]Sheet1!$A:$A,0),MATCH(N$6,[5]Sheet1!$1:$1,0)))</f>
        <v>4186.5209999999997</v>
      </c>
      <c r="O110" s="91">
        <f>ABS(INDEX([5]Sheet1!$1:$1048576,MATCH($B110,[5]Sheet1!$A:$A,0),MATCH(O$6,[5]Sheet1!$1:$1,0)))</f>
        <v>1491.0544887268561</v>
      </c>
      <c r="P110" s="91">
        <f>ABS(INDEX([5]Sheet1!$1:$1048576,MATCH($B110,[5]Sheet1!$A:$A,0),MATCH(P$6,[5]Sheet1!$1:$1,0)))</f>
        <v>2738.413</v>
      </c>
      <c r="Q110" s="91">
        <f>INDEX([5]Sheet1!$1:$1048576,MATCH($B110,[5]Sheet1!$A:$A,0),MATCH(Q$6,[5]Sheet1!$1:$1,0))</f>
        <v>1059.203310334465</v>
      </c>
      <c r="R110" s="91">
        <f>INDEX([5]Sheet1!$1:$1048576,MATCH($B110,[5]Sheet1!$A:$A,0),MATCH(R$6,[5]Sheet1!$1:$1,0))</f>
        <v>1304.859919582221</v>
      </c>
      <c r="S110" s="68">
        <f>INDEX([5]Sheet1!$1:$1048576,MATCH($B110,[5]Sheet1!$A:$A,0),MATCH(S$6,[5]Sheet1!$1:$1,0))</f>
        <v>1853.139458796383</v>
      </c>
      <c r="T110" s="68">
        <f>INDEX([5]Sheet1!$1:$1048576,MATCH($B110,[5]Sheet1!$A:$A,0),MATCH(T$6,[5]Sheet1!$1:$1,0))</f>
        <v>1307.32816852</v>
      </c>
      <c r="U110" s="85" t="str">
        <f t="shared" si="18"/>
        <v>-</v>
      </c>
      <c r="V110" s="85" t="str">
        <f t="shared" si="19"/>
        <v>-</v>
      </c>
      <c r="W110" s="85" t="str">
        <f t="shared" si="20"/>
        <v>-</v>
      </c>
      <c r="X110" s="85" t="str">
        <f t="shared" si="21"/>
        <v>-</v>
      </c>
      <c r="Y110" s="85" t="str">
        <f t="shared" si="22"/>
        <v>-</v>
      </c>
      <c r="Z110" s="85" t="str">
        <f t="shared" si="23"/>
        <v>-</v>
      </c>
      <c r="AA110" s="85">
        <f t="shared" si="24"/>
        <v>0.8046099723629534</v>
      </c>
      <c r="AB110" s="85">
        <f t="shared" si="25"/>
        <v>2.0946638081699889</v>
      </c>
      <c r="AC110" s="88" t="str">
        <f t="shared" si="15"/>
        <v/>
      </c>
      <c r="AD110" s="88" t="str">
        <f t="shared" si="26"/>
        <v/>
      </c>
      <c r="AE110" s="88">
        <f t="shared" si="16"/>
        <v>0.36735644060676481</v>
      </c>
      <c r="AF110" s="88">
        <f t="shared" si="17"/>
        <v>0.31168120727979653</v>
      </c>
      <c r="AG110" s="88"/>
    </row>
    <row r="111" spans="1:33" ht="20.100000000000001" customHeight="1" x14ac:dyDescent="0.3">
      <c r="A111" s="14" t="str">
        <f>INDEX([5]Sheet1!$1:$1048576,MATCH($B111,[5]Sheet1!$A:$A,0),MATCH(A$6,[5]Sheet1!$1:$1,0))</f>
        <v>Assai</v>
      </c>
      <c r="B111" s="40" t="s">
        <v>126</v>
      </c>
      <c r="C111" s="14" t="str">
        <f>INDEX([5]Sheet1!$1:$1048576,MATCH($B111,[5]Sheet1!$A:$A,0),MATCH(C$6,[5]Sheet1!$1:$1,0))</f>
        <v>Retail</v>
      </c>
      <c r="D111" s="14" t="str">
        <f>INDEX([5]Sheet1!$1:$1048576,MATCH($B111,[5]Sheet1!$A:$A,0),MATCH(D$6,[5]Sheet1!$1:$1,0))</f>
        <v>Danniela Eiger</v>
      </c>
      <c r="E111" s="14" t="str">
        <f>INDEX([5]Sheet1!$1:$1048576,MATCH($B111,[5]Sheet1!$A:$A,0),MATCH(E$6,[5]Sheet1!$1:$1,0))</f>
        <v>Buy</v>
      </c>
      <c r="F111" s="14" t="b">
        <f>INDEX([5]Sheet1!$1:$1048576,MATCH($B111,[5]Sheet1!$A:$A,0),MATCH(F$6,[5]Sheet1!$1:$1,0))</f>
        <v>0</v>
      </c>
      <c r="G111" s="14" t="e">
        <f>INDEX([5]Sheet1!$1:$1048576,MATCH($B111,[5]Sheet1!$A:$A,0),MATCH(G$6,[5]Sheet1!$1:$1,0))</f>
        <v>#N/A</v>
      </c>
      <c r="H111" s="28">
        <f>INDEX([5]Sheet1!$1:$1048576,MATCH($B111,[5]Sheet1!$A:$A,0),MATCH(H$6,[5]Sheet1!$1:$1,0))</f>
        <v>10.5</v>
      </c>
      <c r="I111" s="78" t="str" cm="1">
        <f t="array" ref="I111">IFERROR((_xll.ECONOMATICA($B111,"EV")/1000000) / IF($G111="USD",Aux!$B$1,1),"")</f>
        <v/>
      </c>
      <c r="J111" s="78" t="str" cm="1">
        <f t="array" ref="J111">IFERROR((_xll.ECONOMATICA($B111,"MarketCapitaliz")/1000000) / IF($G111="USD",Aux!$B$1,1),"")</f>
        <v/>
      </c>
      <c r="K111" s="91">
        <f>ABS(INDEX([5]Sheet1!$1:$1048576,MATCH($B111,[5]Sheet1!$A:$A,0),MATCH(K$6,[5]Sheet1!$1:$1,0)))</f>
        <v>118</v>
      </c>
      <c r="L111" s="91">
        <f>ABS(INDEX([5]Sheet1!$1:$1048576,MATCH($B111,[5]Sheet1!$A:$A,0),MATCH(L$6,[5]Sheet1!$1:$1,0)))</f>
        <v>0</v>
      </c>
      <c r="M111" s="91">
        <f>ABS(INDEX([5]Sheet1!$1:$1048576,MATCH($B111,[5]Sheet1!$A:$A,0),MATCH(M$6,[5]Sheet1!$1:$1,0)))</f>
        <v>4630</v>
      </c>
      <c r="N111" s="91">
        <f>ABS(INDEX([5]Sheet1!$1:$1048576,MATCH($B111,[5]Sheet1!$A:$A,0),MATCH(N$6,[5]Sheet1!$1:$1,0)))</f>
        <v>5255</v>
      </c>
      <c r="O111" s="91">
        <f>ABS(INDEX([5]Sheet1!$1:$1048576,MATCH($B111,[5]Sheet1!$A:$A,0),MATCH(O$6,[5]Sheet1!$1:$1,0)))</f>
        <v>7571</v>
      </c>
      <c r="P111" s="91">
        <f>ABS(INDEX([5]Sheet1!$1:$1048576,MATCH($B111,[5]Sheet1!$A:$A,0),MATCH(P$6,[5]Sheet1!$1:$1,0)))</f>
        <v>8970</v>
      </c>
      <c r="Q111" s="91">
        <f>INDEX([5]Sheet1!$1:$1048576,MATCH($B111,[5]Sheet1!$A:$A,0),MATCH(Q$6,[5]Sheet1!$1:$1,0))</f>
        <v>710</v>
      </c>
      <c r="R111" s="91">
        <f>INDEX([5]Sheet1!$1:$1048576,MATCH($B111,[5]Sheet1!$A:$A,0),MATCH(R$6,[5]Sheet1!$1:$1,0))</f>
        <v>769</v>
      </c>
      <c r="S111" s="68">
        <f>INDEX([5]Sheet1!$1:$1048576,MATCH($B111,[5]Sheet1!$A:$A,0),MATCH(S$6,[5]Sheet1!$1:$1,0))</f>
        <v>4761</v>
      </c>
      <c r="T111" s="68">
        <f>INDEX([5]Sheet1!$1:$1048576,MATCH($B111,[5]Sheet1!$A:$A,0),MATCH(T$6,[5]Sheet1!$1:$1,0))</f>
        <v>5484</v>
      </c>
      <c r="U111" s="85" t="str">
        <f t="shared" si="18"/>
        <v>-</v>
      </c>
      <c r="V111" s="85" t="str">
        <f t="shared" si="19"/>
        <v>-</v>
      </c>
      <c r="W111" s="85" t="str">
        <f t="shared" si="20"/>
        <v>-</v>
      </c>
      <c r="X111" s="85" t="str">
        <f t="shared" si="21"/>
        <v>-</v>
      </c>
      <c r="Y111" s="85" t="str">
        <f t="shared" si="22"/>
        <v>-</v>
      </c>
      <c r="Z111" s="85" t="str">
        <f t="shared" si="23"/>
        <v>-</v>
      </c>
      <c r="AA111" s="85">
        <f t="shared" si="24"/>
        <v>1.5902121403066583</v>
      </c>
      <c r="AB111" s="85">
        <f t="shared" si="25"/>
        <v>1.6356673960612691</v>
      </c>
      <c r="AC111" s="88" t="str">
        <f t="shared" si="15"/>
        <v/>
      </c>
      <c r="AD111" s="88" t="str">
        <f t="shared" si="26"/>
        <v/>
      </c>
      <c r="AE111" s="88">
        <f t="shared" si="16"/>
        <v>0.15334773218142547</v>
      </c>
      <c r="AF111" s="88">
        <f t="shared" si="17"/>
        <v>0.14633682207421503</v>
      </c>
      <c r="AG111" s="88"/>
    </row>
    <row r="112" spans="1:33" ht="20.100000000000001" customHeight="1" x14ac:dyDescent="0.3">
      <c r="A112" s="14" t="str">
        <f>INDEX([5]Sheet1!$1:$1048576,MATCH($B112,[5]Sheet1!$A:$A,0),MATCH(A$6,[5]Sheet1!$1:$1,0))</f>
        <v>TOTVS</v>
      </c>
      <c r="B112" s="40" t="s">
        <v>124</v>
      </c>
      <c r="C112" s="14" t="str">
        <f>INDEX([5]Sheet1!$1:$1048576,MATCH($B112,[5]Sheet1!$A:$A,0),MATCH(C$6,[5]Sheet1!$1:$1,0))</f>
        <v>TMT</v>
      </c>
      <c r="D112" s="14" t="str">
        <f>INDEX([5]Sheet1!$1:$1048576,MATCH($B112,[5]Sheet1!$A:$A,0),MATCH(D$6,[5]Sheet1!$1:$1,0))</f>
        <v>Bernardo Guttmann</v>
      </c>
      <c r="E112" s="14" t="str">
        <f>INDEX([5]Sheet1!$1:$1048576,MATCH($B112,[5]Sheet1!$A:$A,0),MATCH(E$6,[5]Sheet1!$1:$1,0))</f>
        <v>Buy</v>
      </c>
      <c r="F112" s="14" t="b">
        <f>INDEX([5]Sheet1!$1:$1048576,MATCH($B112,[5]Sheet1!$A:$A,0),MATCH(F$6,[5]Sheet1!$1:$1,0))</f>
        <v>0</v>
      </c>
      <c r="G112" s="14" t="e">
        <f>INDEX([5]Sheet1!$1:$1048576,MATCH($B112,[5]Sheet1!$A:$A,0),MATCH(G$6,[5]Sheet1!$1:$1,0))</f>
        <v>#N/A</v>
      </c>
      <c r="H112" s="28">
        <f>INDEX([5]Sheet1!$1:$1048576,MATCH($B112,[5]Sheet1!$A:$A,0),MATCH(H$6,[5]Sheet1!$1:$1,0))</f>
        <v>50.5</v>
      </c>
      <c r="I112" s="78" t="str" cm="1">
        <f t="array" ref="I112">IFERROR((_xll.ECONOMATICA($B112,"EV")/1000000) / IF($G112="USD",Aux!$B$1,1),"")</f>
        <v/>
      </c>
      <c r="J112" s="78" t="str" cm="1">
        <f t="array" ref="J112">IFERROR((_xll.ECONOMATICA($B112,"MarketCapitaliz")/1000000) / IF($G112="USD",Aux!$B$1,1),"")</f>
        <v/>
      </c>
      <c r="K112" s="91">
        <f>ABS(INDEX([5]Sheet1!$1:$1048576,MATCH($B112,[5]Sheet1!$A:$A,0),MATCH(K$6,[5]Sheet1!$1:$1,0)))</f>
        <v>412.16300000000001</v>
      </c>
      <c r="L112" s="91">
        <f>ABS(INDEX([5]Sheet1!$1:$1048576,MATCH($B112,[5]Sheet1!$A:$A,0),MATCH(L$6,[5]Sheet1!$1:$1,0)))</f>
        <v>265.35199999999998</v>
      </c>
      <c r="M112" s="91">
        <f>ABS(INDEX([5]Sheet1!$1:$1048576,MATCH($B112,[5]Sheet1!$A:$A,0),MATCH(M$6,[5]Sheet1!$1:$1,0)))</f>
        <v>5012.6710000000003</v>
      </c>
      <c r="N112" s="91">
        <f>ABS(INDEX([5]Sheet1!$1:$1048576,MATCH($B112,[5]Sheet1!$A:$A,0),MATCH(N$6,[5]Sheet1!$1:$1,0)))</f>
        <v>4987.1210000000001</v>
      </c>
      <c r="O112" s="91">
        <f>ABS(INDEX([5]Sheet1!$1:$1048576,MATCH($B112,[5]Sheet1!$A:$A,0),MATCH(O$6,[5]Sheet1!$1:$1,0)))</f>
        <v>1550.376</v>
      </c>
      <c r="P112" s="91">
        <f>ABS(INDEX([5]Sheet1!$1:$1048576,MATCH($B112,[5]Sheet1!$A:$A,0),MATCH(P$6,[5]Sheet1!$1:$1,0)))</f>
        <v>407.03100000000001</v>
      </c>
      <c r="Q112" s="91">
        <f>INDEX([5]Sheet1!$1:$1048576,MATCH($B112,[5]Sheet1!$A:$A,0),MATCH(Q$6,[5]Sheet1!$1:$1,0))</f>
        <v>732.56100000000004</v>
      </c>
      <c r="R112" s="91">
        <f>INDEX([5]Sheet1!$1:$1048576,MATCH($B112,[5]Sheet1!$A:$A,0),MATCH(R$6,[5]Sheet1!$1:$1,0))</f>
        <v>717.51099999999997</v>
      </c>
      <c r="S112" s="68">
        <f>INDEX([5]Sheet1!$1:$1048576,MATCH($B112,[5]Sheet1!$A:$A,0),MATCH(S$6,[5]Sheet1!$1:$1,0))</f>
        <v>977.49400000000003</v>
      </c>
      <c r="T112" s="68">
        <f>INDEX([5]Sheet1!$1:$1048576,MATCH($B112,[5]Sheet1!$A:$A,0),MATCH(T$6,[5]Sheet1!$1:$1,0))</f>
        <v>1202.1400000000001</v>
      </c>
      <c r="U112" s="85" t="str">
        <f t="shared" si="18"/>
        <v>-</v>
      </c>
      <c r="V112" s="85" t="str">
        <f t="shared" si="19"/>
        <v>-</v>
      </c>
      <c r="W112" s="85" t="str">
        <f t="shared" si="20"/>
        <v>-</v>
      </c>
      <c r="X112" s="85" t="str">
        <f t="shared" si="21"/>
        <v>-</v>
      </c>
      <c r="Y112" s="85" t="str">
        <f t="shared" si="22"/>
        <v>-</v>
      </c>
      <c r="Z112" s="85" t="str">
        <f t="shared" si="23"/>
        <v>-</v>
      </c>
      <c r="AA112" s="85">
        <f t="shared" si="24"/>
        <v>1.5860721395732351</v>
      </c>
      <c r="AB112" s="85">
        <f t="shared" si="25"/>
        <v>0.3385886835143993</v>
      </c>
      <c r="AC112" s="88" t="str">
        <f t="shared" si="15"/>
        <v/>
      </c>
      <c r="AD112" s="88" t="str">
        <f t="shared" si="26"/>
        <v/>
      </c>
      <c r="AE112" s="88">
        <f t="shared" si="16"/>
        <v>0.14614184733049507</v>
      </c>
      <c r="AF112" s="88">
        <f t="shared" si="17"/>
        <v>0.14387278752610974</v>
      </c>
      <c r="AG112" s="88"/>
    </row>
    <row r="113" spans="1:33" ht="20.100000000000001" customHeight="1" x14ac:dyDescent="0.3">
      <c r="A113" s="14" t="str">
        <f>INDEX([5]Sheet1!$1:$1048576,MATCH($B113,[5]Sheet1!$A:$A,0),MATCH(A$6,[5]Sheet1!$1:$1,0))</f>
        <v>Aura Minerals</v>
      </c>
      <c r="B113" s="40" t="s">
        <v>50</v>
      </c>
      <c r="C113" s="14" t="str">
        <f>INDEX([5]Sheet1!$1:$1048576,MATCH($B113,[5]Sheet1!$A:$A,0),MATCH(C$6,[5]Sheet1!$1:$1,0))</f>
        <v>Metals &amp; Mining</v>
      </c>
      <c r="D113" s="14" t="str">
        <f>INDEX([5]Sheet1!$1:$1048576,MATCH($B113,[5]Sheet1!$A:$A,0),MATCH(D$6,[5]Sheet1!$1:$1,0))</f>
        <v>Lucas Laghi</v>
      </c>
      <c r="E113" s="14" t="str">
        <f>INDEX([5]Sheet1!$1:$1048576,MATCH($B113,[5]Sheet1!$A:$A,0),MATCH(E$6,[5]Sheet1!$1:$1,0))</f>
        <v>Buy</v>
      </c>
      <c r="F113" s="14">
        <f>INDEX([5]Sheet1!$1:$1048576,MATCH($B113,[5]Sheet1!$A:$A,0),MATCH(F$6,[5]Sheet1!$1:$1,0))</f>
        <v>0</v>
      </c>
      <c r="G113" s="14" t="e">
        <f>INDEX([5]Sheet1!$1:$1048576,MATCH($B113,[5]Sheet1!$A:$A,0),MATCH(G$6,[5]Sheet1!$1:$1,0))</f>
        <v>#N/A</v>
      </c>
      <c r="H113" s="28">
        <f>INDEX([5]Sheet1!$1:$1048576,MATCH($B113,[5]Sheet1!$A:$A,0),MATCH(H$6,[5]Sheet1!$1:$1,0))</f>
        <v>145</v>
      </c>
      <c r="I113" s="78" t="str" cm="1">
        <f t="array" ref="I113">IFERROR((_xll.ECONOMATICA($B113,"EV")/1000000) / IF($G113="USD",Aux!$B$1,1),"")</f>
        <v/>
      </c>
      <c r="J113" s="78" t="str" cm="1">
        <f t="array" ref="J113">IFERROR((_xll.ECONOMATICA($B113,"MarketCapitaliz")/1000000) / IF($G113="USD",Aux!$B$1,1),"")</f>
        <v/>
      </c>
      <c r="K113" s="91">
        <f>ABS(INDEX([5]Sheet1!$1:$1048576,MATCH($B113,[5]Sheet1!$A:$A,0),MATCH(K$6,[5]Sheet1!$1:$1,0)))</f>
        <v>28.161000000000001</v>
      </c>
      <c r="L113" s="91">
        <f>ABS(INDEX([5]Sheet1!$1:$1048576,MATCH($B113,[5]Sheet1!$A:$A,0),MATCH(L$6,[5]Sheet1!$1:$1,0)))</f>
        <v>42.692999999999998</v>
      </c>
      <c r="M113" s="91">
        <f>ABS(INDEX([5]Sheet1!$1:$1048576,MATCH($B113,[5]Sheet1!$A:$A,0),MATCH(M$6,[5]Sheet1!$1:$1,0)))</f>
        <v>314.80200000000002</v>
      </c>
      <c r="N113" s="91">
        <f>ABS(INDEX([5]Sheet1!$1:$1048576,MATCH($B113,[5]Sheet1!$A:$A,0),MATCH(N$6,[5]Sheet1!$1:$1,0)))</f>
        <v>222.95522278095379</v>
      </c>
      <c r="O113" s="91">
        <f>ABS(INDEX([5]Sheet1!$1:$1048576,MATCH($B113,[5]Sheet1!$A:$A,0),MATCH(O$6,[5]Sheet1!$1:$1,0)))</f>
        <v>85.165000000000006</v>
      </c>
      <c r="P113" s="91">
        <f>ABS(INDEX([5]Sheet1!$1:$1048576,MATCH($B113,[5]Sheet1!$A:$A,0),MATCH(P$6,[5]Sheet1!$1:$1,0)))</f>
        <v>172.91499999999999</v>
      </c>
      <c r="Q113" s="91">
        <f>INDEX([5]Sheet1!$1:$1048576,MATCH($B113,[5]Sheet1!$A:$A,0),MATCH(Q$6,[5]Sheet1!$1:$1,0))</f>
        <v>31.87946306315353</v>
      </c>
      <c r="R113" s="91">
        <f>INDEX([5]Sheet1!$1:$1048576,MATCH($B113,[5]Sheet1!$A:$A,0),MATCH(R$6,[5]Sheet1!$1:$1,0))</f>
        <v>-23.891999999999999</v>
      </c>
      <c r="S113" s="68">
        <f>INDEX([5]Sheet1!$1:$1048576,MATCH($B113,[5]Sheet1!$A:$A,0),MATCH(S$6,[5]Sheet1!$1:$1,0))</f>
        <v>134.114</v>
      </c>
      <c r="T113" s="68">
        <f>INDEX([5]Sheet1!$1:$1048576,MATCH($B113,[5]Sheet1!$A:$A,0),MATCH(T$6,[5]Sheet1!$1:$1,0))</f>
        <v>268.37799999999999</v>
      </c>
      <c r="U113" s="85" t="str">
        <f t="shared" si="18"/>
        <v>-</v>
      </c>
      <c r="V113" s="85" t="str">
        <f t="shared" si="19"/>
        <v>-</v>
      </c>
      <c r="W113" s="85" t="str">
        <f t="shared" si="20"/>
        <v>-</v>
      </c>
      <c r="X113" s="85" t="str">
        <f t="shared" si="21"/>
        <v>-</v>
      </c>
      <c r="Y113" s="85" t="str">
        <f t="shared" si="22"/>
        <v>-</v>
      </c>
      <c r="Z113" s="85" t="str">
        <f t="shared" si="23"/>
        <v>-</v>
      </c>
      <c r="AA113" s="85">
        <f t="shared" si="24"/>
        <v>0.63501946105551998</v>
      </c>
      <c r="AB113" s="85">
        <f t="shared" si="25"/>
        <v>0.64429647735656426</v>
      </c>
      <c r="AC113" s="88" t="str">
        <f t="shared" si="15"/>
        <v/>
      </c>
      <c r="AD113" s="88" t="str">
        <f t="shared" si="26"/>
        <v/>
      </c>
      <c r="AE113" s="88">
        <f t="shared" si="16"/>
        <v>0.10126829900430596</v>
      </c>
      <c r="AF113" s="88">
        <f t="shared" si="17"/>
        <v>-0.10716053071998725</v>
      </c>
      <c r="AG113" s="88"/>
    </row>
    <row r="114" spans="1:33" ht="20.100000000000001" customHeight="1" x14ac:dyDescent="0.3">
      <c r="A114" s="14" t="str">
        <f>INDEX([5]Sheet1!$1:$1048576,MATCH($B114,[5]Sheet1!$A:$A,0),MATCH(A$6,[5]Sheet1!$1:$1,0))</f>
        <v>Raia Drogasil</v>
      </c>
      <c r="B114" s="14" t="s">
        <v>26</v>
      </c>
      <c r="C114" s="14" t="str">
        <f>INDEX([5]Sheet1!$1:$1048576,MATCH($B114,[5]Sheet1!$A:$A,0),MATCH(C$6,[5]Sheet1!$1:$1,0))</f>
        <v>Retail</v>
      </c>
      <c r="D114" s="14" t="str">
        <f>INDEX([5]Sheet1!$1:$1048576,MATCH($B114,[5]Sheet1!$A:$A,0),MATCH(D$6,[5]Sheet1!$1:$1,0))</f>
        <v>Danniela Eiger</v>
      </c>
      <c r="E114" s="14" t="str">
        <f>INDEX([5]Sheet1!$1:$1048576,MATCH($B114,[5]Sheet1!$A:$A,0),MATCH(E$6,[5]Sheet1!$1:$1,0))</f>
        <v>Buy</v>
      </c>
      <c r="F114" s="14" t="b">
        <f>INDEX([5]Sheet1!$1:$1048576,MATCH($B114,[5]Sheet1!$A:$A,0),MATCH(F$6,[5]Sheet1!$1:$1,0))</f>
        <v>0</v>
      </c>
      <c r="G114" s="14" t="e">
        <f>INDEX([5]Sheet1!$1:$1048576,MATCH($B114,[5]Sheet1!$A:$A,0),MATCH(G$6,[5]Sheet1!$1:$1,0))</f>
        <v>#N/A</v>
      </c>
      <c r="H114" s="28">
        <f>INDEX([5]Sheet1!$1:$1048576,MATCH($B114,[5]Sheet1!$A:$A,0),MATCH(H$6,[5]Sheet1!$1:$1,0))</f>
        <v>26</v>
      </c>
      <c r="I114" s="78" t="str" cm="1">
        <f t="array" ref="I114">IFERROR((_xll.ECONOMATICA($B114,"EV")/1000000) / IF($G114="USD",Aux!$B$1,1),"")</f>
        <v/>
      </c>
      <c r="J114" s="78" t="str" cm="1">
        <f t="array" ref="J114">IFERROR((_xll.ECONOMATICA($B114,"MarketCapitaliz")/1000000) / IF($G114="USD",Aux!$B$1,1),"")</f>
        <v/>
      </c>
      <c r="K114" s="91">
        <f>ABS(INDEX([5]Sheet1!$1:$1048576,MATCH($B114,[5]Sheet1!$A:$A,0),MATCH(K$6,[5]Sheet1!$1:$1,0)))</f>
        <v>360.2</v>
      </c>
      <c r="L114" s="91">
        <f>ABS(INDEX([5]Sheet1!$1:$1048576,MATCH($B114,[5]Sheet1!$A:$A,0),MATCH(L$6,[5]Sheet1!$1:$1,0)))</f>
        <v>389.5</v>
      </c>
      <c r="M114" s="91">
        <f>ABS(INDEX([5]Sheet1!$1:$1048576,MATCH($B114,[5]Sheet1!$A:$A,0),MATCH(M$6,[5]Sheet1!$1:$1,0)))</f>
        <v>6322.2209999999995</v>
      </c>
      <c r="N114" s="91">
        <f>ABS(INDEX([5]Sheet1!$1:$1048576,MATCH($B114,[5]Sheet1!$A:$A,0),MATCH(N$6,[5]Sheet1!$1:$1,0)))</f>
        <v>6798.107</v>
      </c>
      <c r="O114" s="91">
        <f>ABS(INDEX([5]Sheet1!$1:$1048576,MATCH($B114,[5]Sheet1!$A:$A,0),MATCH(O$6,[5]Sheet1!$1:$1,0)))</f>
        <v>2718.3809999999999</v>
      </c>
      <c r="P114" s="91">
        <f>ABS(INDEX([5]Sheet1!$1:$1048576,MATCH($B114,[5]Sheet1!$A:$A,0),MATCH(P$6,[5]Sheet1!$1:$1,0)))</f>
        <v>2765.9270000000001</v>
      </c>
      <c r="Q114" s="91">
        <f>INDEX([5]Sheet1!$1:$1048576,MATCH($B114,[5]Sheet1!$A:$A,0),MATCH(Q$6,[5]Sheet1!$1:$1,0))</f>
        <v>1150.8909999999969</v>
      </c>
      <c r="R114" s="91">
        <f>INDEX([5]Sheet1!$1:$1048576,MATCH($B114,[5]Sheet1!$A:$A,0),MATCH(R$6,[5]Sheet1!$1:$1,0))</f>
        <v>1275.0092983000011</v>
      </c>
      <c r="S114" s="68">
        <f>INDEX([5]Sheet1!$1:$1048576,MATCH($B114,[5]Sheet1!$A:$A,0),MATCH(S$6,[5]Sheet1!$1:$1,0))</f>
        <v>2672.9189999999981</v>
      </c>
      <c r="T114" s="68">
        <f>INDEX([5]Sheet1!$1:$1048576,MATCH($B114,[5]Sheet1!$A:$A,0),MATCH(T$6,[5]Sheet1!$1:$1,0))</f>
        <v>2972.1162983000008</v>
      </c>
      <c r="U114" s="85" t="str">
        <f t="shared" si="18"/>
        <v>-</v>
      </c>
      <c r="V114" s="85" t="str">
        <f t="shared" si="19"/>
        <v>-</v>
      </c>
      <c r="W114" s="85" t="str">
        <f t="shared" si="20"/>
        <v>-</v>
      </c>
      <c r="X114" s="85" t="str">
        <f t="shared" si="21"/>
        <v>-</v>
      </c>
      <c r="Y114" s="85" t="str">
        <f t="shared" si="22"/>
        <v>-</v>
      </c>
      <c r="Z114" s="85" t="str">
        <f t="shared" si="23"/>
        <v>-</v>
      </c>
      <c r="AA114" s="85">
        <f t="shared" si="24"/>
        <v>1.0170083717463947</v>
      </c>
      <c r="AB114" s="85">
        <f t="shared" si="25"/>
        <v>0.93062542726947217</v>
      </c>
      <c r="AC114" s="88" t="str">
        <f t="shared" si="15"/>
        <v/>
      </c>
      <c r="AD114" s="88" t="str">
        <f t="shared" si="26"/>
        <v/>
      </c>
      <c r="AE114" s="88">
        <f t="shared" si="16"/>
        <v>0.18203903343461056</v>
      </c>
      <c r="AF114" s="88">
        <f t="shared" si="17"/>
        <v>0.18755357900368458</v>
      </c>
      <c r="AG114" s="88"/>
    </row>
    <row r="115" spans="1:33" ht="20.100000000000001" customHeight="1" x14ac:dyDescent="0.3">
      <c r="A115" s="14" t="str">
        <f>INDEX([5]Sheet1!$1:$1048576,MATCH($B115,[5]Sheet1!$A:$A,0),MATCH(A$6,[5]Sheet1!$1:$1,0))</f>
        <v>Pague Menos</v>
      </c>
      <c r="B115" s="40" t="s">
        <v>27</v>
      </c>
      <c r="C115" s="14" t="str">
        <f>INDEX([5]Sheet1!$1:$1048576,MATCH($B115,[5]Sheet1!$A:$A,0),MATCH(C$6,[5]Sheet1!$1:$1,0))</f>
        <v>Retail</v>
      </c>
      <c r="D115" s="14" t="str">
        <f>INDEX([5]Sheet1!$1:$1048576,MATCH($B115,[5]Sheet1!$A:$A,0),MATCH(D$6,[5]Sheet1!$1:$1,0))</f>
        <v>Danniela Eiger</v>
      </c>
      <c r="E115" s="14" t="str">
        <f>INDEX([5]Sheet1!$1:$1048576,MATCH($B115,[5]Sheet1!$A:$A,0),MATCH(E$6,[5]Sheet1!$1:$1,0))</f>
        <v>Buy</v>
      </c>
      <c r="F115" s="14" t="b">
        <f>INDEX([5]Sheet1!$1:$1048576,MATCH($B115,[5]Sheet1!$A:$A,0),MATCH(F$6,[5]Sheet1!$1:$1,0))</f>
        <v>0</v>
      </c>
      <c r="G115" s="14" t="e">
        <f>INDEX([5]Sheet1!$1:$1048576,MATCH($B115,[5]Sheet1!$A:$A,0),MATCH(G$6,[5]Sheet1!$1:$1,0))</f>
        <v>#N/A</v>
      </c>
      <c r="H115" s="28">
        <f>INDEX([5]Sheet1!$1:$1048576,MATCH($B115,[5]Sheet1!$A:$A,0),MATCH(H$6,[5]Sheet1!$1:$1,0))</f>
        <v>6</v>
      </c>
      <c r="I115" s="78" t="str" cm="1">
        <f t="array" ref="I115">IFERROR((_xll.ECONOMATICA($B115,"EV")/1000000) / IF($G115="USD",Aux!$B$1,1),"")</f>
        <v/>
      </c>
      <c r="J115" s="78" t="str" cm="1">
        <f t="array" ref="J115">IFERROR((_xll.ECONOMATICA($B115,"MarketCapitaliz")/1000000) / IF($G115="USD",Aux!$B$1,1),"")</f>
        <v/>
      </c>
      <c r="K115" s="91">
        <f>ABS(INDEX([5]Sheet1!$1:$1048576,MATCH($B115,[5]Sheet1!$A:$A,0),MATCH(K$6,[5]Sheet1!$1:$1,0)))</f>
        <v>0</v>
      </c>
      <c r="L115" s="91">
        <f>ABS(INDEX([5]Sheet1!$1:$1048576,MATCH($B115,[5]Sheet1!$A:$A,0),MATCH(L$6,[5]Sheet1!$1:$1,0)))</f>
        <v>0</v>
      </c>
      <c r="M115" s="91">
        <f>ABS(INDEX([5]Sheet1!$1:$1048576,MATCH($B115,[5]Sheet1!$A:$A,0),MATCH(M$6,[5]Sheet1!$1:$1,0)))</f>
        <v>2660.5059999999999</v>
      </c>
      <c r="N115" s="91">
        <f>ABS(INDEX([5]Sheet1!$1:$1048576,MATCH($B115,[5]Sheet1!$A:$A,0),MATCH(N$6,[5]Sheet1!$1:$1,0)))</f>
        <v>2722.4</v>
      </c>
      <c r="O115" s="91">
        <f>ABS(INDEX([5]Sheet1!$1:$1048576,MATCH($B115,[5]Sheet1!$A:$A,0),MATCH(O$6,[5]Sheet1!$1:$1,0)))</f>
        <v>1192.117</v>
      </c>
      <c r="P115" s="91">
        <f>ABS(INDEX([5]Sheet1!$1:$1048576,MATCH($B115,[5]Sheet1!$A:$A,0),MATCH(P$6,[5]Sheet1!$1:$1,0)))</f>
        <v>1267.3</v>
      </c>
      <c r="Q115" s="91">
        <f>INDEX([5]Sheet1!$1:$1048576,MATCH($B115,[5]Sheet1!$A:$A,0),MATCH(Q$6,[5]Sheet1!$1:$1,0))</f>
        <v>13.865524907657811</v>
      </c>
      <c r="R115" s="91">
        <f>INDEX([5]Sheet1!$1:$1048576,MATCH($B115,[5]Sheet1!$A:$A,0),MATCH(R$6,[5]Sheet1!$1:$1,0))</f>
        <v>152.7900432563998</v>
      </c>
      <c r="S115" s="68">
        <f>INDEX([5]Sheet1!$1:$1048576,MATCH($B115,[5]Sheet1!$A:$A,0),MATCH(S$6,[5]Sheet1!$1:$1,0))</f>
        <v>948.39269722774941</v>
      </c>
      <c r="T115" s="68">
        <f>INDEX([5]Sheet1!$1:$1048576,MATCH($B115,[5]Sheet1!$A:$A,0),MATCH(T$6,[5]Sheet1!$1:$1,0))</f>
        <v>1107.2051383200001</v>
      </c>
      <c r="U115" s="85" t="str">
        <f t="shared" si="18"/>
        <v>-</v>
      </c>
      <c r="V115" s="85" t="str">
        <f t="shared" si="19"/>
        <v>-</v>
      </c>
      <c r="W115" s="85" t="str">
        <f t="shared" si="20"/>
        <v>-</v>
      </c>
      <c r="X115" s="85" t="str">
        <f t="shared" si="21"/>
        <v>-</v>
      </c>
      <c r="Y115" s="85" t="str">
        <f t="shared" si="22"/>
        <v>-</v>
      </c>
      <c r="Z115" s="85" t="str">
        <f t="shared" si="23"/>
        <v>-</v>
      </c>
      <c r="AA115" s="85">
        <f t="shared" si="24"/>
        <v>1.2569866928379796</v>
      </c>
      <c r="AB115" s="85">
        <f t="shared" si="25"/>
        <v>1.1445936765818459</v>
      </c>
      <c r="AC115" s="88" t="str">
        <f t="shared" si="15"/>
        <v/>
      </c>
      <c r="AD115" s="88" t="str">
        <f t="shared" si="26"/>
        <v/>
      </c>
      <c r="AE115" s="88">
        <f t="shared" si="16"/>
        <v>5.2116119669182526E-3</v>
      </c>
      <c r="AF115" s="88">
        <f t="shared" si="17"/>
        <v>5.6123289471201807E-2</v>
      </c>
      <c r="AG115" s="88"/>
    </row>
    <row r="116" spans="1:33" ht="20.100000000000001" customHeight="1" x14ac:dyDescent="0.3">
      <c r="A116" s="14" t="str">
        <f>INDEX([5]Sheet1!$1:$1048576,MATCH($B116,[5]Sheet1!$A:$A,0),MATCH(A$6,[5]Sheet1!$1:$1,0))</f>
        <v>LWSA</v>
      </c>
      <c r="B116" s="40" t="s">
        <v>154</v>
      </c>
      <c r="C116" s="14" t="str">
        <f>INDEX([5]Sheet1!$1:$1048576,MATCH($B116,[5]Sheet1!$A:$A,0),MATCH(C$6,[5]Sheet1!$1:$1,0))</f>
        <v>TMT</v>
      </c>
      <c r="D116" s="14" t="str">
        <f>INDEX([5]Sheet1!$1:$1048576,MATCH($B116,[5]Sheet1!$A:$A,0),MATCH(D$6,[5]Sheet1!$1:$1,0))</f>
        <v>Bernardo Guttmann</v>
      </c>
      <c r="E116" s="14" t="str">
        <f>INDEX([5]Sheet1!$1:$1048576,MATCH($B116,[5]Sheet1!$A:$A,0),MATCH(E$6,[5]Sheet1!$1:$1,0))</f>
        <v>Buy</v>
      </c>
      <c r="F116" s="14" t="b">
        <f>INDEX([5]Sheet1!$1:$1048576,MATCH($B116,[5]Sheet1!$A:$A,0),MATCH(F$6,[5]Sheet1!$1:$1,0))</f>
        <v>0</v>
      </c>
      <c r="G116" s="14" t="e">
        <f>INDEX([5]Sheet1!$1:$1048576,MATCH($B116,[5]Sheet1!$A:$A,0),MATCH(G$6,[5]Sheet1!$1:$1,0))</f>
        <v>#N/A</v>
      </c>
      <c r="H116" s="28">
        <f>INDEX([5]Sheet1!$1:$1048576,MATCH($B116,[5]Sheet1!$A:$A,0),MATCH(H$6,[5]Sheet1!$1:$1,0))</f>
        <v>5</v>
      </c>
      <c r="I116" s="78" t="str" cm="1">
        <f t="array" ref="I116">IFERROR((_xll.ECONOMATICA($B116,"EV")/1000000) / IF($G116="USD",Aux!$B$1,1),"")</f>
        <v/>
      </c>
      <c r="J116" s="78" t="str" cm="1">
        <f t="array" ref="J116">IFERROR((_xll.ECONOMATICA($B116,"MarketCapitaliz")/1000000) / IF($G116="USD",Aux!$B$1,1),"")</f>
        <v/>
      </c>
      <c r="K116" s="91">
        <f>ABS(INDEX([5]Sheet1!$1:$1048576,MATCH($B116,[5]Sheet1!$A:$A,0),MATCH(K$6,[5]Sheet1!$1:$1,0)))</f>
        <v>0</v>
      </c>
      <c r="L116" s="91">
        <f>ABS(INDEX([5]Sheet1!$1:$1048576,MATCH($B116,[5]Sheet1!$A:$A,0),MATCH(L$6,[5]Sheet1!$1:$1,0)))</f>
        <v>0</v>
      </c>
      <c r="M116" s="91">
        <f>ABS(INDEX([5]Sheet1!$1:$1048576,MATCH($B116,[5]Sheet1!$A:$A,0),MATCH(M$6,[5]Sheet1!$1:$1,0)))</f>
        <v>2882.1460000000002</v>
      </c>
      <c r="N116" s="91">
        <f>ABS(INDEX([5]Sheet1!$1:$1048576,MATCH($B116,[5]Sheet1!$A:$A,0),MATCH(N$6,[5]Sheet1!$1:$1,0)))</f>
        <v>2745.8429999999998</v>
      </c>
      <c r="O116" s="91">
        <f>ABS(INDEX([5]Sheet1!$1:$1048576,MATCH($B116,[5]Sheet1!$A:$A,0),MATCH(O$6,[5]Sheet1!$1:$1,0)))</f>
        <v>349.59</v>
      </c>
      <c r="P116" s="91">
        <f>ABS(INDEX([5]Sheet1!$1:$1048576,MATCH($B116,[5]Sheet1!$A:$A,0),MATCH(P$6,[5]Sheet1!$1:$1,0)))</f>
        <v>99.988</v>
      </c>
      <c r="Q116" s="91">
        <f>INDEX([5]Sheet1!$1:$1048576,MATCH($B116,[5]Sheet1!$A:$A,0),MATCH(Q$6,[5]Sheet1!$1:$1,0))</f>
        <v>-73.7349999999999</v>
      </c>
      <c r="R116" s="91">
        <f>INDEX([5]Sheet1!$1:$1048576,MATCH($B116,[5]Sheet1!$A:$A,0),MATCH(R$6,[5]Sheet1!$1:$1,0))</f>
        <v>42.194000000000017</v>
      </c>
      <c r="S116" s="68">
        <f>INDEX([5]Sheet1!$1:$1048576,MATCH($B116,[5]Sheet1!$A:$A,0),MATCH(S$6,[5]Sheet1!$1:$1,0))</f>
        <v>204.6100000000001</v>
      </c>
      <c r="T116" s="68">
        <f>INDEX([5]Sheet1!$1:$1048576,MATCH($B116,[5]Sheet1!$A:$A,0),MATCH(T$6,[5]Sheet1!$1:$1,0))</f>
        <v>244.22</v>
      </c>
      <c r="U116" s="85" t="str">
        <f t="shared" si="18"/>
        <v>-</v>
      </c>
      <c r="V116" s="85" t="str">
        <f t="shared" si="19"/>
        <v>-</v>
      </c>
      <c r="W116" s="85" t="str">
        <f t="shared" si="20"/>
        <v>-</v>
      </c>
      <c r="X116" s="85" t="str">
        <f t="shared" si="21"/>
        <v>-</v>
      </c>
      <c r="Y116" s="85" t="str">
        <f t="shared" si="22"/>
        <v>-</v>
      </c>
      <c r="Z116" s="85" t="str">
        <f t="shared" si="23"/>
        <v>-</v>
      </c>
      <c r="AA116" s="85">
        <f t="shared" si="24"/>
        <v>1.7085675186941001</v>
      </c>
      <c r="AB116" s="85">
        <f t="shared" si="25"/>
        <v>0.40941773810498733</v>
      </c>
      <c r="AC116" s="88" t="str">
        <f t="shared" si="15"/>
        <v/>
      </c>
      <c r="AD116" s="88" t="str">
        <f t="shared" si="26"/>
        <v/>
      </c>
      <c r="AE116" s="88">
        <f t="shared" si="16"/>
        <v>-2.5583367393601814E-2</v>
      </c>
      <c r="AF116" s="88">
        <f t="shared" si="17"/>
        <v>1.5366501289403662E-2</v>
      </c>
      <c r="AG116" s="88"/>
    </row>
    <row r="117" spans="1:33" ht="20.100000000000001" customHeight="1" x14ac:dyDescent="0.3">
      <c r="A117" s="14" t="e">
        <f>INDEX([5]Sheet1!$1:$1048576,MATCH($B117,[5]Sheet1!$A:$A,0),MATCH(A$6,[5]Sheet1!$1:$1,0))</f>
        <v>#N/A</v>
      </c>
      <c r="B117" s="40" t="s">
        <v>237</v>
      </c>
      <c r="C117" s="14" t="e">
        <f>INDEX([5]Sheet1!$1:$1048576,MATCH($B117,[5]Sheet1!$A:$A,0),MATCH(C$6,[5]Sheet1!$1:$1,0))</f>
        <v>#N/A</v>
      </c>
      <c r="D117" s="14" t="e">
        <f>INDEX([5]Sheet1!$1:$1048576,MATCH($B117,[5]Sheet1!$A:$A,0),MATCH(D$6,[5]Sheet1!$1:$1,0))</f>
        <v>#N/A</v>
      </c>
      <c r="E117" s="14" t="e">
        <f>INDEX([5]Sheet1!$1:$1048576,MATCH($B117,[5]Sheet1!$A:$A,0),MATCH(E$6,[5]Sheet1!$1:$1,0))</f>
        <v>#N/A</v>
      </c>
      <c r="F117" s="14" t="e">
        <f>INDEX([5]Sheet1!$1:$1048576,MATCH($B117,[5]Sheet1!$A:$A,0),MATCH(F$6,[5]Sheet1!$1:$1,0))</f>
        <v>#N/A</v>
      </c>
      <c r="G117" s="14" t="e">
        <f>INDEX([5]Sheet1!$1:$1048576,MATCH($B117,[5]Sheet1!$A:$A,0),MATCH(G$6,[5]Sheet1!$1:$1,0))</f>
        <v>#N/A</v>
      </c>
      <c r="H117" s="28" t="e">
        <f>INDEX([5]Sheet1!$1:$1048576,MATCH($B117,[5]Sheet1!$A:$A,0),MATCH(H$6,[5]Sheet1!$1:$1,0))</f>
        <v>#N/A</v>
      </c>
      <c r="I117" s="78" t="str" cm="1">
        <f t="array" ref="I117">IFERROR((_xll.ECONOMATICA($B117,"EV")/1000000) / IF($G117="USD",Aux!$B$1,1),"")</f>
        <v/>
      </c>
      <c r="J117" s="78" t="str" cm="1">
        <f t="array" ref="J117">IFERROR((_xll.ECONOMATICA($B117,"MarketCapitaliz")/1000000) / IF($G117="USD",Aux!$B$1,1),"")</f>
        <v/>
      </c>
      <c r="K117" s="91" t="e">
        <f>ABS(INDEX([5]Sheet1!$1:$1048576,MATCH($B117,[5]Sheet1!$A:$A,0),MATCH(K$6,[5]Sheet1!$1:$1,0)))</f>
        <v>#N/A</v>
      </c>
      <c r="L117" s="91" t="e">
        <f>ABS(INDEX([5]Sheet1!$1:$1048576,MATCH($B117,[5]Sheet1!$A:$A,0),MATCH(L$6,[5]Sheet1!$1:$1,0)))</f>
        <v>#N/A</v>
      </c>
      <c r="M117" s="91" t="e">
        <f>ABS(INDEX([5]Sheet1!$1:$1048576,MATCH($B117,[5]Sheet1!$A:$A,0),MATCH(M$6,[5]Sheet1!$1:$1,0)))</f>
        <v>#N/A</v>
      </c>
      <c r="N117" s="91" t="e">
        <f>ABS(INDEX([5]Sheet1!$1:$1048576,MATCH($B117,[5]Sheet1!$A:$A,0),MATCH(N$6,[5]Sheet1!$1:$1,0)))</f>
        <v>#N/A</v>
      </c>
      <c r="O117" s="91" t="e">
        <f>ABS(INDEX([5]Sheet1!$1:$1048576,MATCH($B117,[5]Sheet1!$A:$A,0),MATCH(O$6,[5]Sheet1!$1:$1,0)))</f>
        <v>#N/A</v>
      </c>
      <c r="P117" s="91" t="e">
        <f>ABS(INDEX([5]Sheet1!$1:$1048576,MATCH($B117,[5]Sheet1!$A:$A,0),MATCH(P$6,[5]Sheet1!$1:$1,0)))</f>
        <v>#N/A</v>
      </c>
      <c r="Q117" s="91" t="e">
        <f>INDEX([5]Sheet1!$1:$1048576,MATCH($B117,[5]Sheet1!$A:$A,0),MATCH(Q$6,[5]Sheet1!$1:$1,0))</f>
        <v>#N/A</v>
      </c>
      <c r="R117" s="91" t="e">
        <f>INDEX([5]Sheet1!$1:$1048576,MATCH($B117,[5]Sheet1!$A:$A,0),MATCH(R$6,[5]Sheet1!$1:$1,0))</f>
        <v>#N/A</v>
      </c>
      <c r="S117" s="68" t="e">
        <f>INDEX([5]Sheet1!$1:$1048576,MATCH($B117,[5]Sheet1!$A:$A,0),MATCH(S$6,[5]Sheet1!$1:$1,0))</f>
        <v>#N/A</v>
      </c>
      <c r="T117" s="68" t="e">
        <f>INDEX([5]Sheet1!$1:$1048576,MATCH($B117,[5]Sheet1!$A:$A,0),MATCH(T$6,[5]Sheet1!$1:$1,0))</f>
        <v>#N/A</v>
      </c>
      <c r="U117" s="85" t="str">
        <f t="shared" si="18"/>
        <v>-</v>
      </c>
      <c r="V117" s="85" t="str">
        <f t="shared" si="19"/>
        <v>-</v>
      </c>
      <c r="W117" s="85" t="str">
        <f t="shared" si="20"/>
        <v>-</v>
      </c>
      <c r="X117" s="85" t="str">
        <f t="shared" si="21"/>
        <v>-</v>
      </c>
      <c r="Y117" s="85" t="str">
        <f t="shared" si="22"/>
        <v>-</v>
      </c>
      <c r="Z117" s="85" t="str">
        <f t="shared" si="23"/>
        <v>-</v>
      </c>
      <c r="AA117" s="85" t="str">
        <f t="shared" si="24"/>
        <v>-</v>
      </c>
      <c r="AB117" s="85" t="str">
        <f t="shared" si="25"/>
        <v>-</v>
      </c>
      <c r="AC117" s="88" t="str">
        <f t="shared" si="15"/>
        <v/>
      </c>
      <c r="AD117" s="88" t="str">
        <f t="shared" si="26"/>
        <v/>
      </c>
      <c r="AE117" s="88" t="str">
        <f t="shared" si="16"/>
        <v>-</v>
      </c>
      <c r="AF117" s="88" t="str">
        <f t="shared" si="17"/>
        <v>-</v>
      </c>
      <c r="AG117" s="88"/>
    </row>
    <row r="118" spans="1:33" ht="20.100000000000001" customHeight="1" x14ac:dyDescent="0.3">
      <c r="A118" s="14" t="str">
        <f>INDEX([5]Sheet1!$1:$1048576,MATCH($B118,[5]Sheet1!$A:$A,0),MATCH(A$6,[5]Sheet1!$1:$1,0))</f>
        <v>Rede D'Or</v>
      </c>
      <c r="B118" s="40" t="s">
        <v>199</v>
      </c>
      <c r="C118" s="14" t="str">
        <f>INDEX([5]Sheet1!$1:$1048576,MATCH($B118,[5]Sheet1!$A:$A,0),MATCH(C$6,[5]Sheet1!$1:$1,0))</f>
        <v>Health Care</v>
      </c>
      <c r="D118" s="14">
        <f>INDEX([5]Sheet1!$1:$1048576,MATCH($B118,[5]Sheet1!$A:$A,0),MATCH(D$6,[5]Sheet1!$1:$1,0))</f>
        <v>0</v>
      </c>
      <c r="E118" s="14" t="str">
        <f>INDEX([5]Sheet1!$1:$1048576,MATCH($B118,[5]Sheet1!$A:$A,0),MATCH(E$6,[5]Sheet1!$1:$1,0))</f>
        <v>Buy</v>
      </c>
      <c r="F118" s="14" t="b">
        <f>INDEX([5]Sheet1!$1:$1048576,MATCH($B118,[5]Sheet1!$A:$A,0),MATCH(F$6,[5]Sheet1!$1:$1,0))</f>
        <v>0</v>
      </c>
      <c r="G118" s="14" t="e">
        <f>INDEX([5]Sheet1!$1:$1048576,MATCH($B118,[5]Sheet1!$A:$A,0),MATCH(G$6,[5]Sheet1!$1:$1,0))</f>
        <v>#N/A</v>
      </c>
      <c r="H118" s="28">
        <f>INDEX([5]Sheet1!$1:$1048576,MATCH($B118,[5]Sheet1!$A:$A,0),MATCH(H$6,[5]Sheet1!$1:$1,0))</f>
        <v>45</v>
      </c>
      <c r="I118" s="78" t="str" cm="1">
        <f t="array" ref="I118">IFERROR((_xll.ECONOMATICA($B118,"EV")/1000000) / IF($G118="USD",Aux!$B$1,1),"")</f>
        <v/>
      </c>
      <c r="J118" s="78" t="str" cm="1">
        <f t="array" ref="J118">IFERROR((_xll.ECONOMATICA($B118,"MarketCapitaliz")/1000000) / IF($G118="USD",Aux!$B$1,1),"")</f>
        <v/>
      </c>
      <c r="K118" s="91">
        <f>ABS(INDEX([5]Sheet1!$1:$1048576,MATCH($B118,[5]Sheet1!$A:$A,0),MATCH(K$6,[5]Sheet1!$1:$1,0)))</f>
        <v>849.1880000000001</v>
      </c>
      <c r="L118" s="91">
        <f>ABS(INDEX([5]Sheet1!$1:$1048576,MATCH($B118,[5]Sheet1!$A:$A,0),MATCH(L$6,[5]Sheet1!$1:$1,0)))</f>
        <v>1381.135</v>
      </c>
      <c r="M118" s="91">
        <f>ABS(INDEX([5]Sheet1!$1:$1048576,MATCH($B118,[5]Sheet1!$A:$A,0),MATCH(M$6,[5]Sheet1!$1:$1,0)))</f>
        <v>24274.548065257739</v>
      </c>
      <c r="N118" s="91">
        <f>ABS(INDEX([5]Sheet1!$1:$1048576,MATCH($B118,[5]Sheet1!$A:$A,0),MATCH(N$6,[5]Sheet1!$1:$1,0)))</f>
        <v>26299.398000000001</v>
      </c>
      <c r="O118" s="91">
        <f>ABS(INDEX([5]Sheet1!$1:$1048576,MATCH($B118,[5]Sheet1!$A:$A,0),MATCH(O$6,[5]Sheet1!$1:$1,0)))</f>
        <v>16611.595750710821</v>
      </c>
      <c r="P118" s="91">
        <f>ABS(INDEX([5]Sheet1!$1:$1048576,MATCH($B118,[5]Sheet1!$A:$A,0),MATCH(P$6,[5]Sheet1!$1:$1,0)))</f>
        <v>17536.899000000001</v>
      </c>
      <c r="Q118" s="91">
        <f>INDEX([5]Sheet1!$1:$1048576,MATCH($B118,[5]Sheet1!$A:$A,0),MATCH(Q$6,[5]Sheet1!$1:$1,0))</f>
        <v>2167.5871049821799</v>
      </c>
      <c r="R118" s="91">
        <f>INDEX([5]Sheet1!$1:$1048576,MATCH($B118,[5]Sheet1!$A:$A,0),MATCH(R$6,[5]Sheet1!$1:$1,0))</f>
        <v>3935.8334444011421</v>
      </c>
      <c r="S118" s="68">
        <f>INDEX([5]Sheet1!$1:$1048576,MATCH($B118,[5]Sheet1!$A:$A,0),MATCH(S$6,[5]Sheet1!$1:$1,0))</f>
        <v>6359.2896157390715</v>
      </c>
      <c r="T118" s="68">
        <f>INDEX([5]Sheet1!$1:$1048576,MATCH($B118,[5]Sheet1!$A:$A,0),MATCH(T$6,[5]Sheet1!$1:$1,0))</f>
        <v>8478.9621060890404</v>
      </c>
      <c r="U118" s="85" t="str">
        <f t="shared" si="18"/>
        <v>-</v>
      </c>
      <c r="V118" s="85" t="str">
        <f t="shared" si="19"/>
        <v>-</v>
      </c>
      <c r="W118" s="85" t="str">
        <f t="shared" si="20"/>
        <v>-</v>
      </c>
      <c r="X118" s="85" t="str">
        <f t="shared" si="21"/>
        <v>-</v>
      </c>
      <c r="Y118" s="85" t="str">
        <f t="shared" si="22"/>
        <v>-</v>
      </c>
      <c r="Z118" s="85" t="str">
        <f t="shared" si="23"/>
        <v>-</v>
      </c>
      <c r="AA118" s="85">
        <f t="shared" si="24"/>
        <v>2.612177893203286</v>
      </c>
      <c r="AB118" s="85">
        <f t="shared" si="25"/>
        <v>2.0682836862080252</v>
      </c>
      <c r="AC118" s="88" t="str">
        <f t="shared" si="15"/>
        <v/>
      </c>
      <c r="AD118" s="88" t="str">
        <f t="shared" si="26"/>
        <v/>
      </c>
      <c r="AE118" s="88">
        <f t="shared" si="16"/>
        <v>8.9294643062149431E-2</v>
      </c>
      <c r="AF118" s="88">
        <f t="shared" si="17"/>
        <v>0.14965488732484075</v>
      </c>
      <c r="AG118" s="88"/>
    </row>
    <row r="119" spans="1:33" ht="20.100000000000001" customHeight="1" x14ac:dyDescent="0.3">
      <c r="A119" s="14" t="e">
        <f>INDEX([5]Sheet1!$1:$1048576,MATCH($B119,[5]Sheet1!$A:$A,0),MATCH(A$6,[5]Sheet1!$1:$1,0))</f>
        <v>#N/A</v>
      </c>
      <c r="B119" s="40" t="s">
        <v>219</v>
      </c>
      <c r="C119" s="14" t="e">
        <f>INDEX([5]Sheet1!$1:$1048576,MATCH($B119,[5]Sheet1!$A:$A,0),MATCH(C$6,[5]Sheet1!$1:$1,0))</f>
        <v>#N/A</v>
      </c>
      <c r="D119" s="14" t="e">
        <f>INDEX([5]Sheet1!$1:$1048576,MATCH($B119,[5]Sheet1!$A:$A,0),MATCH(D$6,[5]Sheet1!$1:$1,0))</f>
        <v>#N/A</v>
      </c>
      <c r="E119" s="14" t="e">
        <f>INDEX([5]Sheet1!$1:$1048576,MATCH($B119,[5]Sheet1!$A:$A,0),MATCH(E$6,[5]Sheet1!$1:$1,0))</f>
        <v>#N/A</v>
      </c>
      <c r="F119" s="14" t="e">
        <f>INDEX([5]Sheet1!$1:$1048576,MATCH($B119,[5]Sheet1!$A:$A,0),MATCH(F$6,[5]Sheet1!$1:$1,0))</f>
        <v>#N/A</v>
      </c>
      <c r="G119" s="14" t="e">
        <f>INDEX([5]Sheet1!$1:$1048576,MATCH($B119,[5]Sheet1!$A:$A,0),MATCH(G$6,[5]Sheet1!$1:$1,0))</f>
        <v>#N/A</v>
      </c>
      <c r="H119" s="28" t="e">
        <f>INDEX([5]Sheet1!$1:$1048576,MATCH($B119,[5]Sheet1!$A:$A,0),MATCH(H$6,[5]Sheet1!$1:$1,0))</f>
        <v>#N/A</v>
      </c>
      <c r="I119" s="78" t="str" cm="1">
        <f t="array" ref="I119">IFERROR((_xll.ECONOMATICA($B119,"EV")/1000000) / IF($G119="USD",Aux!$B$1,1),"")</f>
        <v/>
      </c>
      <c r="J119" s="78" t="str" cm="1">
        <f t="array" ref="J119">IFERROR((_xll.ECONOMATICA($B119,"MarketCapitaliz")/1000000) / IF($G119="USD",Aux!$B$1,1),"")</f>
        <v/>
      </c>
      <c r="K119" s="91" t="e">
        <f>ABS(INDEX([5]Sheet1!$1:$1048576,MATCH($B119,[5]Sheet1!$A:$A,0),MATCH(K$6,[5]Sheet1!$1:$1,0)))</f>
        <v>#N/A</v>
      </c>
      <c r="L119" s="91" t="e">
        <f>ABS(INDEX([5]Sheet1!$1:$1048576,MATCH($B119,[5]Sheet1!$A:$A,0),MATCH(L$6,[5]Sheet1!$1:$1,0)))</f>
        <v>#N/A</v>
      </c>
      <c r="M119" s="91" t="e">
        <f>ABS(INDEX([5]Sheet1!$1:$1048576,MATCH($B119,[5]Sheet1!$A:$A,0),MATCH(M$6,[5]Sheet1!$1:$1,0)))</f>
        <v>#N/A</v>
      </c>
      <c r="N119" s="91" t="e">
        <f>ABS(INDEX([5]Sheet1!$1:$1048576,MATCH($B119,[5]Sheet1!$A:$A,0),MATCH(N$6,[5]Sheet1!$1:$1,0)))</f>
        <v>#N/A</v>
      </c>
      <c r="O119" s="91" t="e">
        <f>ABS(INDEX([5]Sheet1!$1:$1048576,MATCH($B119,[5]Sheet1!$A:$A,0),MATCH(O$6,[5]Sheet1!$1:$1,0)))</f>
        <v>#N/A</v>
      </c>
      <c r="P119" s="91" t="e">
        <f>ABS(INDEX([5]Sheet1!$1:$1048576,MATCH($B119,[5]Sheet1!$A:$A,0),MATCH(P$6,[5]Sheet1!$1:$1,0)))</f>
        <v>#N/A</v>
      </c>
      <c r="Q119" s="91" t="e">
        <f>INDEX([5]Sheet1!$1:$1048576,MATCH($B119,[5]Sheet1!$A:$A,0),MATCH(Q$6,[5]Sheet1!$1:$1,0))</f>
        <v>#N/A</v>
      </c>
      <c r="R119" s="91" t="e">
        <f>INDEX([5]Sheet1!$1:$1048576,MATCH($B119,[5]Sheet1!$A:$A,0),MATCH(R$6,[5]Sheet1!$1:$1,0))</f>
        <v>#N/A</v>
      </c>
      <c r="S119" s="68" t="e">
        <f>INDEX([5]Sheet1!$1:$1048576,MATCH($B119,[5]Sheet1!$A:$A,0),MATCH(S$6,[5]Sheet1!$1:$1,0))</f>
        <v>#N/A</v>
      </c>
      <c r="T119" s="68" t="e">
        <f>INDEX([5]Sheet1!$1:$1048576,MATCH($B119,[5]Sheet1!$A:$A,0),MATCH(T$6,[5]Sheet1!$1:$1,0))</f>
        <v>#N/A</v>
      </c>
      <c r="U119" s="85" t="str">
        <f t="shared" si="18"/>
        <v>-</v>
      </c>
      <c r="V119" s="85" t="str">
        <f t="shared" si="19"/>
        <v>-</v>
      </c>
      <c r="W119" s="85" t="str">
        <f t="shared" si="20"/>
        <v>-</v>
      </c>
      <c r="X119" s="85" t="str">
        <f t="shared" si="21"/>
        <v>-</v>
      </c>
      <c r="Y119" s="85" t="str">
        <f t="shared" si="22"/>
        <v>-</v>
      </c>
      <c r="Z119" s="85" t="str">
        <f t="shared" si="23"/>
        <v>-</v>
      </c>
      <c r="AA119" s="85" t="str">
        <f t="shared" si="24"/>
        <v>-</v>
      </c>
      <c r="AB119" s="85" t="str">
        <f t="shared" si="25"/>
        <v>-</v>
      </c>
      <c r="AC119" s="88" t="str">
        <f t="shared" si="15"/>
        <v/>
      </c>
      <c r="AD119" s="88" t="str">
        <f t="shared" si="26"/>
        <v/>
      </c>
      <c r="AE119" s="88" t="str">
        <f t="shared" si="16"/>
        <v>-</v>
      </c>
      <c r="AF119" s="88" t="str">
        <f t="shared" si="17"/>
        <v>-</v>
      </c>
      <c r="AG119" s="88"/>
    </row>
    <row r="120" spans="1:33" ht="20.100000000000001" customHeight="1" x14ac:dyDescent="0.3">
      <c r="A120" s="14" t="str">
        <f>INDEX([5]Sheet1!$1:$1048576,MATCH($B120,[5]Sheet1!$A:$A,0),MATCH(A$6,[5]Sheet1!$1:$1,0))</f>
        <v>Rumo</v>
      </c>
      <c r="B120" s="40" t="s">
        <v>105</v>
      </c>
      <c r="C120" s="14" t="str">
        <f>INDEX([5]Sheet1!$1:$1048576,MATCH($B120,[5]Sheet1!$A:$A,0),MATCH(C$6,[5]Sheet1!$1:$1,0))</f>
        <v>Transportation</v>
      </c>
      <c r="D120" s="14" t="str">
        <f>INDEX([5]Sheet1!$1:$1048576,MATCH($B120,[5]Sheet1!$A:$A,0),MATCH(D$6,[5]Sheet1!$1:$1,0))</f>
        <v>Pedro Bruno</v>
      </c>
      <c r="E120" s="14" t="str">
        <f>INDEX([5]Sheet1!$1:$1048576,MATCH($B120,[5]Sheet1!$A:$A,0),MATCH(E$6,[5]Sheet1!$1:$1,0))</f>
        <v>Buy</v>
      </c>
      <c r="F120" s="14" t="b">
        <f>INDEX([5]Sheet1!$1:$1048576,MATCH($B120,[5]Sheet1!$A:$A,0),MATCH(F$6,[5]Sheet1!$1:$1,0))</f>
        <v>0</v>
      </c>
      <c r="G120" s="14" t="e">
        <f>INDEX([5]Sheet1!$1:$1048576,MATCH($B120,[5]Sheet1!$A:$A,0),MATCH(G$6,[5]Sheet1!$1:$1,0))</f>
        <v>#N/A</v>
      </c>
      <c r="H120" s="28">
        <f>INDEX([5]Sheet1!$1:$1048576,MATCH($B120,[5]Sheet1!$A:$A,0),MATCH(H$6,[5]Sheet1!$1:$1,0))</f>
        <v>22</v>
      </c>
      <c r="I120" s="78" t="str" cm="1">
        <f t="array" ref="I120">IFERROR((_xll.ECONOMATICA($B120,"EV")/1000000) / IF($G120="USD",Aux!$B$1,1),"")</f>
        <v/>
      </c>
      <c r="J120" s="78" t="str" cm="1">
        <f t="array" ref="J120">IFERROR((_xll.ECONOMATICA($B120,"MarketCapitaliz")/1000000) / IF($G120="USD",Aux!$B$1,1),"")</f>
        <v/>
      </c>
      <c r="K120" s="91">
        <f>ABS(INDEX([5]Sheet1!$1:$1048576,MATCH($B120,[5]Sheet1!$A:$A,0),MATCH(K$6,[5]Sheet1!$1:$1,0)))</f>
        <v>0</v>
      </c>
      <c r="L120" s="91">
        <f>ABS(INDEX([5]Sheet1!$1:$1048576,MATCH($B120,[5]Sheet1!$A:$A,0),MATCH(L$6,[5]Sheet1!$1:$1,0)))</f>
        <v>0</v>
      </c>
      <c r="M120" s="91">
        <f>ABS(INDEX([5]Sheet1!$1:$1048576,MATCH($B120,[5]Sheet1!$A:$A,0),MATCH(M$6,[5]Sheet1!$1:$1,0)))</f>
        <v>15871.055</v>
      </c>
      <c r="N120" s="91">
        <f>ABS(INDEX([5]Sheet1!$1:$1048576,MATCH($B120,[5]Sheet1!$A:$A,0),MATCH(N$6,[5]Sheet1!$1:$1,0)))</f>
        <v>14935.155000000001</v>
      </c>
      <c r="O120" s="91">
        <f>ABS(INDEX([5]Sheet1!$1:$1048576,MATCH($B120,[5]Sheet1!$A:$A,0),MATCH(O$6,[5]Sheet1!$1:$1,0)))</f>
        <v>17216.956999999999</v>
      </c>
      <c r="P120" s="91">
        <f>ABS(INDEX([5]Sheet1!$1:$1048576,MATCH($B120,[5]Sheet1!$A:$A,0),MATCH(P$6,[5]Sheet1!$1:$1,0)))</f>
        <v>18872.185000000001</v>
      </c>
      <c r="Q120" s="91">
        <f>INDEX([5]Sheet1!$1:$1048576,MATCH($B120,[5]Sheet1!$A:$A,0),MATCH(Q$6,[5]Sheet1!$1:$1,0))</f>
        <v>720</v>
      </c>
      <c r="R120" s="91">
        <f>INDEX([5]Sheet1!$1:$1048576,MATCH($B120,[5]Sheet1!$A:$A,0),MATCH(R$6,[5]Sheet1!$1:$1,0))</f>
        <v>2090.4489999999992</v>
      </c>
      <c r="S120" s="68">
        <f>INDEX([5]Sheet1!$1:$1048576,MATCH($B120,[5]Sheet1!$A:$A,0),MATCH(S$6,[5]Sheet1!$1:$1,0))</f>
        <v>5649</v>
      </c>
      <c r="T120" s="68">
        <f>INDEX([5]Sheet1!$1:$1048576,MATCH($B120,[5]Sheet1!$A:$A,0),MATCH(T$6,[5]Sheet1!$1:$1,0))</f>
        <v>7712.5059999999994</v>
      </c>
      <c r="U120" s="85" t="str">
        <f t="shared" si="18"/>
        <v>-</v>
      </c>
      <c r="V120" s="85" t="str">
        <f t="shared" si="19"/>
        <v>-</v>
      </c>
      <c r="W120" s="85" t="str">
        <f t="shared" si="20"/>
        <v>-</v>
      </c>
      <c r="X120" s="85" t="str">
        <f t="shared" si="21"/>
        <v>-</v>
      </c>
      <c r="Y120" s="85" t="str">
        <f t="shared" si="22"/>
        <v>-</v>
      </c>
      <c r="Z120" s="85" t="str">
        <f t="shared" si="23"/>
        <v>-</v>
      </c>
      <c r="AA120" s="85">
        <f t="shared" si="24"/>
        <v>3.0477884581341828</v>
      </c>
      <c r="AB120" s="85">
        <f t="shared" si="25"/>
        <v>2.4469588743269699</v>
      </c>
      <c r="AC120" s="88" t="str">
        <f t="shared" si="15"/>
        <v/>
      </c>
      <c r="AD120" s="88" t="str">
        <f t="shared" si="26"/>
        <v/>
      </c>
      <c r="AE120" s="88">
        <f t="shared" si="16"/>
        <v>4.5365604239919775E-2</v>
      </c>
      <c r="AF120" s="88">
        <f t="shared" si="17"/>
        <v>0.13996834984303805</v>
      </c>
      <c r="AG120" s="88"/>
    </row>
    <row r="121" spans="1:33" ht="20.100000000000001" customHeight="1" x14ac:dyDescent="0.3">
      <c r="A121" s="14" t="e">
        <f>INDEX([5]Sheet1!$1:$1048576,MATCH($B121,[5]Sheet1!$A:$A,0),MATCH(A$6,[5]Sheet1!$1:$1,0))</f>
        <v>#N/A</v>
      </c>
      <c r="B121" s="40" t="s">
        <v>247</v>
      </c>
      <c r="C121" s="14" t="e">
        <f>INDEX([5]Sheet1!$1:$1048576,MATCH($B121,[5]Sheet1!$A:$A,0),MATCH(C$6,[5]Sheet1!$1:$1,0))</f>
        <v>#N/A</v>
      </c>
      <c r="D121" s="14" t="e">
        <f>INDEX([5]Sheet1!$1:$1048576,MATCH($B121,[5]Sheet1!$A:$A,0),MATCH(D$6,[5]Sheet1!$1:$1,0))</f>
        <v>#N/A</v>
      </c>
      <c r="E121" s="14" t="e">
        <f>INDEX([5]Sheet1!$1:$1048576,MATCH($B121,[5]Sheet1!$A:$A,0),MATCH(E$6,[5]Sheet1!$1:$1,0))</f>
        <v>#N/A</v>
      </c>
      <c r="F121" s="14" t="e">
        <f>INDEX([5]Sheet1!$1:$1048576,MATCH($B121,[5]Sheet1!$A:$A,0),MATCH(F$6,[5]Sheet1!$1:$1,0))</f>
        <v>#N/A</v>
      </c>
      <c r="G121" s="14" t="e">
        <f>INDEX([5]Sheet1!$1:$1048576,MATCH($B121,[5]Sheet1!$A:$A,0),MATCH(G$6,[5]Sheet1!$1:$1,0))</f>
        <v>#N/A</v>
      </c>
      <c r="H121" s="28" t="e">
        <f>INDEX([5]Sheet1!$1:$1048576,MATCH($B121,[5]Sheet1!$A:$A,0),MATCH(H$6,[5]Sheet1!$1:$1,0))</f>
        <v>#N/A</v>
      </c>
      <c r="I121" s="78" t="str" cm="1">
        <f t="array" ref="I121">IFERROR((_xll.ECONOMATICA($B121,"EV")/1000000) / IF($G121="USD",Aux!$B$1,1),"")</f>
        <v/>
      </c>
      <c r="J121" s="78" t="str" cm="1">
        <f t="array" ref="J121">IFERROR((_xll.ECONOMATICA($B121,"MarketCapitaliz")/1000000) / IF($G121="USD",Aux!$B$1,1),"")</f>
        <v/>
      </c>
      <c r="K121" s="91" t="e">
        <f>ABS(INDEX([5]Sheet1!$1:$1048576,MATCH($B121,[5]Sheet1!$A:$A,0),MATCH(K$6,[5]Sheet1!$1:$1,0)))</f>
        <v>#N/A</v>
      </c>
      <c r="L121" s="91" t="e">
        <f>ABS(INDEX([5]Sheet1!$1:$1048576,MATCH($B121,[5]Sheet1!$A:$A,0),MATCH(L$6,[5]Sheet1!$1:$1,0)))</f>
        <v>#N/A</v>
      </c>
      <c r="M121" s="91" t="e">
        <f>ABS(INDEX([5]Sheet1!$1:$1048576,MATCH($B121,[5]Sheet1!$A:$A,0),MATCH(M$6,[5]Sheet1!$1:$1,0)))</f>
        <v>#N/A</v>
      </c>
      <c r="N121" s="91" t="e">
        <f>ABS(INDEX([5]Sheet1!$1:$1048576,MATCH($B121,[5]Sheet1!$A:$A,0),MATCH(N$6,[5]Sheet1!$1:$1,0)))</f>
        <v>#N/A</v>
      </c>
      <c r="O121" s="91" t="e">
        <f>ABS(INDEX([5]Sheet1!$1:$1048576,MATCH($B121,[5]Sheet1!$A:$A,0),MATCH(O$6,[5]Sheet1!$1:$1,0)))</f>
        <v>#N/A</v>
      </c>
      <c r="P121" s="91" t="e">
        <f>ABS(INDEX([5]Sheet1!$1:$1048576,MATCH($B121,[5]Sheet1!$A:$A,0),MATCH(P$6,[5]Sheet1!$1:$1,0)))</f>
        <v>#N/A</v>
      </c>
      <c r="Q121" s="91" t="e">
        <f>INDEX([5]Sheet1!$1:$1048576,MATCH($B121,[5]Sheet1!$A:$A,0),MATCH(Q$6,[5]Sheet1!$1:$1,0))</f>
        <v>#N/A</v>
      </c>
      <c r="R121" s="91" t="e">
        <f>INDEX([5]Sheet1!$1:$1048576,MATCH($B121,[5]Sheet1!$A:$A,0),MATCH(R$6,[5]Sheet1!$1:$1,0))</f>
        <v>#N/A</v>
      </c>
      <c r="S121" s="68" t="e">
        <f>INDEX([5]Sheet1!$1:$1048576,MATCH($B121,[5]Sheet1!$A:$A,0),MATCH(S$6,[5]Sheet1!$1:$1,0))</f>
        <v>#N/A</v>
      </c>
      <c r="T121" s="68" t="e">
        <f>INDEX([5]Sheet1!$1:$1048576,MATCH($B121,[5]Sheet1!$A:$A,0),MATCH(T$6,[5]Sheet1!$1:$1,0))</f>
        <v>#N/A</v>
      </c>
      <c r="U121" s="85" t="str">
        <f t="shared" si="18"/>
        <v>-</v>
      </c>
      <c r="V121" s="85" t="str">
        <f t="shared" si="19"/>
        <v>-</v>
      </c>
      <c r="W121" s="85" t="str">
        <f t="shared" si="20"/>
        <v>-</v>
      </c>
      <c r="X121" s="85" t="str">
        <f t="shared" si="21"/>
        <v>-</v>
      </c>
      <c r="Y121" s="85" t="str">
        <f t="shared" si="22"/>
        <v>-</v>
      </c>
      <c r="Z121" s="85" t="str">
        <f t="shared" si="23"/>
        <v>-</v>
      </c>
      <c r="AA121" s="85" t="str">
        <f t="shared" si="24"/>
        <v>-</v>
      </c>
      <c r="AB121" s="85" t="str">
        <f t="shared" si="25"/>
        <v>-</v>
      </c>
      <c r="AC121" s="88" t="str">
        <f t="shared" si="15"/>
        <v/>
      </c>
      <c r="AD121" s="88" t="str">
        <f t="shared" si="26"/>
        <v/>
      </c>
      <c r="AE121" s="88" t="str">
        <f t="shared" si="16"/>
        <v>-</v>
      </c>
      <c r="AF121" s="88" t="str">
        <f t="shared" si="17"/>
        <v>-</v>
      </c>
      <c r="AG121" s="88"/>
    </row>
    <row r="122" spans="1:33" ht="20.100000000000001" customHeight="1" x14ac:dyDescent="0.3">
      <c r="A122" s="14" t="str">
        <f>INDEX([5]Sheet1!$1:$1048576,MATCH($B122,[5]Sheet1!$A:$A,0),MATCH(A$6,[5]Sheet1!$1:$1,0))</f>
        <v>Weg</v>
      </c>
      <c r="B122" s="14" t="s">
        <v>175</v>
      </c>
      <c r="C122" s="14" t="str">
        <f>INDEX([5]Sheet1!$1:$1048576,MATCH($B122,[5]Sheet1!$A:$A,0),MATCH(C$6,[5]Sheet1!$1:$1,0))</f>
        <v>Capital Goods</v>
      </c>
      <c r="D122" s="14" t="str">
        <f>INDEX([5]Sheet1!$1:$1048576,MATCH($B122,[5]Sheet1!$A:$A,0),MATCH(D$6,[5]Sheet1!$1:$1,0))</f>
        <v>Lucas Laghi</v>
      </c>
      <c r="E122" s="14" t="str">
        <f>INDEX([5]Sheet1!$1:$1048576,MATCH($B122,[5]Sheet1!$A:$A,0),MATCH(E$6,[5]Sheet1!$1:$1,0))</f>
        <v>Neutral</v>
      </c>
      <c r="F122" s="14" t="b">
        <f>INDEX([5]Sheet1!$1:$1048576,MATCH($B122,[5]Sheet1!$A:$A,0),MATCH(F$6,[5]Sheet1!$1:$1,0))</f>
        <v>0</v>
      </c>
      <c r="G122" s="14" t="e">
        <f>INDEX([5]Sheet1!$1:$1048576,MATCH($B122,[5]Sheet1!$A:$A,0),MATCH(G$6,[5]Sheet1!$1:$1,0))</f>
        <v>#N/A</v>
      </c>
      <c r="H122" s="28">
        <f>INDEX([5]Sheet1!$1:$1048576,MATCH($B122,[5]Sheet1!$A:$A,0),MATCH(H$6,[5]Sheet1!$1:$1,0))</f>
        <v>47</v>
      </c>
      <c r="I122" s="78" t="str" cm="1">
        <f t="array" ref="I122">IFERROR((_xll.ECONOMATICA($B122,"EV")/1000000) / IF($G122="USD",Aux!$B$1,1),"")</f>
        <v/>
      </c>
      <c r="J122" s="78" t="str" cm="1">
        <f t="array" ref="J122">IFERROR((_xll.ECONOMATICA($B122,"MarketCapitaliz")/1000000) / IF($G122="USD",Aux!$B$1,1),"")</f>
        <v/>
      </c>
      <c r="K122" s="91">
        <f>ABS(INDEX([5]Sheet1!$1:$1048576,MATCH($B122,[5]Sheet1!$A:$A,0),MATCH(K$6,[5]Sheet1!$1:$1,0)))</f>
        <v>2305.471</v>
      </c>
      <c r="L122" s="91">
        <f>ABS(INDEX([5]Sheet1!$1:$1048576,MATCH($B122,[5]Sheet1!$A:$A,0),MATCH(L$6,[5]Sheet1!$1:$1,0)))</f>
        <v>2926.4679999999998</v>
      </c>
      <c r="M122" s="91">
        <f>ABS(INDEX([5]Sheet1!$1:$1048576,MATCH($B122,[5]Sheet1!$A:$A,0),MATCH(M$6,[5]Sheet1!$1:$1,0)))</f>
        <v>31496.27</v>
      </c>
      <c r="N122" s="91">
        <f>ABS(INDEX([5]Sheet1!$1:$1048576,MATCH($B122,[5]Sheet1!$A:$A,0),MATCH(N$6,[5]Sheet1!$1:$1,0)))</f>
        <v>41489.701000000001</v>
      </c>
      <c r="O122" s="91">
        <f>ABS(INDEX([5]Sheet1!$1:$1048576,MATCH($B122,[5]Sheet1!$A:$A,0),MATCH(O$6,[5]Sheet1!$1:$1,0)))</f>
        <v>3558.05</v>
      </c>
      <c r="P122" s="91">
        <f>ABS(INDEX([5]Sheet1!$1:$1048576,MATCH($B122,[5]Sheet1!$A:$A,0),MATCH(P$6,[5]Sheet1!$1:$1,0)))</f>
        <v>3785.5329999999999</v>
      </c>
      <c r="Q122" s="91">
        <f>INDEX([5]Sheet1!$1:$1048576,MATCH($B122,[5]Sheet1!$A:$A,0),MATCH(Q$6,[5]Sheet1!$1:$1,0))</f>
        <v>5424.8630000000003</v>
      </c>
      <c r="R122" s="91">
        <f>INDEX([5]Sheet1!$1:$1048576,MATCH($B122,[5]Sheet1!$A:$A,0),MATCH(R$6,[5]Sheet1!$1:$1,0))</f>
        <v>6042.5930000000026</v>
      </c>
      <c r="S122" s="68">
        <f>INDEX([5]Sheet1!$1:$1048576,MATCH($B122,[5]Sheet1!$A:$A,0),MATCH(S$6,[5]Sheet1!$1:$1,0))</f>
        <v>7090.1670000000004</v>
      </c>
      <c r="T122" s="68">
        <f>INDEX([5]Sheet1!$1:$1048576,MATCH($B122,[5]Sheet1!$A:$A,0),MATCH(T$6,[5]Sheet1!$1:$1,0))</f>
        <v>8503.0130000000026</v>
      </c>
      <c r="U122" s="85" t="str">
        <f t="shared" si="18"/>
        <v>-</v>
      </c>
      <c r="V122" s="85" t="str">
        <f t="shared" si="19"/>
        <v>-</v>
      </c>
      <c r="W122" s="85" t="str">
        <f t="shared" si="20"/>
        <v>-</v>
      </c>
      <c r="X122" s="85" t="str">
        <f t="shared" si="21"/>
        <v>-</v>
      </c>
      <c r="Y122" s="85" t="str">
        <f t="shared" si="22"/>
        <v>-</v>
      </c>
      <c r="Z122" s="85" t="str">
        <f t="shared" si="23"/>
        <v>-</v>
      </c>
      <c r="AA122" s="85">
        <f t="shared" si="24"/>
        <v>0.50182880036535105</v>
      </c>
      <c r="AB122" s="85">
        <f t="shared" si="25"/>
        <v>0.44519901357318853</v>
      </c>
      <c r="AC122" s="88" t="str">
        <f t="shared" si="15"/>
        <v/>
      </c>
      <c r="AD122" s="88" t="str">
        <f t="shared" si="26"/>
        <v/>
      </c>
      <c r="AE122" s="88">
        <f t="shared" si="16"/>
        <v>0.17223826821398217</v>
      </c>
      <c r="AF122" s="88">
        <f t="shared" si="17"/>
        <v>0.14564079408525993</v>
      </c>
      <c r="AG122" s="88"/>
    </row>
    <row r="123" spans="1:33" ht="20.100000000000001" customHeight="1" x14ac:dyDescent="0.3">
      <c r="A123" s="14" t="str">
        <f>INDEX([5]Sheet1!$1:$1048576,MATCH($B123,[5]Sheet1!$A:$A,0),MATCH(A$6,[5]Sheet1!$1:$1,0))</f>
        <v>Méliuz</v>
      </c>
      <c r="B123" s="14" t="s">
        <v>160</v>
      </c>
      <c r="C123" s="14" t="str">
        <f>INDEX([5]Sheet1!$1:$1048576,MATCH($B123,[5]Sheet1!$A:$A,0),MATCH(C$6,[5]Sheet1!$1:$1,0))</f>
        <v>Financials Non-Banks</v>
      </c>
      <c r="D123" s="14" t="str">
        <f>INDEX([5]Sheet1!$1:$1048576,MATCH($B123,[5]Sheet1!$A:$A,0),MATCH(D$6,[5]Sheet1!$1:$1,0))</f>
        <v>Bernardo Guttmann</v>
      </c>
      <c r="E123" s="14" t="str">
        <f>INDEX([5]Sheet1!$1:$1048576,MATCH($B123,[5]Sheet1!$A:$A,0),MATCH(E$6,[5]Sheet1!$1:$1,0))</f>
        <v>Under Review</v>
      </c>
      <c r="F123" s="14" t="b">
        <f>INDEX([5]Sheet1!$1:$1048576,MATCH($B123,[5]Sheet1!$A:$A,0),MATCH(F$6,[5]Sheet1!$1:$1,0))</f>
        <v>0</v>
      </c>
      <c r="G123" s="14" t="e">
        <f>INDEX([5]Sheet1!$1:$1048576,MATCH($B123,[5]Sheet1!$A:$A,0),MATCH(G$6,[5]Sheet1!$1:$1,0))</f>
        <v>#N/A</v>
      </c>
      <c r="H123" s="28">
        <f>INDEX([5]Sheet1!$1:$1048576,MATCH($B123,[5]Sheet1!$A:$A,0),MATCH(H$6,[5]Sheet1!$1:$1,0))</f>
        <v>5.2</v>
      </c>
      <c r="I123" s="78" t="str" cm="1">
        <f t="array" ref="I123">IFERROR((_xll.ECONOMATICA($B123,"EV")/1000000) / IF($G123="USD",Aux!$B$1,1),"")</f>
        <v/>
      </c>
      <c r="J123" s="78" t="str" cm="1">
        <f t="array" ref="J123">IFERROR((_xll.ECONOMATICA($B123,"MarketCapitaliz")/1000000) / IF($G123="USD",Aux!$B$1,1),"")</f>
        <v/>
      </c>
      <c r="K123" s="91">
        <f>ABS(INDEX([5]Sheet1!$1:$1048576,MATCH($B123,[5]Sheet1!$A:$A,0),MATCH(K$6,[5]Sheet1!$1:$1,0)))</f>
        <v>0</v>
      </c>
      <c r="L123" s="91">
        <f>ABS(INDEX([5]Sheet1!$1:$1048576,MATCH($B123,[5]Sheet1!$A:$A,0),MATCH(L$6,[5]Sheet1!$1:$1,0)))</f>
        <v>0</v>
      </c>
      <c r="M123" s="91">
        <f>ABS(INDEX([5]Sheet1!$1:$1048576,MATCH($B123,[5]Sheet1!$A:$A,0),MATCH(M$6,[5]Sheet1!$1:$1,0)))</f>
        <v>776.47900000000004</v>
      </c>
      <c r="N123" s="91">
        <f>ABS(INDEX([5]Sheet1!$1:$1048576,MATCH($B123,[5]Sheet1!$A:$A,0),MATCH(N$6,[5]Sheet1!$1:$1,0)))</f>
        <v>327.56337033545373</v>
      </c>
      <c r="O123" s="91">
        <f>ABS(INDEX([5]Sheet1!$1:$1048576,MATCH($B123,[5]Sheet1!$A:$A,0),MATCH(O$6,[5]Sheet1!$1:$1,0)))</f>
        <v>664.34799999999996</v>
      </c>
      <c r="P123" s="91">
        <f>ABS(INDEX([5]Sheet1!$1:$1048576,MATCH($B123,[5]Sheet1!$A:$A,0),MATCH(P$6,[5]Sheet1!$1:$1,0)))</f>
        <v>244.67011136463199</v>
      </c>
      <c r="Q123" s="91">
        <f>INDEX([5]Sheet1!$1:$1048576,MATCH($B123,[5]Sheet1!$A:$A,0),MATCH(Q$6,[5]Sheet1!$1:$1,0))</f>
        <v>-31.24</v>
      </c>
      <c r="R123" s="91">
        <f>INDEX([5]Sheet1!$1:$1048576,MATCH($B123,[5]Sheet1!$A:$A,0),MATCH(R$6,[5]Sheet1!$1:$1,0))</f>
        <v>-25.210559664546349</v>
      </c>
      <c r="S123" s="68">
        <f>INDEX([5]Sheet1!$1:$1048576,MATCH($B123,[5]Sheet1!$A:$A,0),MATCH(S$6,[5]Sheet1!$1:$1,0))</f>
        <v>-77.180000000000007</v>
      </c>
      <c r="T123" s="68">
        <f>INDEX([5]Sheet1!$1:$1048576,MATCH($B123,[5]Sheet1!$A:$A,0),MATCH(T$6,[5]Sheet1!$1:$1,0))</f>
        <v>-45.566417053153877</v>
      </c>
      <c r="U123" s="85" t="str">
        <f t="shared" si="18"/>
        <v>-</v>
      </c>
      <c r="V123" s="85" t="str">
        <f t="shared" si="19"/>
        <v>-</v>
      </c>
      <c r="W123" s="85" t="str">
        <f t="shared" si="20"/>
        <v>-</v>
      </c>
      <c r="X123" s="85" t="str">
        <f t="shared" si="21"/>
        <v>-</v>
      </c>
      <c r="Y123" s="85" t="str">
        <f t="shared" si="22"/>
        <v>-</v>
      </c>
      <c r="Z123" s="85" t="str">
        <f t="shared" si="23"/>
        <v>-</v>
      </c>
      <c r="AA123" s="85">
        <f t="shared" si="24"/>
        <v>-8.6077740347240201</v>
      </c>
      <c r="AB123" s="85">
        <f t="shared" si="25"/>
        <v>-5.3695271032440584</v>
      </c>
      <c r="AC123" s="88" t="str">
        <f t="shared" si="15"/>
        <v/>
      </c>
      <c r="AD123" s="88" t="str">
        <f t="shared" si="26"/>
        <v/>
      </c>
      <c r="AE123" s="88">
        <f t="shared" si="16"/>
        <v>-4.0232897476943995E-2</v>
      </c>
      <c r="AF123" s="88">
        <f t="shared" si="17"/>
        <v>-7.696391583322798E-2</v>
      </c>
      <c r="AG123" s="88"/>
    </row>
    <row r="124" spans="1:33" ht="20.100000000000001" customHeight="1" x14ac:dyDescent="0.3">
      <c r="A124" s="14" t="str">
        <f>INDEX([5]Sheet1!$1:$1048576,MATCH($B124,[5]Sheet1!$A:$A,0),MATCH(A$6,[5]Sheet1!$1:$1,0))</f>
        <v>D1000</v>
      </c>
      <c r="B124" s="40" t="s">
        <v>28</v>
      </c>
      <c r="C124" s="14" t="str">
        <f>INDEX([5]Sheet1!$1:$1048576,MATCH($B124,[5]Sheet1!$A:$A,0),MATCH(C$6,[5]Sheet1!$1:$1,0))</f>
        <v>Retail</v>
      </c>
      <c r="D124" s="14" t="str">
        <f>INDEX([5]Sheet1!$1:$1048576,MATCH($B124,[5]Sheet1!$A:$A,0),MATCH(D$6,[5]Sheet1!$1:$1,0))</f>
        <v>Danniela Eiger</v>
      </c>
      <c r="E124" s="14" t="str">
        <f>INDEX([5]Sheet1!$1:$1048576,MATCH($B124,[5]Sheet1!$A:$A,0),MATCH(E$6,[5]Sheet1!$1:$1,0))</f>
        <v>Under Review</v>
      </c>
      <c r="F124" s="14" t="b">
        <f>INDEX([5]Sheet1!$1:$1048576,MATCH($B124,[5]Sheet1!$A:$A,0),MATCH(F$6,[5]Sheet1!$1:$1,0))</f>
        <v>0</v>
      </c>
      <c r="G124" s="14" t="e">
        <f>INDEX([5]Sheet1!$1:$1048576,MATCH($B124,[5]Sheet1!$A:$A,0),MATCH(G$6,[5]Sheet1!$1:$1,0))</f>
        <v>#N/A</v>
      </c>
      <c r="H124" s="28">
        <f>INDEX([5]Sheet1!$1:$1048576,MATCH($B124,[5]Sheet1!$A:$A,0),MATCH(H$6,[5]Sheet1!$1:$1,0))</f>
        <v>7</v>
      </c>
      <c r="I124" s="78" t="str" cm="1">
        <f t="array" ref="I124">IFERROR((_xll.ECONOMATICA($B124,"EV")/1000000) / IF($G124="USD",Aux!$B$1,1),"")</f>
        <v/>
      </c>
      <c r="J124" s="78" t="str" cm="1">
        <f t="array" ref="J124">IFERROR((_xll.ECONOMATICA($B124,"MarketCapitaliz")/1000000) / IF($G124="USD",Aux!$B$1,1),"")</f>
        <v/>
      </c>
      <c r="K124" s="91">
        <f>ABS(INDEX([5]Sheet1!$1:$1048576,MATCH($B124,[5]Sheet1!$A:$A,0),MATCH(K$6,[5]Sheet1!$1:$1,0)))</f>
        <v>0</v>
      </c>
      <c r="L124" s="91">
        <f>ABS(INDEX([5]Sheet1!$1:$1048576,MATCH($B124,[5]Sheet1!$A:$A,0),MATCH(L$6,[5]Sheet1!$1:$1,0)))</f>
        <v>0</v>
      </c>
      <c r="M124" s="91">
        <f>ABS(INDEX([5]Sheet1!$1:$1048576,MATCH($B124,[5]Sheet1!$A:$A,0),MATCH(M$6,[5]Sheet1!$1:$1,0)))</f>
        <v>870.85500000000002</v>
      </c>
      <c r="N124" s="91">
        <f>ABS(INDEX([5]Sheet1!$1:$1048576,MATCH($B124,[5]Sheet1!$A:$A,0),MATCH(N$6,[5]Sheet1!$1:$1,0)))</f>
        <v>897.75748013329496</v>
      </c>
      <c r="O124" s="91">
        <f>ABS(INDEX([5]Sheet1!$1:$1048576,MATCH($B124,[5]Sheet1!$A:$A,0),MATCH(O$6,[5]Sheet1!$1:$1,0)))</f>
        <v>17.395</v>
      </c>
      <c r="P124" s="91">
        <f>ABS(INDEX([5]Sheet1!$1:$1048576,MATCH($B124,[5]Sheet1!$A:$A,0),MATCH(P$6,[5]Sheet1!$1:$1,0)))</f>
        <v>33.111680319408471</v>
      </c>
      <c r="Q124" s="91">
        <f>INDEX([5]Sheet1!$1:$1048576,MATCH($B124,[5]Sheet1!$A:$A,0),MATCH(Q$6,[5]Sheet1!$1:$1,0))</f>
        <v>20.844999999999949</v>
      </c>
      <c r="R124" s="91">
        <f>INDEX([5]Sheet1!$1:$1048576,MATCH($B124,[5]Sheet1!$A:$A,0),MATCH(R$6,[5]Sheet1!$1:$1,0))</f>
        <v>31.829480133294801</v>
      </c>
      <c r="S124" s="68">
        <f>INDEX([5]Sheet1!$1:$1048576,MATCH($B124,[5]Sheet1!$A:$A,0),MATCH(S$6,[5]Sheet1!$1:$1,0))</f>
        <v>155.60000000000019</v>
      </c>
      <c r="T124" s="68">
        <f>INDEX([5]Sheet1!$1:$1048576,MATCH($B124,[5]Sheet1!$A:$A,0),MATCH(T$6,[5]Sheet1!$1:$1,0))</f>
        <v>180.44893341771939</v>
      </c>
      <c r="U124" s="85" t="str">
        <f t="shared" si="18"/>
        <v>-</v>
      </c>
      <c r="V124" s="85" t="str">
        <f t="shared" si="19"/>
        <v>-</v>
      </c>
      <c r="W124" s="85" t="str">
        <f t="shared" si="20"/>
        <v>-</v>
      </c>
      <c r="X124" s="85" t="str">
        <f t="shared" si="21"/>
        <v>-</v>
      </c>
      <c r="Y124" s="85" t="str">
        <f t="shared" si="22"/>
        <v>-</v>
      </c>
      <c r="Z124" s="85" t="str">
        <f t="shared" si="23"/>
        <v>-</v>
      </c>
      <c r="AA124" s="85">
        <f t="shared" si="24"/>
        <v>0.11179305912596386</v>
      </c>
      <c r="AB124" s="85">
        <f t="shared" si="25"/>
        <v>0.18349612653436184</v>
      </c>
      <c r="AC124" s="88" t="str">
        <f t="shared" si="15"/>
        <v/>
      </c>
      <c r="AD124" s="88" t="str">
        <f t="shared" si="26"/>
        <v/>
      </c>
      <c r="AE124" s="88">
        <f t="shared" si="16"/>
        <v>2.3936246562286431E-2</v>
      </c>
      <c r="AF124" s="88">
        <f t="shared" si="17"/>
        <v>3.5454430442137787E-2</v>
      </c>
      <c r="AG124" s="88"/>
    </row>
    <row r="125" spans="1:33" ht="20.100000000000001" customHeight="1" x14ac:dyDescent="0.3">
      <c r="A125" s="14" t="e">
        <f>INDEX([5]Sheet1!$1:$1048576,MATCH($B125,[5]Sheet1!$A:$A,0),MATCH(A$6,[5]Sheet1!$1:$1,0))</f>
        <v>#N/A</v>
      </c>
      <c r="B125" s="40" t="s">
        <v>232</v>
      </c>
      <c r="C125" s="14" t="e">
        <f>INDEX([5]Sheet1!$1:$1048576,MATCH($B125,[5]Sheet1!$A:$A,0),MATCH(C$6,[5]Sheet1!$1:$1,0))</f>
        <v>#N/A</v>
      </c>
      <c r="D125" s="14" t="e">
        <f>INDEX([5]Sheet1!$1:$1048576,MATCH($B125,[5]Sheet1!$A:$A,0),MATCH(D$6,[5]Sheet1!$1:$1,0))</f>
        <v>#N/A</v>
      </c>
      <c r="E125" s="14" t="e">
        <f>INDEX([5]Sheet1!$1:$1048576,MATCH($B125,[5]Sheet1!$A:$A,0),MATCH(E$6,[5]Sheet1!$1:$1,0))</f>
        <v>#N/A</v>
      </c>
      <c r="F125" s="14" t="e">
        <f>INDEX([5]Sheet1!$1:$1048576,MATCH($B125,[5]Sheet1!$A:$A,0),MATCH(F$6,[5]Sheet1!$1:$1,0))</f>
        <v>#N/A</v>
      </c>
      <c r="G125" s="14" t="e">
        <f>INDEX([5]Sheet1!$1:$1048576,MATCH($B125,[5]Sheet1!$A:$A,0),MATCH(G$6,[5]Sheet1!$1:$1,0))</f>
        <v>#N/A</v>
      </c>
      <c r="H125" s="28" t="e">
        <f>INDEX([5]Sheet1!$1:$1048576,MATCH($B125,[5]Sheet1!$A:$A,0),MATCH(H$6,[5]Sheet1!$1:$1,0))</f>
        <v>#N/A</v>
      </c>
      <c r="I125" s="78" t="str" cm="1">
        <f t="array" ref="I125">IFERROR((_xll.ECONOMATICA($B125,"EV")/1000000) / IF($G125="USD",Aux!$B$1,1),"")</f>
        <v/>
      </c>
      <c r="J125" s="78" t="str" cm="1">
        <f t="array" ref="J125">IFERROR((_xll.ECONOMATICA($B125,"MarketCapitaliz")/1000000) / IF($G125="USD",Aux!$B$1,1),"")</f>
        <v/>
      </c>
      <c r="K125" s="91" t="e">
        <f>ABS(INDEX([5]Sheet1!$1:$1048576,MATCH($B125,[5]Sheet1!$A:$A,0),MATCH(K$6,[5]Sheet1!$1:$1,0)))</f>
        <v>#N/A</v>
      </c>
      <c r="L125" s="91" t="e">
        <f>ABS(INDEX([5]Sheet1!$1:$1048576,MATCH($B125,[5]Sheet1!$A:$A,0),MATCH(L$6,[5]Sheet1!$1:$1,0)))</f>
        <v>#N/A</v>
      </c>
      <c r="M125" s="91" t="e">
        <f>ABS(INDEX([5]Sheet1!$1:$1048576,MATCH($B125,[5]Sheet1!$A:$A,0),MATCH(M$6,[5]Sheet1!$1:$1,0)))</f>
        <v>#N/A</v>
      </c>
      <c r="N125" s="91" t="e">
        <f>ABS(INDEX([5]Sheet1!$1:$1048576,MATCH($B125,[5]Sheet1!$A:$A,0),MATCH(N$6,[5]Sheet1!$1:$1,0)))</f>
        <v>#N/A</v>
      </c>
      <c r="O125" s="91" t="e">
        <f>ABS(INDEX([5]Sheet1!$1:$1048576,MATCH($B125,[5]Sheet1!$A:$A,0),MATCH(O$6,[5]Sheet1!$1:$1,0)))</f>
        <v>#N/A</v>
      </c>
      <c r="P125" s="91" t="e">
        <f>ABS(INDEX([5]Sheet1!$1:$1048576,MATCH($B125,[5]Sheet1!$A:$A,0),MATCH(P$6,[5]Sheet1!$1:$1,0)))</f>
        <v>#N/A</v>
      </c>
      <c r="Q125" s="91" t="e">
        <f>INDEX([5]Sheet1!$1:$1048576,MATCH($B125,[5]Sheet1!$A:$A,0),MATCH(Q$6,[5]Sheet1!$1:$1,0))</f>
        <v>#N/A</v>
      </c>
      <c r="R125" s="91" t="e">
        <f>INDEX([5]Sheet1!$1:$1048576,MATCH($B125,[5]Sheet1!$A:$A,0),MATCH(R$6,[5]Sheet1!$1:$1,0))</f>
        <v>#N/A</v>
      </c>
      <c r="S125" s="68" t="e">
        <f>INDEX([5]Sheet1!$1:$1048576,MATCH($B125,[5]Sheet1!$A:$A,0),MATCH(S$6,[5]Sheet1!$1:$1,0))</f>
        <v>#N/A</v>
      </c>
      <c r="T125" s="68" t="e">
        <f>INDEX([5]Sheet1!$1:$1048576,MATCH($B125,[5]Sheet1!$A:$A,0),MATCH(T$6,[5]Sheet1!$1:$1,0))</f>
        <v>#N/A</v>
      </c>
      <c r="U125" s="85" t="str">
        <f t="shared" si="18"/>
        <v>-</v>
      </c>
      <c r="V125" s="85" t="str">
        <f t="shared" si="19"/>
        <v>-</v>
      </c>
      <c r="W125" s="85" t="str">
        <f t="shared" si="20"/>
        <v>-</v>
      </c>
      <c r="X125" s="85" t="str">
        <f t="shared" si="21"/>
        <v>-</v>
      </c>
      <c r="Y125" s="85" t="str">
        <f t="shared" si="22"/>
        <v>-</v>
      </c>
      <c r="Z125" s="85" t="str">
        <f t="shared" si="23"/>
        <v>-</v>
      </c>
      <c r="AA125" s="85" t="str">
        <f t="shared" si="24"/>
        <v>-</v>
      </c>
      <c r="AB125" s="85" t="str">
        <f t="shared" si="25"/>
        <v>-</v>
      </c>
      <c r="AC125" s="88" t="str">
        <f t="shared" si="15"/>
        <v/>
      </c>
      <c r="AD125" s="88" t="str">
        <f t="shared" si="26"/>
        <v/>
      </c>
      <c r="AE125" s="88" t="str">
        <f t="shared" si="16"/>
        <v>-</v>
      </c>
      <c r="AF125" s="88" t="str">
        <f t="shared" si="17"/>
        <v>-</v>
      </c>
      <c r="AG125" s="88"/>
    </row>
    <row r="126" spans="1:33" ht="20.100000000000001" customHeight="1" x14ac:dyDescent="0.3">
      <c r="A126" s="14" t="str">
        <f>INDEX([5]Sheet1!$1:$1048576,MATCH($B126,[5]Sheet1!$A:$A,0),MATCH(A$6,[5]Sheet1!$1:$1,0))</f>
        <v>PetroReconcavo</v>
      </c>
      <c r="B126" s="14" t="s">
        <v>263</v>
      </c>
      <c r="C126" s="14" t="str">
        <f>INDEX([5]Sheet1!$1:$1048576,MATCH($B126,[5]Sheet1!$A:$A,0),MATCH(C$6,[5]Sheet1!$1:$1,0))</f>
        <v>Oil, Gas &amp; Petrochemicals</v>
      </c>
      <c r="D126" s="14" t="str">
        <f>INDEX([5]Sheet1!$1:$1048576,MATCH($B126,[5]Sheet1!$A:$A,0),MATCH(D$6,[5]Sheet1!$1:$1,0))</f>
        <v>Regis Cardoso</v>
      </c>
      <c r="E126" s="14" t="str">
        <f>INDEX([5]Sheet1!$1:$1048576,MATCH($B126,[5]Sheet1!$A:$A,0),MATCH(E$6,[5]Sheet1!$1:$1,0))</f>
        <v>Neutral</v>
      </c>
      <c r="F126" s="14" t="b">
        <f>INDEX([5]Sheet1!$1:$1048576,MATCH($B126,[5]Sheet1!$A:$A,0),MATCH(F$6,[5]Sheet1!$1:$1,0))</f>
        <v>0</v>
      </c>
      <c r="G126" s="14" t="e">
        <f>INDEX([5]Sheet1!$1:$1048576,MATCH($B126,[5]Sheet1!$A:$A,0),MATCH(G$6,[5]Sheet1!$1:$1,0))</f>
        <v>#N/A</v>
      </c>
      <c r="H126" s="28">
        <f>INDEX([5]Sheet1!$1:$1048576,MATCH($B126,[5]Sheet1!$A:$A,0),MATCH(H$6,[5]Sheet1!$1:$1,0))</f>
        <v>13</v>
      </c>
      <c r="I126" s="78" t="str" cm="1">
        <f t="array" ref="I126">IFERROR((_xll.ECONOMATICA($B126,"EV")/1000000) / IF($G126="USD",Aux!$B$1,1),"")</f>
        <v/>
      </c>
      <c r="J126" s="78" t="str" cm="1">
        <f t="array" ref="J126">IFERROR((_xll.ECONOMATICA($B126,"MarketCapitaliz")/1000000) / IF($G126="USD",Aux!$B$1,1),"")</f>
        <v/>
      </c>
      <c r="K126" s="91">
        <f>ABS(INDEX([5]Sheet1!$1:$1048576,MATCH($B126,[5]Sheet1!$A:$A,0),MATCH(K$6,[5]Sheet1!$1:$1,0)))</f>
        <v>281.94299999999998</v>
      </c>
      <c r="L126" s="91">
        <f>ABS(INDEX([5]Sheet1!$1:$1048576,MATCH($B126,[5]Sheet1!$A:$A,0),MATCH(L$6,[5]Sheet1!$1:$1,0)))</f>
        <v>775.976</v>
      </c>
      <c r="M126" s="91">
        <f>ABS(INDEX([5]Sheet1!$1:$1048576,MATCH($B126,[5]Sheet1!$A:$A,0),MATCH(M$6,[5]Sheet1!$1:$1,0)))</f>
        <v>4517.8829999999998</v>
      </c>
      <c r="N126" s="91">
        <f>ABS(INDEX([5]Sheet1!$1:$1048576,MATCH($B126,[5]Sheet1!$A:$A,0),MATCH(N$6,[5]Sheet1!$1:$1,0)))</f>
        <v>4235.277</v>
      </c>
      <c r="O126" s="91">
        <f>ABS(INDEX([5]Sheet1!$1:$1048576,MATCH($B126,[5]Sheet1!$A:$A,0),MATCH(O$6,[5]Sheet1!$1:$1,0)))</f>
        <v>538.55899999999997</v>
      </c>
      <c r="P126" s="91">
        <f>ABS(INDEX([5]Sheet1!$1:$1048576,MATCH($B126,[5]Sheet1!$A:$A,0),MATCH(P$6,[5]Sheet1!$1:$1,0)))</f>
        <v>1109.3720000000001</v>
      </c>
      <c r="Q126" s="91">
        <f>INDEX([5]Sheet1!$1:$1048576,MATCH($B126,[5]Sheet1!$A:$A,0),MATCH(Q$6,[5]Sheet1!$1:$1,0))</f>
        <v>708.93799999999999</v>
      </c>
      <c r="R126" s="91">
        <f>INDEX([5]Sheet1!$1:$1048576,MATCH($B126,[5]Sheet1!$A:$A,0),MATCH(R$6,[5]Sheet1!$1:$1,0))</f>
        <v>437.49799999999999</v>
      </c>
      <c r="S126" s="68">
        <f>INDEX([5]Sheet1!$1:$1048576,MATCH($B126,[5]Sheet1!$A:$A,0),MATCH(S$6,[5]Sheet1!$1:$1,0))</f>
        <v>1278.144</v>
      </c>
      <c r="T126" s="68">
        <f>INDEX([5]Sheet1!$1:$1048576,MATCH($B126,[5]Sheet1!$A:$A,0),MATCH(T$6,[5]Sheet1!$1:$1,0))</f>
        <v>1643.0360000000001</v>
      </c>
      <c r="U126" s="85" t="str">
        <f t="shared" si="18"/>
        <v>-</v>
      </c>
      <c r="V126" s="85" t="str">
        <f t="shared" si="19"/>
        <v>-</v>
      </c>
      <c r="W126" s="85" t="str">
        <f t="shared" si="20"/>
        <v>-</v>
      </c>
      <c r="X126" s="85" t="str">
        <f t="shared" si="21"/>
        <v>-</v>
      </c>
      <c r="Y126" s="85" t="str">
        <f t="shared" si="22"/>
        <v>-</v>
      </c>
      <c r="Z126" s="85" t="str">
        <f t="shared" si="23"/>
        <v>-</v>
      </c>
      <c r="AA126" s="85">
        <f t="shared" si="24"/>
        <v>0.42136019102698913</v>
      </c>
      <c r="AB126" s="85">
        <f t="shared" si="25"/>
        <v>0.67519640470446174</v>
      </c>
      <c r="AC126" s="88" t="str">
        <f t="shared" si="15"/>
        <v/>
      </c>
      <c r="AD126" s="88" t="str">
        <f t="shared" si="26"/>
        <v/>
      </c>
      <c r="AE126" s="88">
        <f t="shared" si="16"/>
        <v>0.1569181849109417</v>
      </c>
      <c r="AF126" s="88">
        <f t="shared" si="17"/>
        <v>0.10329855638722095</v>
      </c>
      <c r="AG126" s="88"/>
    </row>
    <row r="127" spans="1:33" ht="20.100000000000001" customHeight="1" x14ac:dyDescent="0.3">
      <c r="A127" s="14" t="e">
        <f>INDEX([5]Sheet1!$1:$1048576,MATCH($B127,[5]Sheet1!$A:$A,0),MATCH(A$6,[5]Sheet1!$1:$1,0))</f>
        <v>#N/A</v>
      </c>
      <c r="B127" s="40" t="s">
        <v>119</v>
      </c>
      <c r="C127" s="14" t="e">
        <f>INDEX([5]Sheet1!$1:$1048576,MATCH($B127,[5]Sheet1!$A:$A,0),MATCH(C$6,[5]Sheet1!$1:$1,0))</f>
        <v>#N/A</v>
      </c>
      <c r="D127" s="14" t="e">
        <f>INDEX([5]Sheet1!$1:$1048576,MATCH($B127,[5]Sheet1!$A:$A,0),MATCH(D$6,[5]Sheet1!$1:$1,0))</f>
        <v>#N/A</v>
      </c>
      <c r="E127" s="14" t="e">
        <f>INDEX([5]Sheet1!$1:$1048576,MATCH($B127,[5]Sheet1!$A:$A,0),MATCH(E$6,[5]Sheet1!$1:$1,0))</f>
        <v>#N/A</v>
      </c>
      <c r="F127" s="14" t="e">
        <f>INDEX([5]Sheet1!$1:$1048576,MATCH($B127,[5]Sheet1!$A:$A,0),MATCH(F$6,[5]Sheet1!$1:$1,0))</f>
        <v>#N/A</v>
      </c>
      <c r="G127" s="14" t="e">
        <f>INDEX([5]Sheet1!$1:$1048576,MATCH($B127,[5]Sheet1!$A:$A,0),MATCH(G$6,[5]Sheet1!$1:$1,0))</f>
        <v>#N/A</v>
      </c>
      <c r="H127" s="28" t="e">
        <f>INDEX([5]Sheet1!$1:$1048576,MATCH($B127,[5]Sheet1!$A:$A,0),MATCH(H$6,[5]Sheet1!$1:$1,0))</f>
        <v>#N/A</v>
      </c>
      <c r="I127" s="78" t="str" cm="1">
        <f t="array" ref="I127">IFERROR((_xll.ECONOMATICA($B127,"EV")/1000000) / IF($G127="USD",Aux!$B$1,1),"")</f>
        <v/>
      </c>
      <c r="J127" s="78" t="str" cm="1">
        <f t="array" ref="J127">IFERROR((_xll.ECONOMATICA($B127,"MarketCapitaliz")/1000000) / IF($G127="USD",Aux!$B$1,1),"")</f>
        <v/>
      </c>
      <c r="K127" s="91" t="e">
        <f>ABS(INDEX([5]Sheet1!$1:$1048576,MATCH($B127,[5]Sheet1!$A:$A,0),MATCH(K$6,[5]Sheet1!$1:$1,0)))</f>
        <v>#N/A</v>
      </c>
      <c r="L127" s="91" t="e">
        <f>ABS(INDEX([5]Sheet1!$1:$1048576,MATCH($B127,[5]Sheet1!$A:$A,0),MATCH(L$6,[5]Sheet1!$1:$1,0)))</f>
        <v>#N/A</v>
      </c>
      <c r="M127" s="91" t="e">
        <f>ABS(INDEX([5]Sheet1!$1:$1048576,MATCH($B127,[5]Sheet1!$A:$A,0),MATCH(M$6,[5]Sheet1!$1:$1,0)))</f>
        <v>#N/A</v>
      </c>
      <c r="N127" s="91" t="e">
        <f>ABS(INDEX([5]Sheet1!$1:$1048576,MATCH($B127,[5]Sheet1!$A:$A,0),MATCH(N$6,[5]Sheet1!$1:$1,0)))</f>
        <v>#N/A</v>
      </c>
      <c r="O127" s="91" t="e">
        <f>ABS(INDEX([5]Sheet1!$1:$1048576,MATCH($B127,[5]Sheet1!$A:$A,0),MATCH(O$6,[5]Sheet1!$1:$1,0)))</f>
        <v>#N/A</v>
      </c>
      <c r="P127" s="91" t="e">
        <f>ABS(INDEX([5]Sheet1!$1:$1048576,MATCH($B127,[5]Sheet1!$A:$A,0),MATCH(P$6,[5]Sheet1!$1:$1,0)))</f>
        <v>#N/A</v>
      </c>
      <c r="Q127" s="91" t="e">
        <f>INDEX([5]Sheet1!$1:$1048576,MATCH($B127,[5]Sheet1!$A:$A,0),MATCH(Q$6,[5]Sheet1!$1:$1,0))</f>
        <v>#N/A</v>
      </c>
      <c r="R127" s="91" t="e">
        <f>INDEX([5]Sheet1!$1:$1048576,MATCH($B127,[5]Sheet1!$A:$A,0),MATCH(R$6,[5]Sheet1!$1:$1,0))</f>
        <v>#N/A</v>
      </c>
      <c r="S127" s="68" t="e">
        <f>INDEX([5]Sheet1!$1:$1048576,MATCH($B127,[5]Sheet1!$A:$A,0),MATCH(S$6,[5]Sheet1!$1:$1,0))</f>
        <v>#N/A</v>
      </c>
      <c r="T127" s="68" t="e">
        <f>INDEX([5]Sheet1!$1:$1048576,MATCH($B127,[5]Sheet1!$A:$A,0),MATCH(T$6,[5]Sheet1!$1:$1,0))</f>
        <v>#N/A</v>
      </c>
      <c r="U127" s="85" t="str">
        <f t="shared" si="18"/>
        <v>-</v>
      </c>
      <c r="V127" s="85" t="str">
        <f t="shared" si="19"/>
        <v>-</v>
      </c>
      <c r="W127" s="85" t="str">
        <f t="shared" si="20"/>
        <v>-</v>
      </c>
      <c r="X127" s="85" t="str">
        <f t="shared" si="21"/>
        <v>-</v>
      </c>
      <c r="Y127" s="85" t="str">
        <f t="shared" si="22"/>
        <v>-</v>
      </c>
      <c r="Z127" s="85" t="str">
        <f t="shared" si="23"/>
        <v>-</v>
      </c>
      <c r="AA127" s="85" t="str">
        <f t="shared" si="24"/>
        <v>-</v>
      </c>
      <c r="AB127" s="85" t="str">
        <f t="shared" si="25"/>
        <v>-</v>
      </c>
      <c r="AC127" s="88" t="str">
        <f t="shared" si="15"/>
        <v/>
      </c>
      <c r="AD127" s="88" t="str">
        <f t="shared" si="26"/>
        <v/>
      </c>
      <c r="AE127" s="88" t="str">
        <f t="shared" si="16"/>
        <v>-</v>
      </c>
      <c r="AF127" s="88" t="str">
        <f t="shared" si="17"/>
        <v>-</v>
      </c>
      <c r="AG127" s="88"/>
    </row>
    <row r="128" spans="1:33" ht="20.100000000000001" customHeight="1" x14ac:dyDescent="0.3">
      <c r="A128" s="14" t="str">
        <f>INDEX([5]Sheet1!$1:$1048576,MATCH($B128,[5]Sheet1!$A:$A,0),MATCH(A$6,[5]Sheet1!$1:$1,0))</f>
        <v>Bemobi</v>
      </c>
      <c r="B128" s="40" t="s">
        <v>172</v>
      </c>
      <c r="C128" s="14" t="str">
        <f>INDEX([5]Sheet1!$1:$1048576,MATCH($B128,[5]Sheet1!$A:$A,0),MATCH(C$6,[5]Sheet1!$1:$1,0))</f>
        <v>TMT</v>
      </c>
      <c r="D128" s="14" t="str">
        <f>INDEX([5]Sheet1!$1:$1048576,MATCH($B128,[5]Sheet1!$A:$A,0),MATCH(D$6,[5]Sheet1!$1:$1,0))</f>
        <v>Bernardo Guttmann</v>
      </c>
      <c r="E128" s="14" t="str">
        <f>INDEX([5]Sheet1!$1:$1048576,MATCH($B128,[5]Sheet1!$A:$A,0),MATCH(E$6,[5]Sheet1!$1:$1,0))</f>
        <v>Buy</v>
      </c>
      <c r="F128" s="14" t="b">
        <f>INDEX([5]Sheet1!$1:$1048576,MATCH($B128,[5]Sheet1!$A:$A,0),MATCH(F$6,[5]Sheet1!$1:$1,0))</f>
        <v>0</v>
      </c>
      <c r="G128" s="14" t="e">
        <f>INDEX([5]Sheet1!$1:$1048576,MATCH($B128,[5]Sheet1!$A:$A,0),MATCH(G$6,[5]Sheet1!$1:$1,0))</f>
        <v>#N/A</v>
      </c>
      <c r="H128" s="28">
        <f>INDEX([5]Sheet1!$1:$1048576,MATCH($B128,[5]Sheet1!$A:$A,0),MATCH(H$6,[5]Sheet1!$1:$1,0))</f>
        <v>31</v>
      </c>
      <c r="I128" s="78" t="str" cm="1">
        <f t="array" ref="I128">IFERROR((_xll.ECONOMATICA($B128,"EV")/1000000) / IF($G128="USD",Aux!$B$1,1),"")</f>
        <v/>
      </c>
      <c r="J128" s="78" t="str" cm="1">
        <f t="array" ref="J128">IFERROR((_xll.ECONOMATICA($B128,"MarketCapitaliz")/1000000) / IF($G128="USD",Aux!$B$1,1),"")</f>
        <v/>
      </c>
      <c r="K128" s="91">
        <f>ABS(INDEX([5]Sheet1!$1:$1048576,MATCH($B128,[5]Sheet1!$A:$A,0),MATCH(K$6,[5]Sheet1!$1:$1,0)))</f>
        <v>0</v>
      </c>
      <c r="L128" s="91">
        <f>ABS(INDEX([5]Sheet1!$1:$1048576,MATCH($B128,[5]Sheet1!$A:$A,0),MATCH(L$6,[5]Sheet1!$1:$1,0)))</f>
        <v>0</v>
      </c>
      <c r="M128" s="91">
        <f>ABS(INDEX([5]Sheet1!$1:$1048576,MATCH($B128,[5]Sheet1!$A:$A,0),MATCH(M$6,[5]Sheet1!$1:$1,0)))</f>
        <v>1086.3420000000001</v>
      </c>
      <c r="N128" s="91">
        <f>ABS(INDEX([5]Sheet1!$1:$1048576,MATCH($B128,[5]Sheet1!$A:$A,0),MATCH(N$6,[5]Sheet1!$1:$1,0)))</f>
        <v>1170.039</v>
      </c>
      <c r="O128" s="91">
        <f>ABS(INDEX([5]Sheet1!$1:$1048576,MATCH($B128,[5]Sheet1!$A:$A,0),MATCH(O$6,[5]Sheet1!$1:$1,0)))</f>
        <v>479.98200000000003</v>
      </c>
      <c r="P128" s="91">
        <f>ABS(INDEX([5]Sheet1!$1:$1048576,MATCH($B128,[5]Sheet1!$A:$A,0),MATCH(P$6,[5]Sheet1!$1:$1,0)))</f>
        <v>562.86699999999996</v>
      </c>
      <c r="Q128" s="91">
        <f>INDEX([5]Sheet1!$1:$1048576,MATCH($B128,[5]Sheet1!$A:$A,0),MATCH(Q$6,[5]Sheet1!$1:$1,0))</f>
        <v>101.8533688407497</v>
      </c>
      <c r="R128" s="91">
        <f>INDEX([5]Sheet1!$1:$1048576,MATCH($B128,[5]Sheet1!$A:$A,0),MATCH(R$6,[5]Sheet1!$1:$1,0))</f>
        <v>129.3296385853624</v>
      </c>
      <c r="S128" s="68">
        <f>INDEX([5]Sheet1!$1:$1048576,MATCH($B128,[5]Sheet1!$A:$A,0),MATCH(S$6,[5]Sheet1!$1:$1,0))</f>
        <v>176.536286122348</v>
      </c>
      <c r="T128" s="68">
        <f>INDEX([5]Sheet1!$1:$1048576,MATCH($B128,[5]Sheet1!$A:$A,0),MATCH(T$6,[5]Sheet1!$1:$1,0))</f>
        <v>200.42363422024599</v>
      </c>
      <c r="U128" s="85" t="str">
        <f t="shared" si="18"/>
        <v>-</v>
      </c>
      <c r="V128" s="85" t="str">
        <f t="shared" si="19"/>
        <v>-</v>
      </c>
      <c r="W128" s="85" t="str">
        <f t="shared" si="20"/>
        <v>-</v>
      </c>
      <c r="X128" s="85" t="str">
        <f t="shared" si="21"/>
        <v>-</v>
      </c>
      <c r="Y128" s="85" t="str">
        <f t="shared" si="22"/>
        <v>-</v>
      </c>
      <c r="Z128" s="85" t="str">
        <f t="shared" si="23"/>
        <v>-</v>
      </c>
      <c r="AA128" s="85">
        <f t="shared" si="24"/>
        <v>2.7188857913740736</v>
      </c>
      <c r="AB128" s="85">
        <f t="shared" si="25"/>
        <v>2.8083863571771386</v>
      </c>
      <c r="AC128" s="88" t="str">
        <f t="shared" si="15"/>
        <v/>
      </c>
      <c r="AD128" s="88" t="str">
        <f t="shared" si="26"/>
        <v/>
      </c>
      <c r="AE128" s="88">
        <f t="shared" si="16"/>
        <v>9.3758106416533357E-2</v>
      </c>
      <c r="AF128" s="88">
        <f t="shared" si="17"/>
        <v>0.11053446815479005</v>
      </c>
      <c r="AG128" s="88"/>
    </row>
    <row r="129" spans="1:33" ht="20.100000000000001" customHeight="1" x14ac:dyDescent="0.3">
      <c r="A129" s="14" t="str">
        <f>INDEX([5]Sheet1!$1:$1048576,MATCH($B129,[5]Sheet1!$A:$A,0),MATCH(A$6,[5]Sheet1!$1:$1,0))</f>
        <v>Enjoei</v>
      </c>
      <c r="B129" s="40" t="s">
        <v>156</v>
      </c>
      <c r="C129" s="14" t="str">
        <f>INDEX([5]Sheet1!$1:$1048576,MATCH($B129,[5]Sheet1!$A:$A,0),MATCH(C$6,[5]Sheet1!$1:$1,0))</f>
        <v>Retail</v>
      </c>
      <c r="D129" s="14" t="str">
        <f>INDEX([5]Sheet1!$1:$1048576,MATCH($B129,[5]Sheet1!$A:$A,0),MATCH(D$6,[5]Sheet1!$1:$1,0))</f>
        <v>Danniela Eiger</v>
      </c>
      <c r="E129" s="14" t="str">
        <f>INDEX([5]Sheet1!$1:$1048576,MATCH($B129,[5]Sheet1!$A:$A,0),MATCH(E$6,[5]Sheet1!$1:$1,0))</f>
        <v>Under Review</v>
      </c>
      <c r="F129" s="14" t="b">
        <f>INDEX([5]Sheet1!$1:$1048576,MATCH($B129,[5]Sheet1!$A:$A,0),MATCH(F$6,[5]Sheet1!$1:$1,0))</f>
        <v>0</v>
      </c>
      <c r="G129" s="14" t="e">
        <f>INDEX([5]Sheet1!$1:$1048576,MATCH($B129,[5]Sheet1!$A:$A,0),MATCH(G$6,[5]Sheet1!$1:$1,0))</f>
        <v>#N/A</v>
      </c>
      <c r="H129" s="28">
        <f>INDEX([5]Sheet1!$1:$1048576,MATCH($B129,[5]Sheet1!$A:$A,0),MATCH(H$6,[5]Sheet1!$1:$1,0))</f>
        <v>1.3</v>
      </c>
      <c r="I129" s="78" t="str" cm="1">
        <f t="array" ref="I129">IFERROR((_xll.ECONOMATICA($B129,"EV")/1000000) / IF($G129="USD",Aux!$B$1,1),"")</f>
        <v/>
      </c>
      <c r="J129" s="78" t="str" cm="1">
        <f t="array" ref="J129">IFERROR((_xll.ECONOMATICA($B129,"MarketCapitaliz")/1000000) / IF($G129="USD",Aux!$B$1,1),"")</f>
        <v/>
      </c>
      <c r="K129" s="91">
        <f>ABS(INDEX([5]Sheet1!$1:$1048576,MATCH($B129,[5]Sheet1!$A:$A,0),MATCH(K$6,[5]Sheet1!$1:$1,0)))</f>
        <v>0</v>
      </c>
      <c r="L129" s="91">
        <f>ABS(INDEX([5]Sheet1!$1:$1048576,MATCH($B129,[5]Sheet1!$A:$A,0),MATCH(L$6,[5]Sheet1!$1:$1,0)))</f>
        <v>0</v>
      </c>
      <c r="M129" s="91">
        <f>ABS(INDEX([5]Sheet1!$1:$1048576,MATCH($B129,[5]Sheet1!$A:$A,0),MATCH(M$6,[5]Sheet1!$1:$1,0)))</f>
        <v>339.83600000000013</v>
      </c>
      <c r="N129" s="91">
        <f>ABS(INDEX([5]Sheet1!$1:$1048576,MATCH($B129,[5]Sheet1!$A:$A,0),MATCH(N$6,[5]Sheet1!$1:$1,0)))</f>
        <v>323.40383008006279</v>
      </c>
      <c r="O129" s="91">
        <f>ABS(INDEX([5]Sheet1!$1:$1048576,MATCH($B129,[5]Sheet1!$A:$A,0),MATCH(O$6,[5]Sheet1!$1:$1,0)))</f>
        <v>261.69299999999998</v>
      </c>
      <c r="P129" s="91">
        <f>ABS(INDEX([5]Sheet1!$1:$1048576,MATCH($B129,[5]Sheet1!$A:$A,0),MATCH(P$6,[5]Sheet1!$1:$1,0)))</f>
        <v>202.80505626648929</v>
      </c>
      <c r="Q129" s="91">
        <f>INDEX([5]Sheet1!$1:$1048576,MATCH($B129,[5]Sheet1!$A:$A,0),MATCH(Q$6,[5]Sheet1!$1:$1,0))</f>
        <v>-52.971000000000011</v>
      </c>
      <c r="R129" s="91">
        <f>INDEX([5]Sheet1!$1:$1048576,MATCH($B129,[5]Sheet1!$A:$A,0),MATCH(R$6,[5]Sheet1!$1:$1,0))</f>
        <v>-18.504169919937251</v>
      </c>
      <c r="S129" s="68">
        <f>INDEX([5]Sheet1!$1:$1048576,MATCH($B129,[5]Sheet1!$A:$A,0),MATCH(S$6,[5]Sheet1!$1:$1,0))</f>
        <v>-39.118000000000009</v>
      </c>
      <c r="T129" s="68">
        <f>INDEX([5]Sheet1!$1:$1048576,MATCH($B129,[5]Sheet1!$A:$A,0),MATCH(T$6,[5]Sheet1!$1:$1,0))</f>
        <v>2.518015061041281</v>
      </c>
      <c r="U129" s="85" t="str">
        <f t="shared" si="18"/>
        <v>-</v>
      </c>
      <c r="V129" s="85" t="str">
        <f t="shared" si="19"/>
        <v>-</v>
      </c>
      <c r="W129" s="85" t="str">
        <f t="shared" si="20"/>
        <v>-</v>
      </c>
      <c r="X129" s="85" t="str">
        <f t="shared" si="21"/>
        <v>-</v>
      </c>
      <c r="Y129" s="85" t="str">
        <f t="shared" si="22"/>
        <v>-</v>
      </c>
      <c r="Z129" s="85" t="str">
        <f t="shared" si="23"/>
        <v>-</v>
      </c>
      <c r="AA129" s="85">
        <f t="shared" si="24"/>
        <v>-6.6898358811800174</v>
      </c>
      <c r="AB129" s="85">
        <f t="shared" si="25"/>
        <v>80.541637500223217</v>
      </c>
      <c r="AC129" s="88" t="str">
        <f t="shared" si="15"/>
        <v/>
      </c>
      <c r="AD129" s="88" t="str">
        <f t="shared" si="26"/>
        <v/>
      </c>
      <c r="AE129" s="88">
        <f t="shared" si="16"/>
        <v>-0.15587224425899548</v>
      </c>
      <c r="AF129" s="88">
        <f t="shared" si="17"/>
        <v>-5.7216916433414859E-2</v>
      </c>
      <c r="AG129" s="88"/>
    </row>
    <row r="130" spans="1:33" ht="20.100000000000001" customHeight="1" x14ac:dyDescent="0.3">
      <c r="A130" s="14" t="e">
        <f>INDEX([5]Sheet1!$1:$1048576,MATCH($B130,[5]Sheet1!$A:$A,0),MATCH(A$6,[5]Sheet1!$1:$1,0))</f>
        <v>#N/A</v>
      </c>
      <c r="B130" s="14" t="s">
        <v>217</v>
      </c>
      <c r="C130" s="14" t="e">
        <f>INDEX([5]Sheet1!$1:$1048576,MATCH($B130,[5]Sheet1!$A:$A,0),MATCH(C$6,[5]Sheet1!$1:$1,0))</f>
        <v>#N/A</v>
      </c>
      <c r="D130" s="14" t="e">
        <f>INDEX([5]Sheet1!$1:$1048576,MATCH($B130,[5]Sheet1!$A:$A,0),MATCH(D$6,[5]Sheet1!$1:$1,0))</f>
        <v>#N/A</v>
      </c>
      <c r="E130" s="14" t="e">
        <f>INDEX([5]Sheet1!$1:$1048576,MATCH($B130,[5]Sheet1!$A:$A,0),MATCH(E$6,[5]Sheet1!$1:$1,0))</f>
        <v>#N/A</v>
      </c>
      <c r="F130" s="14" t="e">
        <f>INDEX([5]Sheet1!$1:$1048576,MATCH($B130,[5]Sheet1!$A:$A,0),MATCH(F$6,[5]Sheet1!$1:$1,0))</f>
        <v>#N/A</v>
      </c>
      <c r="G130" s="14" t="e">
        <f>INDEX([5]Sheet1!$1:$1048576,MATCH($B130,[5]Sheet1!$A:$A,0),MATCH(G$6,[5]Sheet1!$1:$1,0))</f>
        <v>#N/A</v>
      </c>
      <c r="H130" s="28" t="e">
        <f>INDEX([5]Sheet1!$1:$1048576,MATCH($B130,[5]Sheet1!$A:$A,0),MATCH(H$6,[5]Sheet1!$1:$1,0))</f>
        <v>#N/A</v>
      </c>
      <c r="I130" s="78" t="str" cm="1">
        <f t="array" ref="I130">IFERROR((_xll.ECONOMATICA($B130,"EV")/1000000) / IF($G130="USD",Aux!$B$1,1),"")</f>
        <v/>
      </c>
      <c r="J130" s="78" t="str" cm="1">
        <f t="array" ref="J130">IFERROR((_xll.ECONOMATICA($B130,"MarketCapitaliz")/1000000) / IF($G130="USD",Aux!$B$1,1),"")</f>
        <v/>
      </c>
      <c r="K130" s="91" t="e">
        <f>ABS(INDEX([5]Sheet1!$1:$1048576,MATCH($B130,[5]Sheet1!$A:$A,0),MATCH(K$6,[5]Sheet1!$1:$1,0)))</f>
        <v>#N/A</v>
      </c>
      <c r="L130" s="91" t="e">
        <f>ABS(INDEX([5]Sheet1!$1:$1048576,MATCH($B130,[5]Sheet1!$A:$A,0),MATCH(L$6,[5]Sheet1!$1:$1,0)))</f>
        <v>#N/A</v>
      </c>
      <c r="M130" s="91" t="e">
        <f>ABS(INDEX([5]Sheet1!$1:$1048576,MATCH($B130,[5]Sheet1!$A:$A,0),MATCH(M$6,[5]Sheet1!$1:$1,0)))</f>
        <v>#N/A</v>
      </c>
      <c r="N130" s="91" t="e">
        <f>ABS(INDEX([5]Sheet1!$1:$1048576,MATCH($B130,[5]Sheet1!$A:$A,0),MATCH(N$6,[5]Sheet1!$1:$1,0)))</f>
        <v>#N/A</v>
      </c>
      <c r="O130" s="91" t="e">
        <f>ABS(INDEX([5]Sheet1!$1:$1048576,MATCH($B130,[5]Sheet1!$A:$A,0),MATCH(O$6,[5]Sheet1!$1:$1,0)))</f>
        <v>#N/A</v>
      </c>
      <c r="P130" s="91" t="e">
        <f>ABS(INDEX([5]Sheet1!$1:$1048576,MATCH($B130,[5]Sheet1!$A:$A,0),MATCH(P$6,[5]Sheet1!$1:$1,0)))</f>
        <v>#N/A</v>
      </c>
      <c r="Q130" s="91" t="e">
        <f>INDEX([5]Sheet1!$1:$1048576,MATCH($B130,[5]Sheet1!$A:$A,0),MATCH(Q$6,[5]Sheet1!$1:$1,0))</f>
        <v>#N/A</v>
      </c>
      <c r="R130" s="91" t="e">
        <f>INDEX([5]Sheet1!$1:$1048576,MATCH($B130,[5]Sheet1!$A:$A,0),MATCH(R$6,[5]Sheet1!$1:$1,0))</f>
        <v>#N/A</v>
      </c>
      <c r="S130" s="68" t="e">
        <f>INDEX([5]Sheet1!$1:$1048576,MATCH($B130,[5]Sheet1!$A:$A,0),MATCH(S$6,[5]Sheet1!$1:$1,0))</f>
        <v>#N/A</v>
      </c>
      <c r="T130" s="68" t="e">
        <f>INDEX([5]Sheet1!$1:$1048576,MATCH($B130,[5]Sheet1!$A:$A,0),MATCH(T$6,[5]Sheet1!$1:$1,0))</f>
        <v>#N/A</v>
      </c>
      <c r="U130" s="85" t="str">
        <f t="shared" si="18"/>
        <v>-</v>
      </c>
      <c r="V130" s="85" t="str">
        <f t="shared" si="19"/>
        <v>-</v>
      </c>
      <c r="W130" s="85" t="str">
        <f t="shared" si="20"/>
        <v>-</v>
      </c>
      <c r="X130" s="85" t="str">
        <f t="shared" si="21"/>
        <v>-</v>
      </c>
      <c r="Y130" s="85" t="str">
        <f t="shared" si="22"/>
        <v>-</v>
      </c>
      <c r="Z130" s="85" t="str">
        <f t="shared" si="23"/>
        <v>-</v>
      </c>
      <c r="AA130" s="85" t="str">
        <f t="shared" si="24"/>
        <v>-</v>
      </c>
      <c r="AB130" s="85" t="str">
        <f t="shared" si="25"/>
        <v>-</v>
      </c>
      <c r="AC130" s="88" t="str">
        <f t="shared" si="15"/>
        <v/>
      </c>
      <c r="AD130" s="88" t="str">
        <f t="shared" si="26"/>
        <v/>
      </c>
      <c r="AE130" s="88" t="str">
        <f t="shared" si="16"/>
        <v>-</v>
      </c>
      <c r="AF130" s="88" t="str">
        <f t="shared" si="17"/>
        <v>-</v>
      </c>
      <c r="AG130" s="88"/>
    </row>
    <row r="131" spans="1:33" ht="20.100000000000001" customHeight="1" x14ac:dyDescent="0.3">
      <c r="A131" s="14" t="e">
        <f>INDEX([5]Sheet1!$1:$1048576,MATCH($B131,[5]Sheet1!$A:$A,0),MATCH(A$6,[5]Sheet1!$1:$1,0))</f>
        <v>#N/A</v>
      </c>
      <c r="B131" s="14" t="s">
        <v>11</v>
      </c>
      <c r="C131" s="14" t="e">
        <f>INDEX([5]Sheet1!$1:$1048576,MATCH($B131,[5]Sheet1!$A:$A,0),MATCH(C$6,[5]Sheet1!$1:$1,0))</f>
        <v>#N/A</v>
      </c>
      <c r="D131" s="14" t="e">
        <f>INDEX([5]Sheet1!$1:$1048576,MATCH($B131,[5]Sheet1!$A:$A,0),MATCH(D$6,[5]Sheet1!$1:$1,0))</f>
        <v>#N/A</v>
      </c>
      <c r="E131" s="14" t="e">
        <f>INDEX([5]Sheet1!$1:$1048576,MATCH($B131,[5]Sheet1!$A:$A,0),MATCH(E$6,[5]Sheet1!$1:$1,0))</f>
        <v>#N/A</v>
      </c>
      <c r="F131" s="14" t="e">
        <f>INDEX([5]Sheet1!$1:$1048576,MATCH($B131,[5]Sheet1!$A:$A,0),MATCH(F$6,[5]Sheet1!$1:$1,0))</f>
        <v>#N/A</v>
      </c>
      <c r="G131" s="14" t="e">
        <f>INDEX([5]Sheet1!$1:$1048576,MATCH($B131,[5]Sheet1!$A:$A,0),MATCH(G$6,[5]Sheet1!$1:$1,0))</f>
        <v>#N/A</v>
      </c>
      <c r="H131" s="28" t="e">
        <f>INDEX([5]Sheet1!$1:$1048576,MATCH($B131,[5]Sheet1!$A:$A,0),MATCH(H$6,[5]Sheet1!$1:$1,0))</f>
        <v>#N/A</v>
      </c>
      <c r="I131" s="78" t="str" cm="1">
        <f t="array" ref="I131">IFERROR((_xll.ECONOMATICA($B131,"EV")/1000000) / IF($G131="USD",Aux!$B$1,1),"")</f>
        <v/>
      </c>
      <c r="J131" s="78" t="str" cm="1">
        <f t="array" ref="J131">IFERROR((_xll.ECONOMATICA($B131,"MarketCapitaliz")/1000000) / IF($G131="USD",Aux!$B$1,1),"")</f>
        <v/>
      </c>
      <c r="K131" s="91" t="e">
        <f>ABS(INDEX([5]Sheet1!$1:$1048576,MATCH($B131,[5]Sheet1!$A:$A,0),MATCH(K$6,[5]Sheet1!$1:$1,0)))</f>
        <v>#N/A</v>
      </c>
      <c r="L131" s="91" t="e">
        <f>ABS(INDEX([5]Sheet1!$1:$1048576,MATCH($B131,[5]Sheet1!$A:$A,0),MATCH(L$6,[5]Sheet1!$1:$1,0)))</f>
        <v>#N/A</v>
      </c>
      <c r="M131" s="91" t="e">
        <f>ABS(INDEX([5]Sheet1!$1:$1048576,MATCH($B131,[5]Sheet1!$A:$A,0),MATCH(M$6,[5]Sheet1!$1:$1,0)))</f>
        <v>#N/A</v>
      </c>
      <c r="N131" s="91" t="e">
        <f>ABS(INDEX([5]Sheet1!$1:$1048576,MATCH($B131,[5]Sheet1!$A:$A,0),MATCH(N$6,[5]Sheet1!$1:$1,0)))</f>
        <v>#N/A</v>
      </c>
      <c r="O131" s="91" t="e">
        <f>ABS(INDEX([5]Sheet1!$1:$1048576,MATCH($B131,[5]Sheet1!$A:$A,0),MATCH(O$6,[5]Sheet1!$1:$1,0)))</f>
        <v>#N/A</v>
      </c>
      <c r="P131" s="91" t="e">
        <f>ABS(INDEX([5]Sheet1!$1:$1048576,MATCH($B131,[5]Sheet1!$A:$A,0),MATCH(P$6,[5]Sheet1!$1:$1,0)))</f>
        <v>#N/A</v>
      </c>
      <c r="Q131" s="91" t="e">
        <f>INDEX([5]Sheet1!$1:$1048576,MATCH($B131,[5]Sheet1!$A:$A,0),MATCH(Q$6,[5]Sheet1!$1:$1,0))</f>
        <v>#N/A</v>
      </c>
      <c r="R131" s="91" t="e">
        <f>INDEX([5]Sheet1!$1:$1048576,MATCH($B131,[5]Sheet1!$A:$A,0),MATCH(R$6,[5]Sheet1!$1:$1,0))</f>
        <v>#N/A</v>
      </c>
      <c r="S131" s="68" t="e">
        <f>INDEX([5]Sheet1!$1:$1048576,MATCH($B131,[5]Sheet1!$A:$A,0),MATCH(S$6,[5]Sheet1!$1:$1,0))</f>
        <v>#N/A</v>
      </c>
      <c r="T131" s="68" t="e">
        <f>INDEX([5]Sheet1!$1:$1048576,MATCH($B131,[5]Sheet1!$A:$A,0),MATCH(T$6,[5]Sheet1!$1:$1,0))</f>
        <v>#N/A</v>
      </c>
      <c r="U131" s="85" t="str">
        <f t="shared" si="18"/>
        <v>-</v>
      </c>
      <c r="V131" s="85" t="str">
        <f t="shared" si="19"/>
        <v>-</v>
      </c>
      <c r="W131" s="85" t="str">
        <f t="shared" si="20"/>
        <v>-</v>
      </c>
      <c r="X131" s="85" t="str">
        <f t="shared" si="21"/>
        <v>-</v>
      </c>
      <c r="Y131" s="85" t="str">
        <f t="shared" si="22"/>
        <v>-</v>
      </c>
      <c r="Z131" s="85" t="str">
        <f t="shared" si="23"/>
        <v>-</v>
      </c>
      <c r="AA131" s="85" t="str">
        <f t="shared" si="24"/>
        <v>-</v>
      </c>
      <c r="AB131" s="85" t="str">
        <f t="shared" si="25"/>
        <v>-</v>
      </c>
      <c r="AC131" s="88" t="str">
        <f t="shared" si="15"/>
        <v/>
      </c>
      <c r="AD131" s="88" t="str">
        <f t="shared" si="26"/>
        <v/>
      </c>
      <c r="AE131" s="88" t="str">
        <f t="shared" si="16"/>
        <v>-</v>
      </c>
      <c r="AF131" s="88" t="str">
        <f t="shared" si="17"/>
        <v>-</v>
      </c>
      <c r="AG131" s="88"/>
    </row>
    <row r="132" spans="1:33" ht="20.100000000000001" customHeight="1" x14ac:dyDescent="0.3">
      <c r="A132" s="14" t="str">
        <f>INDEX([5]Sheet1!$1:$1048576,MATCH($B132,[5]Sheet1!$A:$A,0),MATCH(A$6,[5]Sheet1!$1:$1,0))</f>
        <v>Randoncorp</v>
      </c>
      <c r="B132" s="14" t="s">
        <v>111</v>
      </c>
      <c r="C132" s="14" t="str">
        <f>INDEX([5]Sheet1!$1:$1048576,MATCH($B132,[5]Sheet1!$A:$A,0),MATCH(C$6,[5]Sheet1!$1:$1,0))</f>
        <v>Capital Goods</v>
      </c>
      <c r="D132" s="14" t="str">
        <f>INDEX([5]Sheet1!$1:$1048576,MATCH($B132,[5]Sheet1!$A:$A,0),MATCH(D$6,[5]Sheet1!$1:$1,0))</f>
        <v>Lucas Laghi</v>
      </c>
      <c r="E132" s="14" t="str">
        <f>INDEX([5]Sheet1!$1:$1048576,MATCH($B132,[5]Sheet1!$A:$A,0),MATCH(E$6,[5]Sheet1!$1:$1,0))</f>
        <v>Buy</v>
      </c>
      <c r="F132" s="14" t="b">
        <f>INDEX([5]Sheet1!$1:$1048576,MATCH($B132,[5]Sheet1!$A:$A,0),MATCH(F$6,[5]Sheet1!$1:$1,0))</f>
        <v>0</v>
      </c>
      <c r="G132" s="14" t="e">
        <f>INDEX([5]Sheet1!$1:$1048576,MATCH($B132,[5]Sheet1!$A:$A,0),MATCH(G$6,[5]Sheet1!$1:$1,0))</f>
        <v>#N/A</v>
      </c>
      <c r="H132" s="28">
        <f>INDEX([5]Sheet1!$1:$1048576,MATCH($B132,[5]Sheet1!$A:$A,0),MATCH(H$6,[5]Sheet1!$1:$1,0))</f>
        <v>5</v>
      </c>
      <c r="I132" s="78" t="str" cm="1">
        <f t="array" ref="I132">IFERROR((_xll.ECONOMATICA($B132,"EV")/1000000) / IF($G132="USD",Aux!$B$1,1),"")</f>
        <v/>
      </c>
      <c r="J132" s="78" t="str" cm="1">
        <f t="array" ref="J132">IFERROR((_xll.ECONOMATICA($B132,"MarketCapitaliz")/1000000) / IF($G132="USD",Aux!$B$1,1),"")</f>
        <v/>
      </c>
      <c r="K132" s="91">
        <f>ABS(INDEX([5]Sheet1!$1:$1048576,MATCH($B132,[5]Sheet1!$A:$A,0),MATCH(K$6,[5]Sheet1!$1:$1,0)))</f>
        <v>294.18200000000002</v>
      </c>
      <c r="L132" s="91">
        <f>ABS(INDEX([5]Sheet1!$1:$1048576,MATCH($B132,[5]Sheet1!$A:$A,0),MATCH(L$6,[5]Sheet1!$1:$1,0)))</f>
        <v>354.41300000000001</v>
      </c>
      <c r="M132" s="91">
        <f>ABS(INDEX([5]Sheet1!$1:$1048576,MATCH($B132,[5]Sheet1!$A:$A,0),MATCH(M$6,[5]Sheet1!$1:$1,0)))</f>
        <v>2777.7750000000001</v>
      </c>
      <c r="N132" s="91">
        <f>ABS(INDEX([5]Sheet1!$1:$1048576,MATCH($B132,[5]Sheet1!$A:$A,0),MATCH(N$6,[5]Sheet1!$1:$1,0)))</f>
        <v>3229.9229999999998</v>
      </c>
      <c r="O132" s="91">
        <f>ABS(INDEX([5]Sheet1!$1:$1048576,MATCH($B132,[5]Sheet1!$A:$A,0),MATCH(O$6,[5]Sheet1!$1:$1,0)))</f>
        <v>3174.6795537481889</v>
      </c>
      <c r="P132" s="91">
        <f>ABS(INDEX([5]Sheet1!$1:$1048576,MATCH($B132,[5]Sheet1!$A:$A,0),MATCH(P$6,[5]Sheet1!$1:$1,0)))</f>
        <v>4681.7690000000002</v>
      </c>
      <c r="Q132" s="91">
        <f>INDEX([5]Sheet1!$1:$1048576,MATCH($B132,[5]Sheet1!$A:$A,0),MATCH(Q$6,[5]Sheet1!$1:$1,0))</f>
        <v>381.68900000000002</v>
      </c>
      <c r="R132" s="91">
        <f>INDEX([5]Sheet1!$1:$1048576,MATCH($B132,[5]Sheet1!$A:$A,0),MATCH(R$6,[5]Sheet1!$1:$1,0))</f>
        <v>408.46899999999988</v>
      </c>
      <c r="S132" s="68">
        <f>INDEX([5]Sheet1!$1:$1048576,MATCH($B132,[5]Sheet1!$A:$A,0),MATCH(S$6,[5]Sheet1!$1:$1,0))</f>
        <v>1570.221</v>
      </c>
      <c r="T132" s="68">
        <f>INDEX([5]Sheet1!$1:$1048576,MATCH($B132,[5]Sheet1!$A:$A,0),MATCH(T$6,[5]Sheet1!$1:$1,0))</f>
        <v>1622.549</v>
      </c>
      <c r="U132" s="85" t="str">
        <f t="shared" si="18"/>
        <v>-</v>
      </c>
      <c r="V132" s="85" t="str">
        <f t="shared" si="19"/>
        <v>-</v>
      </c>
      <c r="W132" s="85" t="str">
        <f t="shared" si="20"/>
        <v>-</v>
      </c>
      <c r="X132" s="85" t="str">
        <f t="shared" si="21"/>
        <v>-</v>
      </c>
      <c r="Y132" s="85" t="str">
        <f t="shared" si="22"/>
        <v>-</v>
      </c>
      <c r="Z132" s="85" t="str">
        <f t="shared" si="23"/>
        <v>-</v>
      </c>
      <c r="AA132" s="85">
        <f t="shared" si="24"/>
        <v>2.0218042898090069</v>
      </c>
      <c r="AB132" s="85">
        <f t="shared" si="25"/>
        <v>2.8854407478603115</v>
      </c>
      <c r="AC132" s="88" t="str">
        <f t="shared" si="15"/>
        <v/>
      </c>
      <c r="AD132" s="88" t="str">
        <f t="shared" si="26"/>
        <v/>
      </c>
      <c r="AE132" s="88">
        <f t="shared" si="16"/>
        <v>0.1374081774081774</v>
      </c>
      <c r="AF132" s="88">
        <f t="shared" si="17"/>
        <v>0.1264640054886757</v>
      </c>
      <c r="AG132" s="88"/>
    </row>
    <row r="133" spans="1:33" ht="20.100000000000001" customHeight="1" x14ac:dyDescent="0.3">
      <c r="A133" s="14" t="str">
        <f>INDEX([5]Sheet1!$1:$1048576,MATCH($B133,[5]Sheet1!$A:$A,0),MATCH(A$6,[5]Sheet1!$1:$1,0))</f>
        <v>Iochpe-Maxion</v>
      </c>
      <c r="B133" s="14" t="s">
        <v>182</v>
      </c>
      <c r="C133" s="14" t="str">
        <f>INDEX([5]Sheet1!$1:$1048576,MATCH($B133,[5]Sheet1!$A:$A,0),MATCH(C$6,[5]Sheet1!$1:$1,0))</f>
        <v>Capital Goods</v>
      </c>
      <c r="D133" s="14" t="str">
        <f>INDEX([5]Sheet1!$1:$1048576,MATCH($B133,[5]Sheet1!$A:$A,0),MATCH(D$6,[5]Sheet1!$1:$1,0))</f>
        <v>Lucas Laghi</v>
      </c>
      <c r="E133" s="14" t="str">
        <f>INDEX([5]Sheet1!$1:$1048576,MATCH($B133,[5]Sheet1!$A:$A,0),MATCH(E$6,[5]Sheet1!$1:$1,0))</f>
        <v>Buy</v>
      </c>
      <c r="F133" s="14" t="b">
        <f>INDEX([5]Sheet1!$1:$1048576,MATCH($B133,[5]Sheet1!$A:$A,0),MATCH(F$6,[5]Sheet1!$1:$1,0))</f>
        <v>0</v>
      </c>
      <c r="G133" s="14" t="e">
        <f>INDEX([5]Sheet1!$1:$1048576,MATCH($B133,[5]Sheet1!$A:$A,0),MATCH(G$6,[5]Sheet1!$1:$1,0))</f>
        <v>#N/A</v>
      </c>
      <c r="H133" s="28">
        <f>INDEX([5]Sheet1!$1:$1048576,MATCH($B133,[5]Sheet1!$A:$A,0),MATCH(H$6,[5]Sheet1!$1:$1,0))</f>
        <v>13</v>
      </c>
      <c r="I133" s="78" t="str" cm="1">
        <f t="array" ref="I133">IFERROR((_xll.ECONOMATICA($B133,"EV")/1000000) / IF($G133="USD",Aux!$B$1,1),"")</f>
        <v/>
      </c>
      <c r="J133" s="78" t="str" cm="1">
        <f t="array" ref="J133">IFERROR((_xll.ECONOMATICA($B133,"MarketCapitaliz")/1000000) / IF($G133="USD",Aux!$B$1,1),"")</f>
        <v/>
      </c>
      <c r="K133" s="91">
        <f>ABS(INDEX([5]Sheet1!$1:$1048576,MATCH($B133,[5]Sheet1!$A:$A,0),MATCH(K$6,[5]Sheet1!$1:$1,0)))</f>
        <v>158.18</v>
      </c>
      <c r="L133" s="91">
        <f>ABS(INDEX([5]Sheet1!$1:$1048576,MATCH($B133,[5]Sheet1!$A:$A,0),MATCH(L$6,[5]Sheet1!$1:$1,0)))</f>
        <v>96.288999999999987</v>
      </c>
      <c r="M133" s="91">
        <f>ABS(INDEX([5]Sheet1!$1:$1048576,MATCH($B133,[5]Sheet1!$A:$A,0),MATCH(M$6,[5]Sheet1!$1:$1,0)))</f>
        <v>3693.6259999999988</v>
      </c>
      <c r="N133" s="91">
        <f>ABS(INDEX([5]Sheet1!$1:$1048576,MATCH($B133,[5]Sheet1!$A:$A,0),MATCH(N$6,[5]Sheet1!$1:$1,0)))</f>
        <v>4557.9050000000007</v>
      </c>
      <c r="O133" s="91">
        <f>ABS(INDEX([5]Sheet1!$1:$1048576,MATCH($B133,[5]Sheet1!$A:$A,0),MATCH(O$6,[5]Sheet1!$1:$1,0)))</f>
        <v>3674.3229999999999</v>
      </c>
      <c r="P133" s="91">
        <f>ABS(INDEX([5]Sheet1!$1:$1048576,MATCH($B133,[5]Sheet1!$A:$A,0),MATCH(P$6,[5]Sheet1!$1:$1,0)))</f>
        <v>3637.2270000000012</v>
      </c>
      <c r="Q133" s="91">
        <f>INDEX([5]Sheet1!$1:$1048576,MATCH($B133,[5]Sheet1!$A:$A,0),MATCH(Q$6,[5]Sheet1!$1:$1,0))</f>
        <v>29.742000000000861</v>
      </c>
      <c r="R133" s="91">
        <f>INDEX([5]Sheet1!$1:$1048576,MATCH($B133,[5]Sheet1!$A:$A,0),MATCH(R$6,[5]Sheet1!$1:$1,0))</f>
        <v>263.42899999999929</v>
      </c>
      <c r="S133" s="68">
        <f>INDEX([5]Sheet1!$1:$1048576,MATCH($B133,[5]Sheet1!$A:$A,0),MATCH(S$6,[5]Sheet1!$1:$1,0))</f>
        <v>1252.8640000000009</v>
      </c>
      <c r="T133" s="68">
        <f>INDEX([5]Sheet1!$1:$1048576,MATCH($B133,[5]Sheet1!$A:$A,0),MATCH(T$6,[5]Sheet1!$1:$1,0))</f>
        <v>1524.070999999999</v>
      </c>
      <c r="U133" s="85" t="str">
        <f t="shared" si="18"/>
        <v>-</v>
      </c>
      <c r="V133" s="85" t="str">
        <f t="shared" si="19"/>
        <v>-</v>
      </c>
      <c r="W133" s="85" t="str">
        <f t="shared" si="20"/>
        <v>-</v>
      </c>
      <c r="X133" s="85" t="str">
        <f t="shared" si="21"/>
        <v>-</v>
      </c>
      <c r="Y133" s="85" t="str">
        <f t="shared" si="22"/>
        <v>-</v>
      </c>
      <c r="Z133" s="85" t="str">
        <f t="shared" si="23"/>
        <v>-</v>
      </c>
      <c r="AA133" s="85">
        <f t="shared" si="24"/>
        <v>2.9327389086125843</v>
      </c>
      <c r="AB133" s="85">
        <f t="shared" si="25"/>
        <v>2.386520706712485</v>
      </c>
      <c r="AC133" s="88" t="str">
        <f t="shared" si="15"/>
        <v/>
      </c>
      <c r="AD133" s="88" t="str">
        <f t="shared" si="26"/>
        <v/>
      </c>
      <c r="AE133" s="88">
        <f t="shared" si="16"/>
        <v>8.0522500112358078E-3</v>
      </c>
      <c r="AF133" s="88">
        <f t="shared" si="17"/>
        <v>5.7796070782519436E-2</v>
      </c>
      <c r="AG133" s="88"/>
    </row>
    <row r="134" spans="1:33" ht="20.100000000000001" customHeight="1" x14ac:dyDescent="0.3">
      <c r="A134" s="14" t="str">
        <f>INDEX([5]Sheet1!$1:$1048576,MATCH($B134,[5]Sheet1!$A:$A,0),MATCH(A$6,[5]Sheet1!$1:$1,0))</f>
        <v>Anima</v>
      </c>
      <c r="B134" s="40" t="s">
        <v>79</v>
      </c>
      <c r="C134" s="14" t="str">
        <f>INDEX([5]Sheet1!$1:$1048576,MATCH($B134,[5]Sheet1!$A:$A,0),MATCH(C$6,[5]Sheet1!$1:$1,0))</f>
        <v>Education</v>
      </c>
      <c r="D134" s="14">
        <f>INDEX([5]Sheet1!$1:$1048576,MATCH($B134,[5]Sheet1!$A:$A,0),MATCH(D$6,[5]Sheet1!$1:$1,0))</f>
        <v>0</v>
      </c>
      <c r="E134" s="14" t="str">
        <f>INDEX([5]Sheet1!$1:$1048576,MATCH($B134,[5]Sheet1!$A:$A,0),MATCH(E$6,[5]Sheet1!$1:$1,0))</f>
        <v>Under Review</v>
      </c>
      <c r="F134" s="14" t="b">
        <f>INDEX([5]Sheet1!$1:$1048576,MATCH($B134,[5]Sheet1!$A:$A,0),MATCH(F$6,[5]Sheet1!$1:$1,0))</f>
        <v>0</v>
      </c>
      <c r="G134" s="14" t="e">
        <f>INDEX([5]Sheet1!$1:$1048576,MATCH($B134,[5]Sheet1!$A:$A,0),MATCH(G$6,[5]Sheet1!$1:$1,0))</f>
        <v>#N/A</v>
      </c>
      <c r="H134" s="28">
        <f>INDEX([5]Sheet1!$1:$1048576,MATCH($B134,[5]Sheet1!$A:$A,0),MATCH(H$6,[5]Sheet1!$1:$1,0))</f>
        <v>7.1</v>
      </c>
      <c r="I134" s="78" t="str" cm="1">
        <f t="array" ref="I134">IFERROR((_xll.ECONOMATICA($B134,"EV")/1000000) / IF($G134="USD",Aux!$B$1,1),"")</f>
        <v/>
      </c>
      <c r="J134" s="78" t="str" cm="1">
        <f t="array" ref="J134">IFERROR((_xll.ECONOMATICA($B134,"MarketCapitaliz")/1000000) / IF($G134="USD",Aux!$B$1,1),"")</f>
        <v/>
      </c>
      <c r="K134" s="91">
        <f>ABS(INDEX([5]Sheet1!$1:$1048576,MATCH($B134,[5]Sheet1!$A:$A,0),MATCH(K$6,[5]Sheet1!$1:$1,0)))</f>
        <v>30.209</v>
      </c>
      <c r="L134" s="91">
        <f>ABS(INDEX([5]Sheet1!$1:$1048576,MATCH($B134,[5]Sheet1!$A:$A,0),MATCH(L$6,[5]Sheet1!$1:$1,0)))</f>
        <v>13.231999999999999</v>
      </c>
      <c r="M134" s="91">
        <f>ABS(INDEX([5]Sheet1!$1:$1048576,MATCH($B134,[5]Sheet1!$A:$A,0),MATCH(M$6,[5]Sheet1!$1:$1,0)))</f>
        <v>2845.5164075250668</v>
      </c>
      <c r="N134" s="91">
        <f>ABS(INDEX([5]Sheet1!$1:$1048576,MATCH($B134,[5]Sheet1!$A:$A,0),MATCH(N$6,[5]Sheet1!$1:$1,0)))</f>
        <v>2846.519582621811</v>
      </c>
      <c r="O134" s="91">
        <f>ABS(INDEX([5]Sheet1!$1:$1048576,MATCH($B134,[5]Sheet1!$A:$A,0),MATCH(O$6,[5]Sheet1!$1:$1,0)))</f>
        <v>4579.0736259235173</v>
      </c>
      <c r="P134" s="91">
        <f>ABS(INDEX([5]Sheet1!$1:$1048576,MATCH($B134,[5]Sheet1!$A:$A,0),MATCH(P$6,[5]Sheet1!$1:$1,0)))</f>
        <v>4619.2649023212134</v>
      </c>
      <c r="Q134" s="91">
        <f>INDEX([5]Sheet1!$1:$1048576,MATCH($B134,[5]Sheet1!$A:$A,0),MATCH(Q$6,[5]Sheet1!$1:$1,0))</f>
        <v>-311.97912603451772</v>
      </c>
      <c r="R134" s="91">
        <f>INDEX([5]Sheet1!$1:$1048576,MATCH($B134,[5]Sheet1!$A:$A,0),MATCH(R$6,[5]Sheet1!$1:$1,0))</f>
        <v>116.2978901492985</v>
      </c>
      <c r="S134" s="68">
        <f>INDEX([5]Sheet1!$1:$1048576,MATCH($B134,[5]Sheet1!$A:$A,0),MATCH(S$6,[5]Sheet1!$1:$1,0))</f>
        <v>1060.9630684804081</v>
      </c>
      <c r="T134" s="68">
        <f>INDEX([5]Sheet1!$1:$1048576,MATCH($B134,[5]Sheet1!$A:$A,0),MATCH(T$6,[5]Sheet1!$1:$1,0))</f>
        <v>1367.4285817628229</v>
      </c>
      <c r="U134" s="85" t="str">
        <f t="shared" si="18"/>
        <v>-</v>
      </c>
      <c r="V134" s="85" t="str">
        <f t="shared" si="19"/>
        <v>-</v>
      </c>
      <c r="W134" s="85" t="str">
        <f t="shared" si="20"/>
        <v>-</v>
      </c>
      <c r="X134" s="85" t="str">
        <f t="shared" si="21"/>
        <v>-</v>
      </c>
      <c r="Y134" s="85" t="str">
        <f t="shared" si="22"/>
        <v>-</v>
      </c>
      <c r="Z134" s="85" t="str">
        <f t="shared" si="23"/>
        <v>-</v>
      </c>
      <c r="AA134" s="85">
        <f t="shared" si="24"/>
        <v>4.31595949186244</v>
      </c>
      <c r="AB134" s="85">
        <f t="shared" si="25"/>
        <v>3.3780666602465486</v>
      </c>
      <c r="AC134" s="88" t="str">
        <f t="shared" si="15"/>
        <v/>
      </c>
      <c r="AD134" s="88" t="str">
        <f t="shared" si="26"/>
        <v/>
      </c>
      <c r="AE134" s="88">
        <f t="shared" si="16"/>
        <v>-0.1096388427806911</v>
      </c>
      <c r="AF134" s="88">
        <f t="shared" si="17"/>
        <v>4.0856170763519335E-2</v>
      </c>
      <c r="AG134" s="88"/>
    </row>
    <row r="135" spans="1:33" ht="20.100000000000001" customHeight="1" x14ac:dyDescent="0.3">
      <c r="A135" s="14" t="str">
        <f>INDEX([5]Sheet1!$1:$1048576,MATCH($B135,[5]Sheet1!$A:$A,0),MATCH(A$6,[5]Sheet1!$1:$1,0))</f>
        <v>Frasle Mobility</v>
      </c>
      <c r="B135" s="14" t="s">
        <v>236</v>
      </c>
      <c r="C135" s="14" t="str">
        <f>INDEX([5]Sheet1!$1:$1048576,MATCH($B135,[5]Sheet1!$A:$A,0),MATCH(C$6,[5]Sheet1!$1:$1,0))</f>
        <v>Capital Goods</v>
      </c>
      <c r="D135" s="14" t="str">
        <f>INDEX([5]Sheet1!$1:$1048576,MATCH($B135,[5]Sheet1!$A:$A,0),MATCH(D$6,[5]Sheet1!$1:$1,0))</f>
        <v>Lucas Laghi</v>
      </c>
      <c r="E135" s="14" t="str">
        <f>INDEX([5]Sheet1!$1:$1048576,MATCH($B135,[5]Sheet1!$A:$A,0),MATCH(E$6,[5]Sheet1!$1:$1,0))</f>
        <v>Neutral</v>
      </c>
      <c r="F135" s="14" t="b">
        <f>INDEX([5]Sheet1!$1:$1048576,MATCH($B135,[5]Sheet1!$A:$A,0),MATCH(F$6,[5]Sheet1!$1:$1,0))</f>
        <v>0</v>
      </c>
      <c r="G135" s="14" t="e">
        <f>INDEX([5]Sheet1!$1:$1048576,MATCH($B135,[5]Sheet1!$A:$A,0),MATCH(G$6,[5]Sheet1!$1:$1,0))</f>
        <v>#N/A</v>
      </c>
      <c r="H135" s="28">
        <f>INDEX([5]Sheet1!$1:$1048576,MATCH($B135,[5]Sheet1!$A:$A,0),MATCH(H$6,[5]Sheet1!$1:$1,0))</f>
        <v>20</v>
      </c>
      <c r="I135" s="78" t="str" cm="1">
        <f t="array" ref="I135">IFERROR((_xll.ECONOMATICA($B135,"EV")/1000000) / IF($G135="USD",Aux!$B$1,1),"")</f>
        <v/>
      </c>
      <c r="J135" s="78" t="str" cm="1">
        <f t="array" ref="J135">IFERROR((_xll.ECONOMATICA($B135,"MarketCapitaliz")/1000000) / IF($G135="USD",Aux!$B$1,1),"")</f>
        <v/>
      </c>
      <c r="K135" s="91">
        <f>ABS(INDEX([5]Sheet1!$1:$1048576,MATCH($B135,[5]Sheet1!$A:$A,0),MATCH(K$6,[5]Sheet1!$1:$1,0)))</f>
        <v>111.267</v>
      </c>
      <c r="L135" s="91">
        <f>ABS(INDEX([5]Sheet1!$1:$1048576,MATCH($B135,[5]Sheet1!$A:$A,0),MATCH(L$6,[5]Sheet1!$1:$1,0)))</f>
        <v>162.80000000000001</v>
      </c>
      <c r="M135" s="91">
        <f>ABS(INDEX([5]Sheet1!$1:$1048576,MATCH($B135,[5]Sheet1!$A:$A,0),MATCH(M$6,[5]Sheet1!$1:$1,0)))</f>
        <v>1838.1880000000001</v>
      </c>
      <c r="N135" s="91">
        <f>ABS(INDEX([5]Sheet1!$1:$1048576,MATCH($B135,[5]Sheet1!$A:$A,0),MATCH(N$6,[5]Sheet1!$1:$1,0)))</f>
        <v>2218.85</v>
      </c>
      <c r="O135" s="91">
        <f>ABS(INDEX([5]Sheet1!$1:$1048576,MATCH($B135,[5]Sheet1!$A:$A,0),MATCH(O$6,[5]Sheet1!$1:$1,0)))</f>
        <v>172.32199999999989</v>
      </c>
      <c r="P135" s="91">
        <f>ABS(INDEX([5]Sheet1!$1:$1048576,MATCH($B135,[5]Sheet1!$A:$A,0),MATCH(P$6,[5]Sheet1!$1:$1,0)))</f>
        <v>252.30400000000009</v>
      </c>
      <c r="Q135" s="91">
        <f>INDEX([5]Sheet1!$1:$1048576,MATCH($B135,[5]Sheet1!$A:$A,0),MATCH(Q$6,[5]Sheet1!$1:$1,0))</f>
        <v>377.96999999999957</v>
      </c>
      <c r="R135" s="91">
        <f>INDEX([5]Sheet1!$1:$1048576,MATCH($B135,[5]Sheet1!$A:$A,0),MATCH(R$6,[5]Sheet1!$1:$1,0))</f>
        <v>367.39199999999983</v>
      </c>
      <c r="S135" s="68">
        <f>INDEX([5]Sheet1!$1:$1048576,MATCH($B135,[5]Sheet1!$A:$A,0),MATCH(S$6,[5]Sheet1!$1:$1,0))</f>
        <v>667.66739541064408</v>
      </c>
      <c r="T135" s="68">
        <f>INDEX([5]Sheet1!$1:$1048576,MATCH($B135,[5]Sheet1!$A:$A,0),MATCH(T$6,[5]Sheet1!$1:$1,0))</f>
        <v>677.51999999999975</v>
      </c>
      <c r="U135" s="85" t="str">
        <f t="shared" si="18"/>
        <v>-</v>
      </c>
      <c r="V135" s="85" t="str">
        <f t="shared" si="19"/>
        <v>-</v>
      </c>
      <c r="W135" s="85" t="str">
        <f t="shared" si="20"/>
        <v>-</v>
      </c>
      <c r="X135" s="85" t="str">
        <f t="shared" si="21"/>
        <v>-</v>
      </c>
      <c r="Y135" s="85" t="str">
        <f t="shared" si="22"/>
        <v>-</v>
      </c>
      <c r="Z135" s="85" t="str">
        <f t="shared" si="23"/>
        <v>-</v>
      </c>
      <c r="AA135" s="85">
        <f t="shared" si="24"/>
        <v>0.25809557450984177</v>
      </c>
      <c r="AB135" s="85">
        <f t="shared" si="25"/>
        <v>0.37239343488015142</v>
      </c>
      <c r="AC135" s="88" t="str">
        <f t="shared" si="15"/>
        <v/>
      </c>
      <c r="AD135" s="88" t="str">
        <f t="shared" si="26"/>
        <v/>
      </c>
      <c r="AE135" s="88">
        <f t="shared" si="16"/>
        <v>0.20562097021632147</v>
      </c>
      <c r="AF135" s="88">
        <f t="shared" si="17"/>
        <v>0.16557766410527969</v>
      </c>
      <c r="AG135" s="88"/>
    </row>
    <row r="136" spans="1:33" ht="20.100000000000001" customHeight="1" x14ac:dyDescent="0.3">
      <c r="A136" s="14" t="e">
        <f>INDEX([5]Sheet1!$1:$1048576,MATCH($B136,[5]Sheet1!$A:$A,0),MATCH(A$6,[5]Sheet1!$1:$1,0))</f>
        <v>#N/A</v>
      </c>
      <c r="B136" s="40" t="s">
        <v>100</v>
      </c>
      <c r="C136" s="14" t="e">
        <f>INDEX([5]Sheet1!$1:$1048576,MATCH($B136,[5]Sheet1!$A:$A,0),MATCH(C$6,[5]Sheet1!$1:$1,0))</f>
        <v>#N/A</v>
      </c>
      <c r="D136" s="14" t="e">
        <f>INDEX([5]Sheet1!$1:$1048576,MATCH($B136,[5]Sheet1!$A:$A,0),MATCH(D$6,[5]Sheet1!$1:$1,0))</f>
        <v>#N/A</v>
      </c>
      <c r="E136" s="14" t="e">
        <f>INDEX([5]Sheet1!$1:$1048576,MATCH($B136,[5]Sheet1!$A:$A,0),MATCH(E$6,[5]Sheet1!$1:$1,0))</f>
        <v>#N/A</v>
      </c>
      <c r="F136" s="14" t="e">
        <f>INDEX([5]Sheet1!$1:$1048576,MATCH($B136,[5]Sheet1!$A:$A,0),MATCH(F$6,[5]Sheet1!$1:$1,0))</f>
        <v>#N/A</v>
      </c>
      <c r="G136" s="14" t="e">
        <f>INDEX([5]Sheet1!$1:$1048576,MATCH($B136,[5]Sheet1!$A:$A,0),MATCH(G$6,[5]Sheet1!$1:$1,0))</f>
        <v>#N/A</v>
      </c>
      <c r="H136" s="28" t="e">
        <f>INDEX([5]Sheet1!$1:$1048576,MATCH($B136,[5]Sheet1!$A:$A,0),MATCH(H$6,[5]Sheet1!$1:$1,0))</f>
        <v>#N/A</v>
      </c>
      <c r="I136" s="78" t="str" cm="1">
        <f t="array" ref="I136">IFERROR((_xll.ECONOMATICA($B136,"EV")/1000000) / IF($G136="USD",Aux!$B$1,1),"")</f>
        <v/>
      </c>
      <c r="J136" s="78" t="str" cm="1">
        <f t="array" ref="J136">IFERROR((_xll.ECONOMATICA($B136,"MarketCapitaliz")/1000000) / IF($G136="USD",Aux!$B$1,1),"")</f>
        <v/>
      </c>
      <c r="K136" s="91" t="e">
        <f>ABS(INDEX([5]Sheet1!$1:$1048576,MATCH($B136,[5]Sheet1!$A:$A,0),MATCH(K$6,[5]Sheet1!$1:$1,0)))</f>
        <v>#N/A</v>
      </c>
      <c r="L136" s="91" t="e">
        <f>ABS(INDEX([5]Sheet1!$1:$1048576,MATCH($B136,[5]Sheet1!$A:$A,0),MATCH(L$6,[5]Sheet1!$1:$1,0)))</f>
        <v>#N/A</v>
      </c>
      <c r="M136" s="91" t="e">
        <f>ABS(INDEX([5]Sheet1!$1:$1048576,MATCH($B136,[5]Sheet1!$A:$A,0),MATCH(M$6,[5]Sheet1!$1:$1,0)))</f>
        <v>#N/A</v>
      </c>
      <c r="N136" s="91" t="e">
        <f>ABS(INDEX([5]Sheet1!$1:$1048576,MATCH($B136,[5]Sheet1!$A:$A,0),MATCH(N$6,[5]Sheet1!$1:$1,0)))</f>
        <v>#N/A</v>
      </c>
      <c r="O136" s="91" t="e">
        <f>ABS(INDEX([5]Sheet1!$1:$1048576,MATCH($B136,[5]Sheet1!$A:$A,0),MATCH(O$6,[5]Sheet1!$1:$1,0)))</f>
        <v>#N/A</v>
      </c>
      <c r="P136" s="91" t="e">
        <f>ABS(INDEX([5]Sheet1!$1:$1048576,MATCH($B136,[5]Sheet1!$A:$A,0),MATCH(P$6,[5]Sheet1!$1:$1,0)))</f>
        <v>#N/A</v>
      </c>
      <c r="Q136" s="91" t="e">
        <f>INDEX([5]Sheet1!$1:$1048576,MATCH($B136,[5]Sheet1!$A:$A,0),MATCH(Q$6,[5]Sheet1!$1:$1,0))</f>
        <v>#N/A</v>
      </c>
      <c r="R136" s="91" t="e">
        <f>INDEX([5]Sheet1!$1:$1048576,MATCH($B136,[5]Sheet1!$A:$A,0),MATCH(R$6,[5]Sheet1!$1:$1,0))</f>
        <v>#N/A</v>
      </c>
      <c r="S136" s="68" t="e">
        <f>INDEX([5]Sheet1!$1:$1048576,MATCH($B136,[5]Sheet1!$A:$A,0),MATCH(S$6,[5]Sheet1!$1:$1,0))</f>
        <v>#N/A</v>
      </c>
      <c r="T136" s="68" t="e">
        <f>INDEX([5]Sheet1!$1:$1048576,MATCH($B136,[5]Sheet1!$A:$A,0),MATCH(T$6,[5]Sheet1!$1:$1,0))</f>
        <v>#N/A</v>
      </c>
      <c r="U136" s="85" t="str">
        <f t="shared" si="18"/>
        <v>-</v>
      </c>
      <c r="V136" s="85" t="str">
        <f t="shared" si="19"/>
        <v>-</v>
      </c>
      <c r="W136" s="85" t="str">
        <f t="shared" si="20"/>
        <v>-</v>
      </c>
      <c r="X136" s="85" t="str">
        <f t="shared" si="21"/>
        <v>-</v>
      </c>
      <c r="Y136" s="85" t="str">
        <f t="shared" si="22"/>
        <v>-</v>
      </c>
      <c r="Z136" s="85" t="str">
        <f t="shared" si="23"/>
        <v>-</v>
      </c>
      <c r="AA136" s="85" t="str">
        <f t="shared" si="24"/>
        <v>-</v>
      </c>
      <c r="AB136" s="85" t="str">
        <f t="shared" si="25"/>
        <v>-</v>
      </c>
      <c r="AC136" s="88" t="str">
        <f t="shared" ref="AC136:AC150" si="27">IFERROR($K136/J136,"")</f>
        <v/>
      </c>
      <c r="AD136" s="88" t="str">
        <f t="shared" si="26"/>
        <v/>
      </c>
      <c r="AE136" s="88" t="str">
        <f t="shared" ref="AE136:AE150" si="28">IFERROR($Q136/$M136,"-")</f>
        <v>-</v>
      </c>
      <c r="AF136" s="88" t="str">
        <f t="shared" ref="AF136:AF150" si="29">IFERROR($R136/$N136,"-")</f>
        <v>-</v>
      </c>
      <c r="AG136" s="88"/>
    </row>
    <row r="137" spans="1:33" ht="20.100000000000001" customHeight="1" x14ac:dyDescent="0.3">
      <c r="A137" s="14" t="e">
        <f>INDEX([5]Sheet1!$1:$1048576,MATCH($B137,[5]Sheet1!$A:$A,0),MATCH(A$6,[5]Sheet1!$1:$1,0))</f>
        <v>#N/A</v>
      </c>
      <c r="B137" s="40" t="s">
        <v>113</v>
      </c>
      <c r="C137" s="14" t="e">
        <f>INDEX([5]Sheet1!$1:$1048576,MATCH($B137,[5]Sheet1!$A:$A,0),MATCH(C$6,[5]Sheet1!$1:$1,0))</f>
        <v>#N/A</v>
      </c>
      <c r="D137" s="14" t="e">
        <f>INDEX([5]Sheet1!$1:$1048576,MATCH($B137,[5]Sheet1!$A:$A,0),MATCH(D$6,[5]Sheet1!$1:$1,0))</f>
        <v>#N/A</v>
      </c>
      <c r="E137" s="14" t="e">
        <f>INDEX([5]Sheet1!$1:$1048576,MATCH($B137,[5]Sheet1!$A:$A,0),MATCH(E$6,[5]Sheet1!$1:$1,0))</f>
        <v>#N/A</v>
      </c>
      <c r="F137" s="14" t="e">
        <f>INDEX([5]Sheet1!$1:$1048576,MATCH($B137,[5]Sheet1!$A:$A,0),MATCH(F$6,[5]Sheet1!$1:$1,0))</f>
        <v>#N/A</v>
      </c>
      <c r="G137" s="14" t="e">
        <f>INDEX([5]Sheet1!$1:$1048576,MATCH($B137,[5]Sheet1!$A:$A,0),MATCH(G$6,[5]Sheet1!$1:$1,0))</f>
        <v>#N/A</v>
      </c>
      <c r="H137" s="28" t="e">
        <f>INDEX([5]Sheet1!$1:$1048576,MATCH($B137,[5]Sheet1!$A:$A,0),MATCH(H$6,[5]Sheet1!$1:$1,0))</f>
        <v>#N/A</v>
      </c>
      <c r="I137" s="78" t="str" cm="1">
        <f t="array" ref="I137">IFERROR((_xll.ECONOMATICA($B137,"EV")/1000000) / IF($G137="USD",Aux!$B$1,1),"")</f>
        <v/>
      </c>
      <c r="J137" s="78" t="str" cm="1">
        <f t="array" ref="J137">IFERROR((_xll.ECONOMATICA($B137,"MarketCapitaliz")/1000000) / IF($G137="USD",Aux!$B$1,1),"")</f>
        <v/>
      </c>
      <c r="K137" s="91" t="e">
        <f>ABS(INDEX([5]Sheet1!$1:$1048576,MATCH($B137,[5]Sheet1!$A:$A,0),MATCH(K$6,[5]Sheet1!$1:$1,0)))</f>
        <v>#N/A</v>
      </c>
      <c r="L137" s="91" t="e">
        <f>ABS(INDEX([5]Sheet1!$1:$1048576,MATCH($B137,[5]Sheet1!$A:$A,0),MATCH(L$6,[5]Sheet1!$1:$1,0)))</f>
        <v>#N/A</v>
      </c>
      <c r="M137" s="91" t="e">
        <f>ABS(INDEX([5]Sheet1!$1:$1048576,MATCH($B137,[5]Sheet1!$A:$A,0),MATCH(M$6,[5]Sheet1!$1:$1,0)))</f>
        <v>#N/A</v>
      </c>
      <c r="N137" s="91" t="e">
        <f>ABS(INDEX([5]Sheet1!$1:$1048576,MATCH($B137,[5]Sheet1!$A:$A,0),MATCH(N$6,[5]Sheet1!$1:$1,0)))</f>
        <v>#N/A</v>
      </c>
      <c r="O137" s="91" t="e">
        <f>ABS(INDEX([5]Sheet1!$1:$1048576,MATCH($B137,[5]Sheet1!$A:$A,0),MATCH(O$6,[5]Sheet1!$1:$1,0)))</f>
        <v>#N/A</v>
      </c>
      <c r="P137" s="91" t="e">
        <f>ABS(INDEX([5]Sheet1!$1:$1048576,MATCH($B137,[5]Sheet1!$A:$A,0),MATCH(P$6,[5]Sheet1!$1:$1,0)))</f>
        <v>#N/A</v>
      </c>
      <c r="Q137" s="91" t="e">
        <f>INDEX([5]Sheet1!$1:$1048576,MATCH($B137,[5]Sheet1!$A:$A,0),MATCH(Q$6,[5]Sheet1!$1:$1,0))</f>
        <v>#N/A</v>
      </c>
      <c r="R137" s="91" t="e">
        <f>INDEX([5]Sheet1!$1:$1048576,MATCH($B137,[5]Sheet1!$A:$A,0),MATCH(R$6,[5]Sheet1!$1:$1,0))</f>
        <v>#N/A</v>
      </c>
      <c r="S137" s="68" t="e">
        <f>INDEX([5]Sheet1!$1:$1048576,MATCH($B137,[5]Sheet1!$A:$A,0),MATCH(S$6,[5]Sheet1!$1:$1,0))</f>
        <v>#N/A</v>
      </c>
      <c r="T137" s="68" t="e">
        <f>INDEX([5]Sheet1!$1:$1048576,MATCH($B137,[5]Sheet1!$A:$A,0),MATCH(T$6,[5]Sheet1!$1:$1,0))</f>
        <v>#N/A</v>
      </c>
      <c r="U137" s="85" t="str">
        <f t="shared" ref="U137:U150" si="30">IFERROR((J137/Q137),"-")</f>
        <v>-</v>
      </c>
      <c r="V137" s="85" t="str">
        <f t="shared" ref="V137:V150" si="31">IFERROR((J137/R137),"-")</f>
        <v>-</v>
      </c>
      <c r="W137" s="85" t="str">
        <f t="shared" ref="W137:W150" si="32">IFERROR(J137/M137,"-")</f>
        <v>-</v>
      </c>
      <c r="X137" s="85" t="str">
        <f t="shared" ref="X137:X150" si="33">IFERROR(J137/N137,"-")</f>
        <v>-</v>
      </c>
      <c r="Y137" s="85" t="str">
        <f t="shared" ref="Y137:Y150" si="34">IFERROR($I137/S137,"-")</f>
        <v>-</v>
      </c>
      <c r="Z137" s="85" t="str">
        <f t="shared" ref="Z137:Z150" si="35">IFERROR($I137/T137,"-")</f>
        <v>-</v>
      </c>
      <c r="AA137" s="85" t="str">
        <f t="shared" ref="AA137:AA150" si="36">IFERROR(O137/S137,"-")</f>
        <v>-</v>
      </c>
      <c r="AB137" s="85" t="str">
        <f t="shared" ref="AB137:AB150" si="37">IFERROR(P137/T137,"-")</f>
        <v>-</v>
      </c>
      <c r="AC137" s="88" t="str">
        <f t="shared" si="27"/>
        <v/>
      </c>
      <c r="AD137" s="88" t="str">
        <f t="shared" ref="AD137:AD150" si="38">IFERROR($L137/J137,"")</f>
        <v/>
      </c>
      <c r="AE137" s="88" t="str">
        <f t="shared" si="28"/>
        <v>-</v>
      </c>
      <c r="AF137" s="88" t="str">
        <f t="shared" si="29"/>
        <v>-</v>
      </c>
      <c r="AG137" s="88"/>
    </row>
    <row r="138" spans="1:33" ht="20.100000000000001" customHeight="1" x14ac:dyDescent="0.3">
      <c r="A138" s="14" t="e">
        <f>INDEX([5]Sheet1!$1:$1048576,MATCH($B138,[5]Sheet1!$A:$A,0),MATCH(A$6,[5]Sheet1!$1:$1,0))</f>
        <v>#N/A</v>
      </c>
      <c r="B138" s="40" t="s">
        <v>94</v>
      </c>
      <c r="C138" s="14" t="e">
        <f>INDEX([5]Sheet1!$1:$1048576,MATCH($B138,[5]Sheet1!$A:$A,0),MATCH(C$6,[5]Sheet1!$1:$1,0))</f>
        <v>#N/A</v>
      </c>
      <c r="D138" s="14" t="e">
        <f>INDEX([5]Sheet1!$1:$1048576,MATCH($B138,[5]Sheet1!$A:$A,0),MATCH(D$6,[5]Sheet1!$1:$1,0))</f>
        <v>#N/A</v>
      </c>
      <c r="E138" s="14" t="e">
        <f>INDEX([5]Sheet1!$1:$1048576,MATCH($B138,[5]Sheet1!$A:$A,0),MATCH(E$6,[5]Sheet1!$1:$1,0))</f>
        <v>#N/A</v>
      </c>
      <c r="F138" s="14" t="e">
        <f>INDEX([5]Sheet1!$1:$1048576,MATCH($B138,[5]Sheet1!$A:$A,0),MATCH(F$6,[5]Sheet1!$1:$1,0))</f>
        <v>#N/A</v>
      </c>
      <c r="G138" s="14" t="e">
        <f>INDEX([5]Sheet1!$1:$1048576,MATCH($B138,[5]Sheet1!$A:$A,0),MATCH(G$6,[5]Sheet1!$1:$1,0))</f>
        <v>#N/A</v>
      </c>
      <c r="H138" s="28" t="e">
        <f>INDEX([5]Sheet1!$1:$1048576,MATCH($B138,[5]Sheet1!$A:$A,0),MATCH(H$6,[5]Sheet1!$1:$1,0))</f>
        <v>#N/A</v>
      </c>
      <c r="I138" s="78" t="str" cm="1">
        <f t="array" ref="I138">IFERROR((_xll.ECONOMATICA($B138,"EV")/1000000) / IF($G138="USD",Aux!$B$1,1),"")</f>
        <v/>
      </c>
      <c r="J138" s="78" t="str" cm="1">
        <f t="array" ref="J138">IFERROR((_xll.ECONOMATICA($B138,"MarketCapitaliz")/1000000) / IF($G138="USD",Aux!$B$1,1),"")</f>
        <v/>
      </c>
      <c r="K138" s="91" t="e">
        <f>ABS(INDEX([5]Sheet1!$1:$1048576,MATCH($B138,[5]Sheet1!$A:$A,0),MATCH(K$6,[5]Sheet1!$1:$1,0)))</f>
        <v>#N/A</v>
      </c>
      <c r="L138" s="91" t="e">
        <f>ABS(INDEX([5]Sheet1!$1:$1048576,MATCH($B138,[5]Sheet1!$A:$A,0),MATCH(L$6,[5]Sheet1!$1:$1,0)))</f>
        <v>#N/A</v>
      </c>
      <c r="M138" s="91" t="e">
        <f>ABS(INDEX([5]Sheet1!$1:$1048576,MATCH($B138,[5]Sheet1!$A:$A,0),MATCH(M$6,[5]Sheet1!$1:$1,0)))</f>
        <v>#N/A</v>
      </c>
      <c r="N138" s="91" t="e">
        <f>ABS(INDEX([5]Sheet1!$1:$1048576,MATCH($B138,[5]Sheet1!$A:$A,0),MATCH(N$6,[5]Sheet1!$1:$1,0)))</f>
        <v>#N/A</v>
      </c>
      <c r="O138" s="91" t="e">
        <f>ABS(INDEX([5]Sheet1!$1:$1048576,MATCH($B138,[5]Sheet1!$A:$A,0),MATCH(O$6,[5]Sheet1!$1:$1,0)))</f>
        <v>#N/A</v>
      </c>
      <c r="P138" s="91" t="e">
        <f>ABS(INDEX([5]Sheet1!$1:$1048576,MATCH($B138,[5]Sheet1!$A:$A,0),MATCH(P$6,[5]Sheet1!$1:$1,0)))</f>
        <v>#N/A</v>
      </c>
      <c r="Q138" s="91" t="e">
        <f>INDEX([5]Sheet1!$1:$1048576,MATCH($B138,[5]Sheet1!$A:$A,0),MATCH(Q$6,[5]Sheet1!$1:$1,0))</f>
        <v>#N/A</v>
      </c>
      <c r="R138" s="91" t="e">
        <f>INDEX([5]Sheet1!$1:$1048576,MATCH($B138,[5]Sheet1!$A:$A,0),MATCH(R$6,[5]Sheet1!$1:$1,0))</f>
        <v>#N/A</v>
      </c>
      <c r="S138" s="68" t="e">
        <f>INDEX([5]Sheet1!$1:$1048576,MATCH($B138,[5]Sheet1!$A:$A,0),MATCH(S$6,[5]Sheet1!$1:$1,0))</f>
        <v>#N/A</v>
      </c>
      <c r="T138" s="68" t="e">
        <f>INDEX([5]Sheet1!$1:$1048576,MATCH($B138,[5]Sheet1!$A:$A,0),MATCH(T$6,[5]Sheet1!$1:$1,0))</f>
        <v>#N/A</v>
      </c>
      <c r="U138" s="85" t="str">
        <f t="shared" si="30"/>
        <v>-</v>
      </c>
      <c r="V138" s="85" t="str">
        <f t="shared" si="31"/>
        <v>-</v>
      </c>
      <c r="W138" s="85" t="str">
        <f t="shared" si="32"/>
        <v>-</v>
      </c>
      <c r="X138" s="85" t="str">
        <f t="shared" si="33"/>
        <v>-</v>
      </c>
      <c r="Y138" s="85" t="str">
        <f t="shared" si="34"/>
        <v>-</v>
      </c>
      <c r="Z138" s="85" t="str">
        <f t="shared" si="35"/>
        <v>-</v>
      </c>
      <c r="AA138" s="85" t="str">
        <f t="shared" si="36"/>
        <v>-</v>
      </c>
      <c r="AB138" s="85" t="str">
        <f t="shared" si="37"/>
        <v>-</v>
      </c>
      <c r="AC138" s="88" t="str">
        <f t="shared" si="27"/>
        <v/>
      </c>
      <c r="AD138" s="88" t="str">
        <f t="shared" si="38"/>
        <v/>
      </c>
      <c r="AE138" s="88" t="str">
        <f t="shared" si="28"/>
        <v>-</v>
      </c>
      <c r="AF138" s="88" t="str">
        <f t="shared" si="29"/>
        <v>-</v>
      </c>
      <c r="AG138" s="88"/>
    </row>
    <row r="139" spans="1:33" ht="20.100000000000001" customHeight="1" x14ac:dyDescent="0.3">
      <c r="A139" s="14" t="str">
        <f>INDEX([5]Sheet1!$1:$1048576,MATCH($B139,[5]Sheet1!$A:$A,0),MATCH(A$6,[5]Sheet1!$1:$1,0))</f>
        <v>3tentos</v>
      </c>
      <c r="B139" s="14" t="s">
        <v>267</v>
      </c>
      <c r="C139" s="14" t="str">
        <f>INDEX([5]Sheet1!$1:$1048576,MATCH($B139,[5]Sheet1!$A:$A,0),MATCH(C$6,[5]Sheet1!$1:$1,0))</f>
        <v>Agribusiness</v>
      </c>
      <c r="D139" s="14" t="str">
        <f>INDEX([5]Sheet1!$1:$1048576,MATCH($B139,[5]Sheet1!$A:$A,0),MATCH(D$6,[5]Sheet1!$1:$1,0))</f>
        <v>Leonardo Alencar</v>
      </c>
      <c r="E139" s="14" t="str">
        <f>INDEX([5]Sheet1!$1:$1048576,MATCH($B139,[5]Sheet1!$A:$A,0),MATCH(E$6,[5]Sheet1!$1:$1,0))</f>
        <v>Buy</v>
      </c>
      <c r="F139" s="14" t="b">
        <f>INDEX([5]Sheet1!$1:$1048576,MATCH($B139,[5]Sheet1!$A:$A,0),MATCH(F$6,[5]Sheet1!$1:$1,0))</f>
        <v>0</v>
      </c>
      <c r="G139" s="14" t="e">
        <f>INDEX([5]Sheet1!$1:$1048576,MATCH($B139,[5]Sheet1!$A:$A,0),MATCH(G$6,[5]Sheet1!$1:$1,0))</f>
        <v>#N/A</v>
      </c>
      <c r="H139" s="28">
        <f>INDEX([5]Sheet1!$1:$1048576,MATCH($B139,[5]Sheet1!$A:$A,0),MATCH(H$6,[5]Sheet1!$1:$1,0))</f>
        <v>21.6</v>
      </c>
      <c r="I139" s="78" t="str" cm="1">
        <f t="array" ref="I139">IFERROR((_xll.ECONOMATICA($B139,"EV")/1000000) / IF($G139="USD",Aux!$B$1,1),"")</f>
        <v/>
      </c>
      <c r="J139" s="78" t="str" cm="1">
        <f t="array" ref="J139">IFERROR((_xll.ECONOMATICA($B139,"MarketCapitaliz")/1000000) / IF($G139="USD",Aux!$B$1,1),"")</f>
        <v/>
      </c>
      <c r="K139" s="91">
        <f>ABS(INDEX([5]Sheet1!$1:$1048576,MATCH($B139,[5]Sheet1!$A:$A,0),MATCH(K$6,[5]Sheet1!$1:$1,0)))</f>
        <v>57.238339340000003</v>
      </c>
      <c r="L139" s="91">
        <f>ABS(INDEX([5]Sheet1!$1:$1048576,MATCH($B139,[5]Sheet1!$A:$A,0),MATCH(L$6,[5]Sheet1!$1:$1,0)))</f>
        <v>58.41</v>
      </c>
      <c r="M139" s="91">
        <f>ABS(INDEX([5]Sheet1!$1:$1048576,MATCH($B139,[5]Sheet1!$A:$A,0),MATCH(M$6,[5]Sheet1!$1:$1,0)))</f>
        <v>3351.8910000000001</v>
      </c>
      <c r="N139" s="91">
        <f>ABS(INDEX([5]Sheet1!$1:$1048576,MATCH($B139,[5]Sheet1!$A:$A,0),MATCH(N$6,[5]Sheet1!$1:$1,0)))</f>
        <v>4045.7179999999998</v>
      </c>
      <c r="O139" s="91">
        <f>ABS(INDEX([5]Sheet1!$1:$1048576,MATCH($B139,[5]Sheet1!$A:$A,0),MATCH(O$6,[5]Sheet1!$1:$1,0)))</f>
        <v>46.578000000000202</v>
      </c>
      <c r="P139" s="91">
        <f>ABS(INDEX([5]Sheet1!$1:$1048576,MATCH($B139,[5]Sheet1!$A:$A,0),MATCH(P$6,[5]Sheet1!$1:$1,0)))</f>
        <v>294.61700000000002</v>
      </c>
      <c r="Q139" s="91">
        <f>INDEX([5]Sheet1!$1:$1048576,MATCH($B139,[5]Sheet1!$A:$A,0),MATCH(Q$6,[5]Sheet1!$1:$1,0))</f>
        <v>573.80200000000013</v>
      </c>
      <c r="R139" s="91">
        <f>INDEX([5]Sheet1!$1:$1048576,MATCH($B139,[5]Sheet1!$A:$A,0),MATCH(R$6,[5]Sheet1!$1:$1,0))</f>
        <v>756.36499999999978</v>
      </c>
      <c r="S139" s="68">
        <f>INDEX([5]Sheet1!$1:$1048576,MATCH($B139,[5]Sheet1!$A:$A,0),MATCH(S$6,[5]Sheet1!$1:$1,0))</f>
        <v>499.28699999999998</v>
      </c>
      <c r="T139" s="68">
        <f>INDEX([5]Sheet1!$1:$1048576,MATCH($B139,[5]Sheet1!$A:$A,0),MATCH(T$6,[5]Sheet1!$1:$1,0))</f>
        <v>1340.6610000000001</v>
      </c>
      <c r="U139" s="85" t="str">
        <f t="shared" si="30"/>
        <v>-</v>
      </c>
      <c r="V139" s="85" t="str">
        <f t="shared" si="31"/>
        <v>-</v>
      </c>
      <c r="W139" s="85" t="str">
        <f t="shared" si="32"/>
        <v>-</v>
      </c>
      <c r="X139" s="85" t="str">
        <f t="shared" si="33"/>
        <v>-</v>
      </c>
      <c r="Y139" s="85" t="str">
        <f t="shared" si="34"/>
        <v>-</v>
      </c>
      <c r="Z139" s="85" t="str">
        <f t="shared" si="35"/>
        <v>-</v>
      </c>
      <c r="AA139" s="85">
        <f t="shared" si="36"/>
        <v>9.3289030157004293E-2</v>
      </c>
      <c r="AB139" s="85">
        <f t="shared" si="37"/>
        <v>0.21975503128680554</v>
      </c>
      <c r="AC139" s="88" t="str">
        <f t="shared" si="27"/>
        <v/>
      </c>
      <c r="AD139" s="88" t="str">
        <f t="shared" si="38"/>
        <v/>
      </c>
      <c r="AE139" s="88">
        <f t="shared" si="28"/>
        <v>0.17118754756643342</v>
      </c>
      <c r="AF139" s="88">
        <f t="shared" si="29"/>
        <v>0.18695445406723846</v>
      </c>
      <c r="AG139" s="88"/>
    </row>
    <row r="140" spans="1:33" ht="20.100000000000001" customHeight="1" x14ac:dyDescent="0.3">
      <c r="A140" s="14" t="str">
        <f>INDEX([5]Sheet1!$1:$1048576,MATCH($B140,[5]Sheet1!$A:$A,0),MATCH(A$6,[5]Sheet1!$1:$1,0))</f>
        <v>Orizon</v>
      </c>
      <c r="B140" s="40" t="s">
        <v>163</v>
      </c>
      <c r="C140" s="14" t="str">
        <f>INDEX([5]Sheet1!$1:$1048576,MATCH($B140,[5]Sheet1!$A:$A,0),MATCH(C$6,[5]Sheet1!$1:$1,0))</f>
        <v>Sanitation</v>
      </c>
      <c r="D140" s="14" t="str">
        <f>INDEX([5]Sheet1!$1:$1048576,MATCH($B140,[5]Sheet1!$A:$A,0),MATCH(D$6,[5]Sheet1!$1:$1,0))</f>
        <v>Raul Cavendish</v>
      </c>
      <c r="E140" s="14" t="str">
        <f>INDEX([5]Sheet1!$1:$1048576,MATCH($B140,[5]Sheet1!$A:$A,0),MATCH(E$6,[5]Sheet1!$1:$1,0))</f>
        <v>Buy</v>
      </c>
      <c r="F140" s="14" t="b">
        <f>INDEX([5]Sheet1!$1:$1048576,MATCH($B140,[5]Sheet1!$A:$A,0),MATCH(F$6,[5]Sheet1!$1:$1,0))</f>
        <v>0</v>
      </c>
      <c r="G140" s="14" t="e">
        <f>INDEX([5]Sheet1!$1:$1048576,MATCH($B140,[5]Sheet1!$A:$A,0),MATCH(G$6,[5]Sheet1!$1:$1,0))</f>
        <v>#N/A</v>
      </c>
      <c r="H140" s="28">
        <f>INDEX([5]Sheet1!$1:$1048576,MATCH($B140,[5]Sheet1!$A:$A,0),MATCH(H$6,[5]Sheet1!$1:$1,0))</f>
        <v>97.479706126795804</v>
      </c>
      <c r="I140" s="78" t="str" cm="1">
        <f t="array" ref="I140">IFERROR((_xll.ECONOMATICA($B140,"EV")/1000000) / IF($G140="USD",Aux!$B$1,1),"")</f>
        <v/>
      </c>
      <c r="J140" s="78" t="str" cm="1">
        <f t="array" ref="J140">IFERROR((_xll.ECONOMATICA($B140,"MarketCapitaliz")/1000000) / IF($G140="USD",Aux!$B$1,1),"")</f>
        <v/>
      </c>
      <c r="K140" s="91">
        <f>ABS(INDEX([5]Sheet1!$1:$1048576,MATCH($B140,[5]Sheet1!$A:$A,0),MATCH(K$6,[5]Sheet1!$1:$1,0)))</f>
        <v>0</v>
      </c>
      <c r="L140" s="91">
        <f>ABS(INDEX([5]Sheet1!$1:$1048576,MATCH($B140,[5]Sheet1!$A:$A,0),MATCH(L$6,[5]Sheet1!$1:$1,0)))</f>
        <v>0</v>
      </c>
      <c r="M140" s="91">
        <f>ABS(INDEX([5]Sheet1!$1:$1048576,MATCH($B140,[5]Sheet1!$A:$A,0),MATCH(M$6,[5]Sheet1!$1:$1,0)))</f>
        <v>744.59299999999996</v>
      </c>
      <c r="N140" s="91">
        <f>ABS(INDEX([5]Sheet1!$1:$1048576,MATCH($B140,[5]Sheet1!$A:$A,0),MATCH(N$6,[5]Sheet1!$1:$1,0)))</f>
        <v>873.87099999999998</v>
      </c>
      <c r="O140" s="91">
        <f>ABS(INDEX([5]Sheet1!$1:$1048576,MATCH($B140,[5]Sheet1!$A:$A,0),MATCH(O$6,[5]Sheet1!$1:$1,0)))</f>
        <v>802.35500000000013</v>
      </c>
      <c r="P140" s="91">
        <f>ABS(INDEX([5]Sheet1!$1:$1048576,MATCH($B140,[5]Sheet1!$A:$A,0),MATCH(P$6,[5]Sheet1!$1:$1,0)))</f>
        <v>1223.0730000000001</v>
      </c>
      <c r="Q140" s="91">
        <f>INDEX([5]Sheet1!$1:$1048576,MATCH($B140,[5]Sheet1!$A:$A,0),MATCH(Q$6,[5]Sheet1!$1:$1,0))</f>
        <v>-11.917000000000099</v>
      </c>
      <c r="R140" s="91">
        <f>INDEX([5]Sheet1!$1:$1048576,MATCH($B140,[5]Sheet1!$A:$A,0),MATCH(R$6,[5]Sheet1!$1:$1,0))</f>
        <v>65.408936200000142</v>
      </c>
      <c r="S140" s="68">
        <f>INDEX([5]Sheet1!$1:$1048576,MATCH($B140,[5]Sheet1!$A:$A,0),MATCH(S$6,[5]Sheet1!$1:$1,0))</f>
        <v>284.09899999999988</v>
      </c>
      <c r="T140" s="68">
        <f>INDEX([5]Sheet1!$1:$1048576,MATCH($B140,[5]Sheet1!$A:$A,0),MATCH(T$6,[5]Sheet1!$1:$1,0))</f>
        <v>409.84293620000011</v>
      </c>
      <c r="U140" s="85" t="str">
        <f t="shared" si="30"/>
        <v>-</v>
      </c>
      <c r="V140" s="85" t="str">
        <f t="shared" si="31"/>
        <v>-</v>
      </c>
      <c r="W140" s="85" t="str">
        <f t="shared" si="32"/>
        <v>-</v>
      </c>
      <c r="X140" s="85" t="str">
        <f t="shared" si="33"/>
        <v>-</v>
      </c>
      <c r="Y140" s="85" t="str">
        <f t="shared" si="34"/>
        <v>-</v>
      </c>
      <c r="Z140" s="85" t="str">
        <f t="shared" si="35"/>
        <v>-</v>
      </c>
      <c r="AA140" s="85">
        <f t="shared" si="36"/>
        <v>2.8242091665229392</v>
      </c>
      <c r="AB140" s="85">
        <f t="shared" si="37"/>
        <v>2.9842480910861671</v>
      </c>
      <c r="AC140" s="88" t="str">
        <f t="shared" si="27"/>
        <v/>
      </c>
      <c r="AD140" s="88" t="str">
        <f t="shared" si="38"/>
        <v/>
      </c>
      <c r="AE140" s="88">
        <f t="shared" si="28"/>
        <v>-1.600471667071823E-2</v>
      </c>
      <c r="AF140" s="88">
        <f t="shared" si="29"/>
        <v>7.4849647373582767E-2</v>
      </c>
      <c r="AG140" s="88"/>
    </row>
    <row r="141" spans="1:33" ht="20.100000000000001" customHeight="1" x14ac:dyDescent="0.3">
      <c r="A141" s="14" t="str">
        <f>INDEX([5]Sheet1!$1:$1048576,MATCH($B141,[5]Sheet1!$A:$A,0),MATCH(A$6,[5]Sheet1!$1:$1,0))</f>
        <v>Cogna</v>
      </c>
      <c r="B141" s="40" t="s">
        <v>82</v>
      </c>
      <c r="C141" s="14" t="str">
        <f>INDEX([5]Sheet1!$1:$1048576,MATCH($B141,[5]Sheet1!$A:$A,0),MATCH(C$6,[5]Sheet1!$1:$1,0))</f>
        <v>Education</v>
      </c>
      <c r="D141" s="14">
        <f>INDEX([5]Sheet1!$1:$1048576,MATCH($B141,[5]Sheet1!$A:$A,0),MATCH(D$6,[5]Sheet1!$1:$1,0))</f>
        <v>0</v>
      </c>
      <c r="E141" s="14" t="str">
        <f>INDEX([5]Sheet1!$1:$1048576,MATCH($B141,[5]Sheet1!$A:$A,0),MATCH(E$6,[5]Sheet1!$1:$1,0))</f>
        <v>Under Review</v>
      </c>
      <c r="F141" s="14" t="b">
        <f>INDEX([5]Sheet1!$1:$1048576,MATCH($B141,[5]Sheet1!$A:$A,0),MATCH(F$6,[5]Sheet1!$1:$1,0))</f>
        <v>0</v>
      </c>
      <c r="G141" s="14" t="e">
        <f>INDEX([5]Sheet1!$1:$1048576,MATCH($B141,[5]Sheet1!$A:$A,0),MATCH(G$6,[5]Sheet1!$1:$1,0))</f>
        <v>#N/A</v>
      </c>
      <c r="H141" s="28">
        <f>INDEX([5]Sheet1!$1:$1048576,MATCH($B141,[5]Sheet1!$A:$A,0),MATCH(H$6,[5]Sheet1!$1:$1,0))</f>
        <v>4.2</v>
      </c>
      <c r="I141" s="78" t="str" cm="1">
        <f t="array" ref="I141">IFERROR((_xll.ECONOMATICA($B141,"EV")/1000000) / IF($G141="USD",Aux!$B$1,1),"")</f>
        <v/>
      </c>
      <c r="J141" s="78" t="str" cm="1">
        <f t="array" ref="J141">IFERROR((_xll.ECONOMATICA($B141,"MarketCapitaliz")/1000000) / IF($G141="USD",Aux!$B$1,1),"")</f>
        <v/>
      </c>
      <c r="K141" s="91">
        <f>ABS(INDEX([5]Sheet1!$1:$1048576,MATCH($B141,[5]Sheet1!$A:$A,0),MATCH(K$6,[5]Sheet1!$1:$1,0)))</f>
        <v>0</v>
      </c>
      <c r="L141" s="91">
        <f>ABS(INDEX([5]Sheet1!$1:$1048576,MATCH($B141,[5]Sheet1!$A:$A,0),MATCH(L$6,[5]Sheet1!$1:$1,0)))</f>
        <v>0</v>
      </c>
      <c r="M141" s="91">
        <f>ABS(INDEX([5]Sheet1!$1:$1048576,MATCH($B141,[5]Sheet1!$A:$A,0),MATCH(M$6,[5]Sheet1!$1:$1,0)))</f>
        <v>13092.644606753371</v>
      </c>
      <c r="N141" s="91">
        <f>ABS(INDEX([5]Sheet1!$1:$1048576,MATCH($B141,[5]Sheet1!$A:$A,0),MATCH(N$6,[5]Sheet1!$1:$1,0)))</f>
        <v>13100.86087108894</v>
      </c>
      <c r="O141" s="91">
        <f>ABS(INDEX([5]Sheet1!$1:$1048576,MATCH($B141,[5]Sheet1!$A:$A,0),MATCH(O$6,[5]Sheet1!$1:$1,0)))</f>
        <v>6628.8365838823202</v>
      </c>
      <c r="P141" s="91">
        <f>ABS(INDEX([5]Sheet1!$1:$1048576,MATCH($B141,[5]Sheet1!$A:$A,0),MATCH(P$6,[5]Sheet1!$1:$1,0)))</f>
        <v>6896.8626160564736</v>
      </c>
      <c r="Q141" s="91">
        <f>INDEX([5]Sheet1!$1:$1048576,MATCH($B141,[5]Sheet1!$A:$A,0),MATCH(Q$6,[5]Sheet1!$1:$1,0))</f>
        <v>128.6359145388453</v>
      </c>
      <c r="R141" s="91">
        <f>INDEX([5]Sheet1!$1:$1048576,MATCH($B141,[5]Sheet1!$A:$A,0),MATCH(R$6,[5]Sheet1!$1:$1,0))</f>
        <v>310.37672026056111</v>
      </c>
      <c r="S141" s="68">
        <f>INDEX([5]Sheet1!$1:$1048576,MATCH($B141,[5]Sheet1!$A:$A,0),MATCH(S$6,[5]Sheet1!$1:$1,0))</f>
        <v>1677.437762324573</v>
      </c>
      <c r="T141" s="68">
        <f>INDEX([5]Sheet1!$1:$1048576,MATCH($B141,[5]Sheet1!$A:$A,0),MATCH(T$6,[5]Sheet1!$1:$1,0))</f>
        <v>1850.994187707716</v>
      </c>
      <c r="U141" s="85" t="str">
        <f t="shared" si="30"/>
        <v>-</v>
      </c>
      <c r="V141" s="85" t="str">
        <f t="shared" si="31"/>
        <v>-</v>
      </c>
      <c r="W141" s="85" t="str">
        <f t="shared" si="32"/>
        <v>-</v>
      </c>
      <c r="X141" s="85" t="str">
        <f t="shared" si="33"/>
        <v>-</v>
      </c>
      <c r="Y141" s="85" t="str">
        <f t="shared" si="34"/>
        <v>-</v>
      </c>
      <c r="Z141" s="85" t="str">
        <f t="shared" si="35"/>
        <v>-</v>
      </c>
      <c r="AA141" s="85">
        <f t="shared" si="36"/>
        <v>3.9517630595701854</v>
      </c>
      <c r="AB141" s="85">
        <f t="shared" si="37"/>
        <v>3.7260314818155078</v>
      </c>
      <c r="AC141" s="88" t="str">
        <f t="shared" si="27"/>
        <v/>
      </c>
      <c r="AD141" s="88" t="str">
        <f t="shared" si="38"/>
        <v/>
      </c>
      <c r="AE141" s="88">
        <f t="shared" si="28"/>
        <v>9.8250520351322364E-3</v>
      </c>
      <c r="AF141" s="88">
        <f t="shared" si="29"/>
        <v>2.3691322525644275E-2</v>
      </c>
      <c r="AG141" s="88"/>
    </row>
    <row r="142" spans="1:33" ht="20.100000000000001" customHeight="1" x14ac:dyDescent="0.3">
      <c r="A142" s="14" t="e">
        <f>INDEX([5]Sheet1!$1:$1048576,MATCH($B142,[5]Sheet1!$A:$A,0),MATCH(A$6,[5]Sheet1!$1:$1,0))</f>
        <v>#N/A</v>
      </c>
      <c r="B142" s="40" t="s">
        <v>249</v>
      </c>
      <c r="C142" s="14" t="e">
        <f>INDEX([5]Sheet1!$1:$1048576,MATCH($B142,[5]Sheet1!$A:$A,0),MATCH(C$6,[5]Sheet1!$1:$1,0))</f>
        <v>#N/A</v>
      </c>
      <c r="D142" s="14" t="e">
        <f>INDEX([5]Sheet1!$1:$1048576,MATCH($B142,[5]Sheet1!$A:$A,0),MATCH(D$6,[5]Sheet1!$1:$1,0))</f>
        <v>#N/A</v>
      </c>
      <c r="E142" s="14" t="e">
        <f>INDEX([5]Sheet1!$1:$1048576,MATCH($B142,[5]Sheet1!$A:$A,0),MATCH(E$6,[5]Sheet1!$1:$1,0))</f>
        <v>#N/A</v>
      </c>
      <c r="F142" s="14" t="e">
        <f>INDEX([5]Sheet1!$1:$1048576,MATCH($B142,[5]Sheet1!$A:$A,0),MATCH(F$6,[5]Sheet1!$1:$1,0))</f>
        <v>#N/A</v>
      </c>
      <c r="G142" s="14" t="e">
        <f>INDEX([5]Sheet1!$1:$1048576,MATCH($B142,[5]Sheet1!$A:$A,0),MATCH(G$6,[5]Sheet1!$1:$1,0))</f>
        <v>#N/A</v>
      </c>
      <c r="H142" s="28" t="e">
        <f>INDEX([5]Sheet1!$1:$1048576,MATCH($B142,[5]Sheet1!$A:$A,0),MATCH(H$6,[5]Sheet1!$1:$1,0))</f>
        <v>#N/A</v>
      </c>
      <c r="I142" s="78" t="str" cm="1">
        <f t="array" ref="I142">IFERROR((_xll.ECONOMATICA($B142,"EV")/1000000) / IF($G142="USD",Aux!$B$1,1),"")</f>
        <v/>
      </c>
      <c r="J142" s="78" t="str" cm="1">
        <f t="array" ref="J142">IFERROR((_xll.ECONOMATICA($B142,"MarketCapitaliz")/1000000) / IF($G142="USD",Aux!$B$1,1),"")</f>
        <v/>
      </c>
      <c r="K142" s="91" t="e">
        <f>ABS(INDEX([5]Sheet1!$1:$1048576,MATCH($B142,[5]Sheet1!$A:$A,0),MATCH(K$6,[5]Sheet1!$1:$1,0)))</f>
        <v>#N/A</v>
      </c>
      <c r="L142" s="91" t="e">
        <f>ABS(INDEX([5]Sheet1!$1:$1048576,MATCH($B142,[5]Sheet1!$A:$A,0),MATCH(L$6,[5]Sheet1!$1:$1,0)))</f>
        <v>#N/A</v>
      </c>
      <c r="M142" s="91" t="e">
        <f>ABS(INDEX([5]Sheet1!$1:$1048576,MATCH($B142,[5]Sheet1!$A:$A,0),MATCH(M$6,[5]Sheet1!$1:$1,0)))</f>
        <v>#N/A</v>
      </c>
      <c r="N142" s="91" t="e">
        <f>ABS(INDEX([5]Sheet1!$1:$1048576,MATCH($B142,[5]Sheet1!$A:$A,0),MATCH(N$6,[5]Sheet1!$1:$1,0)))</f>
        <v>#N/A</v>
      </c>
      <c r="O142" s="91" t="e">
        <f>ABS(INDEX([5]Sheet1!$1:$1048576,MATCH($B142,[5]Sheet1!$A:$A,0),MATCH(O$6,[5]Sheet1!$1:$1,0)))</f>
        <v>#N/A</v>
      </c>
      <c r="P142" s="91" t="e">
        <f>ABS(INDEX([5]Sheet1!$1:$1048576,MATCH($B142,[5]Sheet1!$A:$A,0),MATCH(P$6,[5]Sheet1!$1:$1,0)))</f>
        <v>#N/A</v>
      </c>
      <c r="Q142" s="91" t="e">
        <f>INDEX([5]Sheet1!$1:$1048576,MATCH($B142,[5]Sheet1!$A:$A,0),MATCH(Q$6,[5]Sheet1!$1:$1,0))</f>
        <v>#N/A</v>
      </c>
      <c r="R142" s="91" t="e">
        <f>INDEX([5]Sheet1!$1:$1048576,MATCH($B142,[5]Sheet1!$A:$A,0),MATCH(R$6,[5]Sheet1!$1:$1,0))</f>
        <v>#N/A</v>
      </c>
      <c r="S142" s="68" t="e">
        <f>INDEX([5]Sheet1!$1:$1048576,MATCH($B142,[5]Sheet1!$A:$A,0),MATCH(S$6,[5]Sheet1!$1:$1,0))</f>
        <v>#N/A</v>
      </c>
      <c r="T142" s="68" t="e">
        <f>INDEX([5]Sheet1!$1:$1048576,MATCH($B142,[5]Sheet1!$A:$A,0),MATCH(T$6,[5]Sheet1!$1:$1,0))</f>
        <v>#N/A</v>
      </c>
      <c r="U142" s="85" t="str">
        <f t="shared" si="30"/>
        <v>-</v>
      </c>
      <c r="V142" s="85" t="str">
        <f t="shared" si="31"/>
        <v>-</v>
      </c>
      <c r="W142" s="85" t="str">
        <f t="shared" si="32"/>
        <v>-</v>
      </c>
      <c r="X142" s="85" t="str">
        <f t="shared" si="33"/>
        <v>-</v>
      </c>
      <c r="Y142" s="85" t="str">
        <f t="shared" si="34"/>
        <v>-</v>
      </c>
      <c r="Z142" s="85" t="str">
        <f t="shared" si="35"/>
        <v>-</v>
      </c>
      <c r="AA142" s="85" t="str">
        <f t="shared" si="36"/>
        <v>-</v>
      </c>
      <c r="AB142" s="85" t="str">
        <f t="shared" si="37"/>
        <v>-</v>
      </c>
      <c r="AC142" s="88" t="str">
        <f t="shared" si="27"/>
        <v/>
      </c>
      <c r="AD142" s="88" t="str">
        <f t="shared" si="38"/>
        <v/>
      </c>
      <c r="AE142" s="88" t="str">
        <f t="shared" si="28"/>
        <v>-</v>
      </c>
      <c r="AF142" s="88" t="str">
        <f t="shared" si="29"/>
        <v>-</v>
      </c>
      <c r="AG142" s="88"/>
    </row>
    <row r="143" spans="1:33" ht="20.100000000000001" customHeight="1" x14ac:dyDescent="0.3">
      <c r="A143" s="14" t="e">
        <f>INDEX([5]Sheet1!$1:$1048576,MATCH($B143,[5]Sheet1!$A:$A,0),MATCH(A$6,[5]Sheet1!$1:$1,0))</f>
        <v>#N/A</v>
      </c>
      <c r="B143" s="40" t="s">
        <v>252</v>
      </c>
      <c r="C143" s="14" t="e">
        <f>INDEX([5]Sheet1!$1:$1048576,MATCH($B143,[5]Sheet1!$A:$A,0),MATCH(C$6,[5]Sheet1!$1:$1,0))</f>
        <v>#N/A</v>
      </c>
      <c r="D143" s="14" t="e">
        <f>INDEX([5]Sheet1!$1:$1048576,MATCH($B143,[5]Sheet1!$A:$A,0),MATCH(D$6,[5]Sheet1!$1:$1,0))</f>
        <v>#N/A</v>
      </c>
      <c r="E143" s="14" t="e">
        <f>INDEX([5]Sheet1!$1:$1048576,MATCH($B143,[5]Sheet1!$A:$A,0),MATCH(E$6,[5]Sheet1!$1:$1,0))</f>
        <v>#N/A</v>
      </c>
      <c r="F143" s="14" t="e">
        <f>INDEX([5]Sheet1!$1:$1048576,MATCH($B143,[5]Sheet1!$A:$A,0),MATCH(F$6,[5]Sheet1!$1:$1,0))</f>
        <v>#N/A</v>
      </c>
      <c r="G143" s="14" t="e">
        <f>INDEX([5]Sheet1!$1:$1048576,MATCH($B143,[5]Sheet1!$A:$A,0),MATCH(G$6,[5]Sheet1!$1:$1,0))</f>
        <v>#N/A</v>
      </c>
      <c r="H143" s="28" t="e">
        <f>INDEX([5]Sheet1!$1:$1048576,MATCH($B143,[5]Sheet1!$A:$A,0),MATCH(H$6,[5]Sheet1!$1:$1,0))</f>
        <v>#N/A</v>
      </c>
      <c r="I143" s="78" t="str" cm="1">
        <f t="array" ref="I143">IFERROR((_xll.ECONOMATICA($B143,"EV")/1000000) / IF($G143="USD",Aux!$B$1,1),"")</f>
        <v/>
      </c>
      <c r="J143" s="78" t="str" cm="1">
        <f t="array" ref="J143">IFERROR((_xll.ECONOMATICA($B143,"MarketCapitaliz")/1000000) / IF($G143="USD",Aux!$B$1,1),"")</f>
        <v/>
      </c>
      <c r="K143" s="91" t="e">
        <f>ABS(INDEX([5]Sheet1!$1:$1048576,MATCH($B143,[5]Sheet1!$A:$A,0),MATCH(K$6,[5]Sheet1!$1:$1,0)))</f>
        <v>#N/A</v>
      </c>
      <c r="L143" s="91" t="e">
        <f>ABS(INDEX([5]Sheet1!$1:$1048576,MATCH($B143,[5]Sheet1!$A:$A,0),MATCH(L$6,[5]Sheet1!$1:$1,0)))</f>
        <v>#N/A</v>
      </c>
      <c r="M143" s="91" t="e">
        <f>ABS(INDEX([5]Sheet1!$1:$1048576,MATCH($B143,[5]Sheet1!$A:$A,0),MATCH(M$6,[5]Sheet1!$1:$1,0)))</f>
        <v>#N/A</v>
      </c>
      <c r="N143" s="91" t="e">
        <f>ABS(INDEX([5]Sheet1!$1:$1048576,MATCH($B143,[5]Sheet1!$A:$A,0),MATCH(N$6,[5]Sheet1!$1:$1,0)))</f>
        <v>#N/A</v>
      </c>
      <c r="O143" s="91" t="e">
        <f>ABS(INDEX([5]Sheet1!$1:$1048576,MATCH($B143,[5]Sheet1!$A:$A,0),MATCH(O$6,[5]Sheet1!$1:$1,0)))</f>
        <v>#N/A</v>
      </c>
      <c r="P143" s="91" t="e">
        <f>ABS(INDEX([5]Sheet1!$1:$1048576,MATCH($B143,[5]Sheet1!$A:$A,0),MATCH(P$6,[5]Sheet1!$1:$1,0)))</f>
        <v>#N/A</v>
      </c>
      <c r="Q143" s="91" t="e">
        <f>INDEX([5]Sheet1!$1:$1048576,MATCH($B143,[5]Sheet1!$A:$A,0),MATCH(Q$6,[5]Sheet1!$1:$1,0))</f>
        <v>#N/A</v>
      </c>
      <c r="R143" s="91" t="e">
        <f>INDEX([5]Sheet1!$1:$1048576,MATCH($B143,[5]Sheet1!$A:$A,0),MATCH(R$6,[5]Sheet1!$1:$1,0))</f>
        <v>#N/A</v>
      </c>
      <c r="S143" s="68" t="e">
        <f>INDEX([5]Sheet1!$1:$1048576,MATCH($B143,[5]Sheet1!$A:$A,0),MATCH(S$6,[5]Sheet1!$1:$1,0))</f>
        <v>#N/A</v>
      </c>
      <c r="T143" s="68" t="e">
        <f>INDEX([5]Sheet1!$1:$1048576,MATCH($B143,[5]Sheet1!$A:$A,0),MATCH(T$6,[5]Sheet1!$1:$1,0))</f>
        <v>#N/A</v>
      </c>
      <c r="U143" s="85" t="str">
        <f t="shared" si="30"/>
        <v>-</v>
      </c>
      <c r="V143" s="85" t="str">
        <f t="shared" si="31"/>
        <v>-</v>
      </c>
      <c r="W143" s="85" t="str">
        <f t="shared" si="32"/>
        <v>-</v>
      </c>
      <c r="X143" s="85" t="str">
        <f t="shared" si="33"/>
        <v>-</v>
      </c>
      <c r="Y143" s="85" t="str">
        <f t="shared" si="34"/>
        <v>-</v>
      </c>
      <c r="Z143" s="85" t="str">
        <f t="shared" si="35"/>
        <v>-</v>
      </c>
      <c r="AA143" s="85" t="str">
        <f t="shared" si="36"/>
        <v>-</v>
      </c>
      <c r="AB143" s="85" t="str">
        <f t="shared" si="37"/>
        <v>-</v>
      </c>
      <c r="AC143" s="88" t="str">
        <f t="shared" si="27"/>
        <v/>
      </c>
      <c r="AD143" s="88" t="str">
        <f t="shared" si="38"/>
        <v/>
      </c>
      <c r="AE143" s="88" t="str">
        <f t="shared" si="28"/>
        <v>-</v>
      </c>
      <c r="AF143" s="88" t="str">
        <f t="shared" si="29"/>
        <v>-</v>
      </c>
      <c r="AG143" s="88"/>
    </row>
    <row r="144" spans="1:33" ht="20.100000000000001" customHeight="1" x14ac:dyDescent="0.3">
      <c r="A144" s="14" t="str">
        <f>INDEX([5]Sheet1!$1:$1048576,MATCH($B144,[5]Sheet1!$A:$A,0),MATCH(A$6,[5]Sheet1!$1:$1,0))</f>
        <v>Grupo Mateus</v>
      </c>
      <c r="B144" s="40" t="s">
        <v>30</v>
      </c>
      <c r="C144" s="14" t="str">
        <f>INDEX([5]Sheet1!$1:$1048576,MATCH($B144,[5]Sheet1!$A:$A,0),MATCH(C$6,[5]Sheet1!$1:$1,0))</f>
        <v>Retail</v>
      </c>
      <c r="D144" s="14" t="str">
        <f>INDEX([5]Sheet1!$1:$1048576,MATCH($B144,[5]Sheet1!$A:$A,0),MATCH(D$6,[5]Sheet1!$1:$1,0))</f>
        <v>Danniela Eiger</v>
      </c>
      <c r="E144" s="14" t="str">
        <f>INDEX([5]Sheet1!$1:$1048576,MATCH($B144,[5]Sheet1!$A:$A,0),MATCH(E$6,[5]Sheet1!$1:$1,0))</f>
        <v>Buy</v>
      </c>
      <c r="F144" s="14" t="b">
        <f>INDEX([5]Sheet1!$1:$1048576,MATCH($B144,[5]Sheet1!$A:$A,0),MATCH(F$6,[5]Sheet1!$1:$1,0))</f>
        <v>0</v>
      </c>
      <c r="G144" s="14" t="e">
        <f>INDEX([5]Sheet1!$1:$1048576,MATCH($B144,[5]Sheet1!$A:$A,0),MATCH(G$6,[5]Sheet1!$1:$1,0))</f>
        <v>#N/A</v>
      </c>
      <c r="H144" s="28">
        <f>INDEX([5]Sheet1!$1:$1048576,MATCH($B144,[5]Sheet1!$A:$A,0),MATCH(H$6,[5]Sheet1!$1:$1,0))</f>
        <v>7</v>
      </c>
      <c r="I144" s="78" t="str" cm="1">
        <f t="array" ref="I144">IFERROR((_xll.ECONOMATICA($B144,"EV")/1000000) / IF($G144="USD",Aux!$B$1,1),"")</f>
        <v/>
      </c>
      <c r="J144" s="78" t="str" cm="1">
        <f t="array" ref="J144">IFERROR((_xll.ECONOMATICA($B144,"MarketCapitaliz")/1000000) / IF($G144="USD",Aux!$B$1,1),"")</f>
        <v/>
      </c>
      <c r="K144" s="91">
        <f>ABS(INDEX([5]Sheet1!$1:$1048576,MATCH($B144,[5]Sheet1!$A:$A,0),MATCH(K$6,[5]Sheet1!$1:$1,0)))</f>
        <v>0</v>
      </c>
      <c r="L144" s="91">
        <f>ABS(INDEX([5]Sheet1!$1:$1048576,MATCH($B144,[5]Sheet1!$A:$A,0),MATCH(L$6,[5]Sheet1!$1:$1,0)))</f>
        <v>0</v>
      </c>
      <c r="M144" s="91">
        <f>ABS(INDEX([5]Sheet1!$1:$1048576,MATCH($B144,[5]Sheet1!$A:$A,0),MATCH(M$6,[5]Sheet1!$1:$1,0)))</f>
        <v>8773.5130000000008</v>
      </c>
      <c r="N144" s="91">
        <f>ABS(INDEX([5]Sheet1!$1:$1048576,MATCH($B144,[5]Sheet1!$A:$A,0),MATCH(N$6,[5]Sheet1!$1:$1,0)))</f>
        <v>9963.4480000000003</v>
      </c>
      <c r="O144" s="91">
        <f>ABS(INDEX([5]Sheet1!$1:$1048576,MATCH($B144,[5]Sheet1!$A:$A,0),MATCH(O$6,[5]Sheet1!$1:$1,0)))</f>
        <v>490.24600000000009</v>
      </c>
      <c r="P144" s="91">
        <f>ABS(INDEX([5]Sheet1!$1:$1048576,MATCH($B144,[5]Sheet1!$A:$A,0),MATCH(P$6,[5]Sheet1!$1:$1,0)))</f>
        <v>609.69100000000026</v>
      </c>
      <c r="Q144" s="91">
        <f>INDEX([5]Sheet1!$1:$1048576,MATCH($B144,[5]Sheet1!$A:$A,0),MATCH(Q$6,[5]Sheet1!$1:$1,0))</f>
        <v>1234.639604629999</v>
      </c>
      <c r="R144" s="91">
        <f>INDEX([5]Sheet1!$1:$1048576,MATCH($B144,[5]Sheet1!$A:$A,0),MATCH(R$6,[5]Sheet1!$1:$1,0))</f>
        <v>1334.896070931107</v>
      </c>
      <c r="S144" s="68">
        <f>INDEX([5]Sheet1!$1:$1048576,MATCH($B144,[5]Sheet1!$A:$A,0),MATCH(S$6,[5]Sheet1!$1:$1,0))</f>
        <v>2036.0041624699991</v>
      </c>
      <c r="T144" s="68">
        <f>INDEX([5]Sheet1!$1:$1048576,MATCH($B144,[5]Sheet1!$A:$A,0),MATCH(T$6,[5]Sheet1!$1:$1,0))</f>
        <v>2467.5622308411071</v>
      </c>
      <c r="U144" s="85" t="str">
        <f t="shared" si="30"/>
        <v>-</v>
      </c>
      <c r="V144" s="85" t="str">
        <f t="shared" si="31"/>
        <v>-</v>
      </c>
      <c r="W144" s="85" t="str">
        <f t="shared" si="32"/>
        <v>-</v>
      </c>
      <c r="X144" s="85" t="str">
        <f t="shared" si="33"/>
        <v>-</v>
      </c>
      <c r="Y144" s="85" t="str">
        <f t="shared" si="34"/>
        <v>-</v>
      </c>
      <c r="Z144" s="85" t="str">
        <f t="shared" si="35"/>
        <v>-</v>
      </c>
      <c r="AA144" s="85">
        <f t="shared" si="36"/>
        <v>0.24078830929562206</v>
      </c>
      <c r="AB144" s="85">
        <f t="shared" si="37"/>
        <v>0.24708231969986733</v>
      </c>
      <c r="AC144" s="88" t="str">
        <f t="shared" si="27"/>
        <v/>
      </c>
      <c r="AD144" s="88" t="str">
        <f t="shared" si="38"/>
        <v/>
      </c>
      <c r="AE144" s="88">
        <f t="shared" si="28"/>
        <v>0.14072351686604886</v>
      </c>
      <c r="AF144" s="88">
        <f t="shared" si="29"/>
        <v>0.13397932833403728</v>
      </c>
      <c r="AG144" s="88"/>
    </row>
    <row r="145" spans="1:33" ht="20.100000000000001" customHeight="1" x14ac:dyDescent="0.3">
      <c r="A145" s="14" t="e">
        <f>INDEX([5]Sheet1!$1:$1048576,MATCH($B145,[5]Sheet1!$A:$A,0),MATCH(A$6,[5]Sheet1!$1:$1,0))</f>
        <v>#N/A</v>
      </c>
      <c r="B145" s="40" t="s">
        <v>271</v>
      </c>
      <c r="C145" s="14" t="e">
        <f>INDEX([5]Sheet1!$1:$1048576,MATCH($B145,[5]Sheet1!$A:$A,0),MATCH(C$6,[5]Sheet1!$1:$1,0))</f>
        <v>#N/A</v>
      </c>
      <c r="D145" s="14" t="e">
        <f>INDEX([5]Sheet1!$1:$1048576,MATCH($B145,[5]Sheet1!$A:$A,0),MATCH(D$6,[5]Sheet1!$1:$1,0))</f>
        <v>#N/A</v>
      </c>
      <c r="E145" s="14" t="e">
        <f>INDEX([5]Sheet1!$1:$1048576,MATCH($B145,[5]Sheet1!$A:$A,0),MATCH(E$6,[5]Sheet1!$1:$1,0))</f>
        <v>#N/A</v>
      </c>
      <c r="F145" s="14" t="e">
        <f>INDEX([5]Sheet1!$1:$1048576,MATCH($B145,[5]Sheet1!$A:$A,0),MATCH(F$6,[5]Sheet1!$1:$1,0))</f>
        <v>#N/A</v>
      </c>
      <c r="G145" s="14" t="e">
        <f>INDEX([5]Sheet1!$1:$1048576,MATCH($B145,[5]Sheet1!$A:$A,0),MATCH(G$6,[5]Sheet1!$1:$1,0))</f>
        <v>#N/A</v>
      </c>
      <c r="H145" s="28" t="e">
        <f>INDEX([5]Sheet1!$1:$1048576,MATCH($B145,[5]Sheet1!$A:$A,0),MATCH(H$6,[5]Sheet1!$1:$1,0))</f>
        <v>#N/A</v>
      </c>
      <c r="I145" s="78" t="str" cm="1">
        <f t="array" ref="I145">IFERROR((_xll.ECONOMATICA($B145,"EV")/1000000) / IF($G145="USD",Aux!$B$1,1),"")</f>
        <v/>
      </c>
      <c r="J145" s="78" t="str" cm="1">
        <f t="array" ref="J145">IFERROR((_xll.ECONOMATICA($B145,"MarketCapitaliz")/1000000) / IF($G145="USD",Aux!$B$1,1),"")</f>
        <v/>
      </c>
      <c r="K145" s="91" t="e">
        <f>ABS(INDEX([5]Sheet1!$1:$1048576,MATCH($B145,[5]Sheet1!$A:$A,0),MATCH(K$6,[5]Sheet1!$1:$1,0)))</f>
        <v>#N/A</v>
      </c>
      <c r="L145" s="91" t="e">
        <f>ABS(INDEX([5]Sheet1!$1:$1048576,MATCH($B145,[5]Sheet1!$A:$A,0),MATCH(L$6,[5]Sheet1!$1:$1,0)))</f>
        <v>#N/A</v>
      </c>
      <c r="M145" s="91" t="e">
        <f>ABS(INDEX([5]Sheet1!$1:$1048576,MATCH($B145,[5]Sheet1!$A:$A,0),MATCH(M$6,[5]Sheet1!$1:$1,0)))</f>
        <v>#N/A</v>
      </c>
      <c r="N145" s="91" t="e">
        <f>ABS(INDEX([5]Sheet1!$1:$1048576,MATCH($B145,[5]Sheet1!$A:$A,0),MATCH(N$6,[5]Sheet1!$1:$1,0)))</f>
        <v>#N/A</v>
      </c>
      <c r="O145" s="91" t="e">
        <f>ABS(INDEX([5]Sheet1!$1:$1048576,MATCH($B145,[5]Sheet1!$A:$A,0),MATCH(O$6,[5]Sheet1!$1:$1,0)))</f>
        <v>#N/A</v>
      </c>
      <c r="P145" s="91" t="e">
        <f>ABS(INDEX([5]Sheet1!$1:$1048576,MATCH($B145,[5]Sheet1!$A:$A,0),MATCH(P$6,[5]Sheet1!$1:$1,0)))</f>
        <v>#N/A</v>
      </c>
      <c r="Q145" s="91" t="e">
        <f>INDEX([5]Sheet1!$1:$1048576,MATCH($B145,[5]Sheet1!$A:$A,0),MATCH(Q$6,[5]Sheet1!$1:$1,0))</f>
        <v>#N/A</v>
      </c>
      <c r="R145" s="91" t="e">
        <f>INDEX([5]Sheet1!$1:$1048576,MATCH($B145,[5]Sheet1!$A:$A,0),MATCH(R$6,[5]Sheet1!$1:$1,0))</f>
        <v>#N/A</v>
      </c>
      <c r="S145" s="68" t="e">
        <f>INDEX([5]Sheet1!$1:$1048576,MATCH($B145,[5]Sheet1!$A:$A,0),MATCH(S$6,[5]Sheet1!$1:$1,0))</f>
        <v>#N/A</v>
      </c>
      <c r="T145" s="68" t="e">
        <f>INDEX([5]Sheet1!$1:$1048576,MATCH($B145,[5]Sheet1!$A:$A,0),MATCH(T$6,[5]Sheet1!$1:$1,0))</f>
        <v>#N/A</v>
      </c>
      <c r="U145" s="85" t="str">
        <f t="shared" si="30"/>
        <v>-</v>
      </c>
      <c r="V145" s="85" t="str">
        <f t="shared" si="31"/>
        <v>-</v>
      </c>
      <c r="W145" s="85" t="str">
        <f t="shared" si="32"/>
        <v>-</v>
      </c>
      <c r="X145" s="85" t="str">
        <f t="shared" si="33"/>
        <v>-</v>
      </c>
      <c r="Y145" s="85" t="str">
        <f t="shared" si="34"/>
        <v>-</v>
      </c>
      <c r="Z145" s="85" t="str">
        <f t="shared" si="35"/>
        <v>-</v>
      </c>
      <c r="AA145" s="85" t="str">
        <f t="shared" si="36"/>
        <v>-</v>
      </c>
      <c r="AB145" s="85" t="str">
        <f t="shared" si="37"/>
        <v>-</v>
      </c>
      <c r="AC145" s="88" t="str">
        <f t="shared" si="27"/>
        <v/>
      </c>
      <c r="AD145" s="88" t="str">
        <f t="shared" si="38"/>
        <v/>
      </c>
      <c r="AE145" s="88" t="str">
        <f t="shared" si="28"/>
        <v>-</v>
      </c>
      <c r="AF145" s="88" t="str">
        <f t="shared" si="29"/>
        <v>-</v>
      </c>
      <c r="AG145" s="88"/>
    </row>
    <row r="146" spans="1:33" ht="20.100000000000001" customHeight="1" x14ac:dyDescent="0.3">
      <c r="A146" s="14" t="str">
        <f>INDEX([5]Sheet1!$1:$1048576,MATCH($B146,[5]Sheet1!$A:$A,0),MATCH(A$6,[5]Sheet1!$1:$1,0))</f>
        <v>Magazine Luiza</v>
      </c>
      <c r="B146" s="40" t="s">
        <v>227</v>
      </c>
      <c r="C146" s="14" t="str">
        <f>INDEX([5]Sheet1!$1:$1048576,MATCH($B146,[5]Sheet1!$A:$A,0),MATCH(C$6,[5]Sheet1!$1:$1,0))</f>
        <v>Retail</v>
      </c>
      <c r="D146" s="14" t="str">
        <f>INDEX([5]Sheet1!$1:$1048576,MATCH($B146,[5]Sheet1!$A:$A,0),MATCH(D$6,[5]Sheet1!$1:$1,0))</f>
        <v>Danniela Eiger</v>
      </c>
      <c r="E146" s="14" t="str">
        <f>INDEX([5]Sheet1!$1:$1048576,MATCH($B146,[5]Sheet1!$A:$A,0),MATCH(E$6,[5]Sheet1!$1:$1,0))</f>
        <v>Neutral</v>
      </c>
      <c r="F146" s="14" t="b">
        <f>INDEX([5]Sheet1!$1:$1048576,MATCH($B146,[5]Sheet1!$A:$A,0),MATCH(F$6,[5]Sheet1!$1:$1,0))</f>
        <v>0</v>
      </c>
      <c r="G146" s="14" t="e">
        <f>INDEX([5]Sheet1!$1:$1048576,MATCH($B146,[5]Sheet1!$A:$A,0),MATCH(G$6,[5]Sheet1!$1:$1,0))</f>
        <v>#N/A</v>
      </c>
      <c r="H146" s="28">
        <f>INDEX([5]Sheet1!$1:$1048576,MATCH($B146,[5]Sheet1!$A:$A,0),MATCH(H$6,[5]Sheet1!$1:$1,0))</f>
        <v>11</v>
      </c>
      <c r="I146" s="78" t="str" cm="1">
        <f t="array" ref="I146">IFERROR((_xll.ECONOMATICA($B146,"EV")/1000000) / IF($G146="USD",Aux!$B$1,1),"")</f>
        <v/>
      </c>
      <c r="J146" s="78" t="str" cm="1">
        <f t="array" ref="J146">IFERROR((_xll.ECONOMATICA($B146,"MarketCapitaliz")/1000000) / IF($G146="USD",Aux!$B$1,1),"")</f>
        <v/>
      </c>
      <c r="K146" s="91">
        <f>ABS(INDEX([5]Sheet1!$1:$1048576,MATCH($B146,[5]Sheet1!$A:$A,0),MATCH(K$6,[5]Sheet1!$1:$1,0)))</f>
        <v>0</v>
      </c>
      <c r="L146" s="91">
        <f>ABS(INDEX([5]Sheet1!$1:$1048576,MATCH($B146,[5]Sheet1!$A:$A,0),MATCH(L$6,[5]Sheet1!$1:$1,0)))</f>
        <v>0</v>
      </c>
      <c r="M146" s="91">
        <f>ABS(INDEX([5]Sheet1!$1:$1048576,MATCH($B146,[5]Sheet1!$A:$A,0),MATCH(M$6,[5]Sheet1!$1:$1,0)))</f>
        <v>9610.5340000000015</v>
      </c>
      <c r="N146" s="91">
        <f>ABS(INDEX([5]Sheet1!$1:$1048576,MATCH($B146,[5]Sheet1!$A:$A,0),MATCH(N$6,[5]Sheet1!$1:$1,0)))</f>
        <v>11319.262000000001</v>
      </c>
      <c r="O146" s="91">
        <f>ABS(INDEX([5]Sheet1!$1:$1048576,MATCH($B146,[5]Sheet1!$A:$A,0),MATCH(O$6,[5]Sheet1!$1:$1,0)))</f>
        <v>3982.4470000000001</v>
      </c>
      <c r="P146" s="91">
        <f>ABS(INDEX([5]Sheet1!$1:$1048576,MATCH($B146,[5]Sheet1!$A:$A,0),MATCH(P$6,[5]Sheet1!$1:$1,0)))</f>
        <v>2417.069</v>
      </c>
      <c r="Q146" s="91">
        <f>INDEX([5]Sheet1!$1:$1048576,MATCH($B146,[5]Sheet1!$A:$A,0),MATCH(Q$6,[5]Sheet1!$1:$1,0))</f>
        <v>-1224.7799999999991</v>
      </c>
      <c r="R146" s="91">
        <f>INDEX([5]Sheet1!$1:$1048576,MATCH($B146,[5]Sheet1!$A:$A,0),MATCH(R$6,[5]Sheet1!$1:$1,0))</f>
        <v>269.498999999999</v>
      </c>
      <c r="S146" s="68">
        <f>INDEX([5]Sheet1!$1:$1048576,MATCH($B146,[5]Sheet1!$A:$A,0),MATCH(S$6,[5]Sheet1!$1:$1,0))</f>
        <v>2131.7669999999998</v>
      </c>
      <c r="T146" s="68">
        <f>INDEX([5]Sheet1!$1:$1048576,MATCH($B146,[5]Sheet1!$A:$A,0),MATCH(T$6,[5]Sheet1!$1:$1,0))</f>
        <v>2962.1330000000012</v>
      </c>
      <c r="U146" s="85" t="str">
        <f t="shared" si="30"/>
        <v>-</v>
      </c>
      <c r="V146" s="85" t="str">
        <f t="shared" si="31"/>
        <v>-</v>
      </c>
      <c r="W146" s="85" t="str">
        <f t="shared" si="32"/>
        <v>-</v>
      </c>
      <c r="X146" s="85" t="str">
        <f t="shared" si="33"/>
        <v>-</v>
      </c>
      <c r="Y146" s="85" t="str">
        <f t="shared" si="34"/>
        <v>-</v>
      </c>
      <c r="Z146" s="85" t="str">
        <f t="shared" si="35"/>
        <v>-</v>
      </c>
      <c r="AA146" s="85">
        <f t="shared" si="36"/>
        <v>1.8681436573509209</v>
      </c>
      <c r="AB146" s="85">
        <f t="shared" si="37"/>
        <v>0.8159893563185715</v>
      </c>
      <c r="AC146" s="88" t="str">
        <f t="shared" si="27"/>
        <v/>
      </c>
      <c r="AD146" s="88" t="str">
        <f t="shared" si="38"/>
        <v/>
      </c>
      <c r="AE146" s="88">
        <f t="shared" si="28"/>
        <v>-0.12744140960325398</v>
      </c>
      <c r="AF146" s="88">
        <f t="shared" si="29"/>
        <v>2.380888436012869E-2</v>
      </c>
      <c r="AG146" s="88"/>
    </row>
    <row r="147" spans="1:33" ht="20.100000000000001" customHeight="1" x14ac:dyDescent="0.3">
      <c r="A147" s="14" t="str">
        <f>INDEX([5]Sheet1!$1:$1048576,MATCH($B147,[5]Sheet1!$A:$A,0),MATCH(A$6,[5]Sheet1!$1:$1,0))</f>
        <v>Log Comm. Prop.</v>
      </c>
      <c r="B147" s="40" t="s">
        <v>58</v>
      </c>
      <c r="C147" s="14" t="str">
        <f>INDEX([5]Sheet1!$1:$1048576,MATCH($B147,[5]Sheet1!$A:$A,0),MATCH(C$6,[5]Sheet1!$1:$1,0))</f>
        <v>Income Properties</v>
      </c>
      <c r="D147" s="14" t="str">
        <f>INDEX([5]Sheet1!$1:$1048576,MATCH($B147,[5]Sheet1!$A:$A,0),MATCH(D$6,[5]Sheet1!$1:$1,0))</f>
        <v>Ygor Altero</v>
      </c>
      <c r="E147" s="14" t="str">
        <f>INDEX([5]Sheet1!$1:$1048576,MATCH($B147,[5]Sheet1!$A:$A,0),MATCH(E$6,[5]Sheet1!$1:$1,0))</f>
        <v>Neutral</v>
      </c>
      <c r="F147" s="14" t="b">
        <f>INDEX([5]Sheet1!$1:$1048576,MATCH($B147,[5]Sheet1!$A:$A,0),MATCH(F$6,[5]Sheet1!$1:$1,0))</f>
        <v>0</v>
      </c>
      <c r="G147" s="14" t="e">
        <f>INDEX([5]Sheet1!$1:$1048576,MATCH($B147,[5]Sheet1!$A:$A,0),MATCH(G$6,[5]Sheet1!$1:$1,0))</f>
        <v>#N/A</v>
      </c>
      <c r="H147" s="28">
        <f>INDEX([5]Sheet1!$1:$1048576,MATCH($B147,[5]Sheet1!$A:$A,0),MATCH(H$6,[5]Sheet1!$1:$1,0))</f>
        <v>26.5</v>
      </c>
      <c r="I147" s="78" t="str" cm="1">
        <f t="array" ref="I147">IFERROR((_xll.ECONOMATICA($B147,"EV")/1000000) / IF($G147="USD",Aux!$B$1,1),"")</f>
        <v/>
      </c>
      <c r="J147" s="78" t="str" cm="1">
        <f t="array" ref="J147">IFERROR((_xll.ECONOMATICA($B147,"MarketCapitaliz")/1000000) / IF($G147="USD",Aux!$B$1,1),"")</f>
        <v/>
      </c>
      <c r="K147" s="91">
        <f>ABS(INDEX([5]Sheet1!$1:$1048576,MATCH($B147,[5]Sheet1!$A:$A,0),MATCH(K$6,[5]Sheet1!$1:$1,0)))</f>
        <v>91.692197629999995</v>
      </c>
      <c r="L147" s="91">
        <f>ABS(INDEX([5]Sheet1!$1:$1048576,MATCH($B147,[5]Sheet1!$A:$A,0),MATCH(L$6,[5]Sheet1!$1:$1,0)))</f>
        <v>70</v>
      </c>
      <c r="M147" s="91">
        <f>ABS(INDEX([5]Sheet1!$1:$1048576,MATCH($B147,[5]Sheet1!$A:$A,0),MATCH(M$6,[5]Sheet1!$1:$1,0)))</f>
        <v>3729.9450000000002</v>
      </c>
      <c r="N147" s="91">
        <f>ABS(INDEX([5]Sheet1!$1:$1048576,MATCH($B147,[5]Sheet1!$A:$A,0),MATCH(N$6,[5]Sheet1!$1:$1,0)))</f>
        <v>3746.6446705613012</v>
      </c>
      <c r="O147" s="91">
        <f>ABS(INDEX([5]Sheet1!$1:$1048576,MATCH($B147,[5]Sheet1!$A:$A,0),MATCH(O$6,[5]Sheet1!$1:$1,0)))</f>
        <v>1144.1489999999999</v>
      </c>
      <c r="P147" s="91">
        <f>ABS(INDEX([5]Sheet1!$1:$1048576,MATCH($B147,[5]Sheet1!$A:$A,0),MATCH(P$6,[5]Sheet1!$1:$1,0)))</f>
        <v>793.97535164076157</v>
      </c>
      <c r="Q147" s="91">
        <f>INDEX([5]Sheet1!$1:$1048576,MATCH($B147,[5]Sheet1!$A:$A,0),MATCH(Q$6,[5]Sheet1!$1:$1,0))</f>
        <v>80.477000000000004</v>
      </c>
      <c r="R147" s="91">
        <f>INDEX([5]Sheet1!$1:$1048576,MATCH($B147,[5]Sheet1!$A:$A,0),MATCH(R$6,[5]Sheet1!$1:$1,0))</f>
        <v>83.498352806505395</v>
      </c>
      <c r="S147" s="68">
        <f>INDEX([5]Sheet1!$1:$1048576,MATCH($B147,[5]Sheet1!$A:$A,0),MATCH(S$6,[5]Sheet1!$1:$1,0))</f>
        <v>164.97499999999999</v>
      </c>
      <c r="T147" s="68">
        <f>INDEX([5]Sheet1!$1:$1048576,MATCH($B147,[5]Sheet1!$A:$A,0),MATCH(T$6,[5]Sheet1!$1:$1,0))</f>
        <v>160.43818959266841</v>
      </c>
      <c r="U147" s="85" t="str">
        <f t="shared" si="30"/>
        <v>-</v>
      </c>
      <c r="V147" s="85" t="str">
        <f t="shared" si="31"/>
        <v>-</v>
      </c>
      <c r="W147" s="85" t="str">
        <f t="shared" si="32"/>
        <v>-</v>
      </c>
      <c r="X147" s="85" t="str">
        <f t="shared" si="33"/>
        <v>-</v>
      </c>
      <c r="Y147" s="85" t="str">
        <f t="shared" si="34"/>
        <v>-</v>
      </c>
      <c r="Z147" s="85" t="str">
        <f t="shared" si="35"/>
        <v>-</v>
      </c>
      <c r="AA147" s="85">
        <f t="shared" si="36"/>
        <v>6.9352871647219274</v>
      </c>
      <c r="AB147" s="85">
        <f t="shared" si="37"/>
        <v>4.9487927634720963</v>
      </c>
      <c r="AC147" s="88" t="str">
        <f t="shared" si="27"/>
        <v/>
      </c>
      <c r="AD147" s="88" t="str">
        <f t="shared" si="38"/>
        <v/>
      </c>
      <c r="AE147" s="88">
        <f t="shared" si="28"/>
        <v>2.1575921360770734E-2</v>
      </c>
      <c r="AF147" s="88">
        <f t="shared" si="29"/>
        <v>2.2286168064610232E-2</v>
      </c>
      <c r="AG147" s="88"/>
    </row>
    <row r="148" spans="1:33" ht="20.100000000000001" customHeight="1" x14ac:dyDescent="0.3">
      <c r="A148" s="14" t="str">
        <f>INDEX([5]Sheet1!$1:$1048576,MATCH($B148,[5]Sheet1!$A:$A,0),MATCH(A$6,[5]Sheet1!$1:$1,0))</f>
        <v>Tenda</v>
      </c>
      <c r="B148" s="40" t="s">
        <v>54</v>
      </c>
      <c r="C148" s="14" t="str">
        <f>INDEX([5]Sheet1!$1:$1048576,MATCH($B148,[5]Sheet1!$A:$A,0),MATCH(C$6,[5]Sheet1!$1:$1,0))</f>
        <v>Homebuilders</v>
      </c>
      <c r="D148" s="14" t="str">
        <f>INDEX([5]Sheet1!$1:$1048576,MATCH($B148,[5]Sheet1!$A:$A,0),MATCH(D$6,[5]Sheet1!$1:$1,0))</f>
        <v>Ygor Altero</v>
      </c>
      <c r="E148" s="14" t="str">
        <f>INDEX([5]Sheet1!$1:$1048576,MATCH($B148,[5]Sheet1!$A:$A,0),MATCH(E$6,[5]Sheet1!$1:$1,0))</f>
        <v>Buy</v>
      </c>
      <c r="F148" s="14" t="b">
        <f>INDEX([5]Sheet1!$1:$1048576,MATCH($B148,[5]Sheet1!$A:$A,0),MATCH(F$6,[5]Sheet1!$1:$1,0))</f>
        <v>0</v>
      </c>
      <c r="G148" s="14" t="e">
        <f>INDEX([5]Sheet1!$1:$1048576,MATCH($B148,[5]Sheet1!$A:$A,0),MATCH(G$6,[5]Sheet1!$1:$1,0))</f>
        <v>#N/A</v>
      </c>
      <c r="H148" s="28">
        <f>INDEX([5]Sheet1!$1:$1048576,MATCH($B148,[5]Sheet1!$A:$A,0),MATCH(H$6,[5]Sheet1!$1:$1,0))</f>
        <v>40</v>
      </c>
      <c r="I148" s="78" t="str" cm="1">
        <f t="array" ref="I148">IFERROR((_xll.ECONOMATICA($B148,"EV")/1000000) / IF($G148="USD",Aux!$B$1,1),"")</f>
        <v/>
      </c>
      <c r="J148" s="78" t="str" cm="1">
        <f t="array" ref="J148">IFERROR((_xll.ECONOMATICA($B148,"MarketCapitaliz")/1000000) / IF($G148="USD",Aux!$B$1,1),"")</f>
        <v/>
      </c>
      <c r="K148" s="91">
        <f>ABS(INDEX([5]Sheet1!$1:$1048576,MATCH($B148,[5]Sheet1!$A:$A,0),MATCH(K$6,[5]Sheet1!$1:$1,0)))</f>
        <v>0</v>
      </c>
      <c r="L148" s="91">
        <f>ABS(INDEX([5]Sheet1!$1:$1048576,MATCH($B148,[5]Sheet1!$A:$A,0),MATCH(L$6,[5]Sheet1!$1:$1,0)))</f>
        <v>0</v>
      </c>
      <c r="M148" s="91">
        <f>ABS(INDEX([5]Sheet1!$1:$1048576,MATCH($B148,[5]Sheet1!$A:$A,0),MATCH(M$6,[5]Sheet1!$1:$1,0)))</f>
        <v>859.524</v>
      </c>
      <c r="N148" s="91">
        <f>ABS(INDEX([5]Sheet1!$1:$1048576,MATCH($B148,[5]Sheet1!$A:$A,0),MATCH(N$6,[5]Sheet1!$1:$1,0)))</f>
        <v>946.78599999999994</v>
      </c>
      <c r="O148" s="91">
        <f>ABS(INDEX([5]Sheet1!$1:$1048576,MATCH($B148,[5]Sheet1!$A:$A,0),MATCH(O$6,[5]Sheet1!$1:$1,0)))</f>
        <v>461.279</v>
      </c>
      <c r="P148" s="91">
        <f>ABS(INDEX([5]Sheet1!$1:$1048576,MATCH($B148,[5]Sheet1!$A:$A,0),MATCH(P$6,[5]Sheet1!$1:$1,0)))</f>
        <v>192.215</v>
      </c>
      <c r="Q148" s="91">
        <f>INDEX([5]Sheet1!$1:$1048576,MATCH($B148,[5]Sheet1!$A:$A,0),MATCH(Q$6,[5]Sheet1!$1:$1,0))</f>
        <v>-97.16150810000012</v>
      </c>
      <c r="R148" s="91">
        <f>INDEX([5]Sheet1!$1:$1048576,MATCH($B148,[5]Sheet1!$A:$A,0),MATCH(R$6,[5]Sheet1!$1:$1,0))</f>
        <v>105.705894565425</v>
      </c>
      <c r="S148" s="68">
        <f>INDEX([5]Sheet1!$1:$1048576,MATCH($B148,[5]Sheet1!$A:$A,0),MATCH(S$6,[5]Sheet1!$1:$1,0))</f>
        <v>119.10499999999981</v>
      </c>
      <c r="T148" s="68">
        <f>INDEX([5]Sheet1!$1:$1048576,MATCH($B148,[5]Sheet1!$A:$A,0),MATCH(T$6,[5]Sheet1!$1:$1,0))</f>
        <v>342.30799999999988</v>
      </c>
      <c r="U148" s="85" t="str">
        <f t="shared" si="30"/>
        <v>-</v>
      </c>
      <c r="V148" s="85" t="str">
        <f t="shared" si="31"/>
        <v>-</v>
      </c>
      <c r="W148" s="85" t="str">
        <f t="shared" si="32"/>
        <v>-</v>
      </c>
      <c r="X148" s="85" t="str">
        <f t="shared" si="33"/>
        <v>-</v>
      </c>
      <c r="Y148" s="85" t="str">
        <f t="shared" si="34"/>
        <v>-</v>
      </c>
      <c r="Z148" s="85" t="str">
        <f t="shared" si="35"/>
        <v>-</v>
      </c>
      <c r="AA148" s="85">
        <f t="shared" si="36"/>
        <v>3.8728768733470531</v>
      </c>
      <c r="AB148" s="85">
        <f t="shared" si="37"/>
        <v>0.56152646154924823</v>
      </c>
      <c r="AC148" s="88" t="str">
        <f t="shared" si="27"/>
        <v/>
      </c>
      <c r="AD148" s="88" t="str">
        <f t="shared" si="38"/>
        <v/>
      </c>
      <c r="AE148" s="88">
        <f t="shared" si="28"/>
        <v>-0.11304106470558137</v>
      </c>
      <c r="AF148" s="88">
        <f t="shared" si="29"/>
        <v>0.11164708240872277</v>
      </c>
      <c r="AG148" s="88"/>
    </row>
    <row r="149" spans="1:33" ht="20.100000000000001" customHeight="1" x14ac:dyDescent="0.3">
      <c r="A149" s="14" t="e">
        <f>INDEX([5]Sheet1!$1:$1048576,MATCH($B149,[5]Sheet1!$A:$A,0),MATCH(A$6,[5]Sheet1!$1:$1,0))</f>
        <v>#N/A</v>
      </c>
      <c r="B149" s="14" t="s">
        <v>284</v>
      </c>
      <c r="C149" s="14" t="e">
        <f>INDEX([5]Sheet1!$1:$1048576,MATCH($B149,[5]Sheet1!$A:$A,0),MATCH(C$6,[5]Sheet1!$1:$1,0))</f>
        <v>#N/A</v>
      </c>
      <c r="D149" s="14" t="e">
        <f>INDEX([5]Sheet1!$1:$1048576,MATCH($B149,[5]Sheet1!$A:$A,0),MATCH(D$6,[5]Sheet1!$1:$1,0))</f>
        <v>#N/A</v>
      </c>
      <c r="E149" s="14" t="e">
        <f>INDEX([5]Sheet1!$1:$1048576,MATCH($B149,[5]Sheet1!$A:$A,0),MATCH(E$6,[5]Sheet1!$1:$1,0))</f>
        <v>#N/A</v>
      </c>
      <c r="F149" s="14" t="e">
        <f>INDEX([5]Sheet1!$1:$1048576,MATCH($B149,[5]Sheet1!$A:$A,0),MATCH(F$6,[5]Sheet1!$1:$1,0))</f>
        <v>#N/A</v>
      </c>
      <c r="G149" s="14" t="e">
        <f>INDEX([5]Sheet1!$1:$1048576,MATCH($B149,[5]Sheet1!$A:$A,0),MATCH(G$6,[5]Sheet1!$1:$1,0))</f>
        <v>#N/A</v>
      </c>
      <c r="H149" s="28" t="e">
        <f>INDEX([5]Sheet1!$1:$1048576,MATCH($B149,[5]Sheet1!$A:$A,0),MATCH(H$6,[5]Sheet1!$1:$1,0))</f>
        <v>#N/A</v>
      </c>
      <c r="I149" s="78" t="str" cm="1">
        <f t="array" ref="I149">IFERROR((_xll.ECONOMATICA($B149,"EV")/1000000) / IF($G149="USD",Aux!$B$1,1),"")</f>
        <v/>
      </c>
      <c r="J149" s="78" t="str" cm="1">
        <f t="array" ref="J149">IFERROR((_xll.ECONOMATICA($B149,"MarketCapitaliz")/1000000) / IF($G149="USD",Aux!$B$1,1),"")</f>
        <v/>
      </c>
      <c r="K149" s="91" t="e">
        <f>ABS(INDEX([5]Sheet1!$1:$1048576,MATCH($B149,[5]Sheet1!$A:$A,0),MATCH(K$6,[5]Sheet1!$1:$1,0)))</f>
        <v>#N/A</v>
      </c>
      <c r="L149" s="91" t="e">
        <f>ABS(INDEX([5]Sheet1!$1:$1048576,MATCH($B149,[5]Sheet1!$A:$A,0),MATCH(L$6,[5]Sheet1!$1:$1,0)))</f>
        <v>#N/A</v>
      </c>
      <c r="M149" s="91" t="e">
        <f>ABS(INDEX([5]Sheet1!$1:$1048576,MATCH($B149,[5]Sheet1!$A:$A,0),MATCH(M$6,[5]Sheet1!$1:$1,0)))</f>
        <v>#N/A</v>
      </c>
      <c r="N149" s="91" t="e">
        <f>ABS(INDEX([5]Sheet1!$1:$1048576,MATCH($B149,[5]Sheet1!$A:$A,0),MATCH(N$6,[5]Sheet1!$1:$1,0)))</f>
        <v>#N/A</v>
      </c>
      <c r="O149" s="91" t="e">
        <f>ABS(INDEX([5]Sheet1!$1:$1048576,MATCH($B149,[5]Sheet1!$A:$A,0),MATCH(O$6,[5]Sheet1!$1:$1,0)))</f>
        <v>#N/A</v>
      </c>
      <c r="P149" s="91" t="e">
        <f>ABS(INDEX([5]Sheet1!$1:$1048576,MATCH($B149,[5]Sheet1!$A:$A,0),MATCH(P$6,[5]Sheet1!$1:$1,0)))</f>
        <v>#N/A</v>
      </c>
      <c r="Q149" s="91" t="e">
        <f>INDEX([5]Sheet1!$1:$1048576,MATCH($B149,[5]Sheet1!$A:$A,0),MATCH(Q$6,[5]Sheet1!$1:$1,0))</f>
        <v>#N/A</v>
      </c>
      <c r="R149" s="91" t="e">
        <f>INDEX([5]Sheet1!$1:$1048576,MATCH($B149,[5]Sheet1!$A:$A,0),MATCH(R$6,[5]Sheet1!$1:$1,0))</f>
        <v>#N/A</v>
      </c>
      <c r="S149" s="68" t="e">
        <f>INDEX([5]Sheet1!$1:$1048576,MATCH($B149,[5]Sheet1!$A:$A,0),MATCH(S$6,[5]Sheet1!$1:$1,0))</f>
        <v>#N/A</v>
      </c>
      <c r="T149" s="68" t="e">
        <f>INDEX([5]Sheet1!$1:$1048576,MATCH($B149,[5]Sheet1!$A:$A,0),MATCH(T$6,[5]Sheet1!$1:$1,0))</f>
        <v>#N/A</v>
      </c>
      <c r="U149" s="85" t="str">
        <f t="shared" si="30"/>
        <v>-</v>
      </c>
      <c r="V149" s="85" t="str">
        <f t="shared" si="31"/>
        <v>-</v>
      </c>
      <c r="W149" s="85" t="str">
        <f t="shared" si="32"/>
        <v>-</v>
      </c>
      <c r="X149" s="85" t="str">
        <f t="shared" si="33"/>
        <v>-</v>
      </c>
      <c r="Y149" s="85" t="str">
        <f t="shared" si="34"/>
        <v>-</v>
      </c>
      <c r="Z149" s="85" t="str">
        <f t="shared" si="35"/>
        <v>-</v>
      </c>
      <c r="AA149" s="85" t="str">
        <f t="shared" si="36"/>
        <v>-</v>
      </c>
      <c r="AB149" s="85" t="str">
        <f t="shared" si="37"/>
        <v>-</v>
      </c>
      <c r="AC149" s="88" t="str">
        <f t="shared" si="27"/>
        <v/>
      </c>
      <c r="AD149" s="88" t="str">
        <f t="shared" si="38"/>
        <v/>
      </c>
      <c r="AE149" s="88" t="str">
        <f t="shared" si="28"/>
        <v>-</v>
      </c>
      <c r="AF149" s="88" t="str">
        <f t="shared" si="29"/>
        <v>-</v>
      </c>
      <c r="AG149" s="88"/>
    </row>
    <row r="150" spans="1:33" ht="20.100000000000001" customHeight="1" x14ac:dyDescent="0.3">
      <c r="A150" s="14" t="str">
        <f>INDEX([5]Sheet1!$1:$1048576,MATCH($B150,[5]Sheet1!$A:$A,0),MATCH(A$6,[5]Sheet1!$1:$1,0))</f>
        <v>G2D</v>
      </c>
      <c r="B150" s="40" t="s">
        <v>215</v>
      </c>
      <c r="C150" s="14" t="str">
        <f>INDEX([5]Sheet1!$1:$1048576,MATCH($B150,[5]Sheet1!$A:$A,0),MATCH(C$6,[5]Sheet1!$1:$1,0))</f>
        <v>TMT</v>
      </c>
      <c r="D150" s="14" t="str">
        <f>INDEX([5]Sheet1!$1:$1048576,MATCH($B150,[5]Sheet1!$A:$A,0),MATCH(D$6,[5]Sheet1!$1:$1,0))</f>
        <v>Bernardo Guttmann</v>
      </c>
      <c r="E150" s="14" t="str">
        <f>INDEX([5]Sheet1!$1:$1048576,MATCH($B150,[5]Sheet1!$A:$A,0),MATCH(E$6,[5]Sheet1!$1:$1,0))</f>
        <v>Under Review</v>
      </c>
      <c r="F150" s="14" t="b">
        <f>INDEX([5]Sheet1!$1:$1048576,MATCH($B150,[5]Sheet1!$A:$A,0),MATCH(F$6,[5]Sheet1!$1:$1,0))</f>
        <v>0</v>
      </c>
      <c r="G150" s="14" t="e">
        <f>INDEX([5]Sheet1!$1:$1048576,MATCH($B150,[5]Sheet1!$A:$A,0),MATCH(G$6,[5]Sheet1!$1:$1,0))</f>
        <v>#N/A</v>
      </c>
      <c r="H150" s="28">
        <f>INDEX([5]Sheet1!$1:$1048576,MATCH($B150,[5]Sheet1!$A:$A,0),MATCH(H$6,[5]Sheet1!$1:$1,0))</f>
        <v>7.18</v>
      </c>
      <c r="I150" s="78" t="str" cm="1">
        <f t="array" ref="I150">IFERROR((_xll.ECONOMATICA($B150,"EV")/1000000) / IF($G150="USD",Aux!$B$1,1),"")</f>
        <v/>
      </c>
      <c r="J150" s="78" t="str" cm="1">
        <f t="array" ref="J150">IFERROR((_xll.ECONOMATICA($B150,"MarketCapitaliz")/1000000) / IF($G150="USD",Aux!$B$1,1),"")</f>
        <v/>
      </c>
      <c r="K150" s="91">
        <f>ABS(INDEX([5]Sheet1!$1:$1048576,MATCH($B150,[5]Sheet1!$A:$A,0),MATCH(K$6,[5]Sheet1!$1:$1,0)))</f>
        <v>0</v>
      </c>
      <c r="L150" s="91">
        <f>ABS(INDEX([5]Sheet1!$1:$1048576,MATCH($B150,[5]Sheet1!$A:$A,0),MATCH(L$6,[5]Sheet1!$1:$1,0)))</f>
        <v>0</v>
      </c>
      <c r="M150" s="91">
        <f>ABS(INDEX([5]Sheet1!$1:$1048576,MATCH($B150,[5]Sheet1!$A:$A,0),MATCH(M$6,[5]Sheet1!$1:$1,0)))</f>
        <v>0</v>
      </c>
      <c r="N150" s="91">
        <f>ABS(INDEX([5]Sheet1!$1:$1048576,MATCH($B150,[5]Sheet1!$A:$A,0),MATCH(N$6,[5]Sheet1!$1:$1,0)))</f>
        <v>0</v>
      </c>
      <c r="O150" s="91">
        <f>ABS(INDEX([5]Sheet1!$1:$1048576,MATCH($B150,[5]Sheet1!$A:$A,0),MATCH(O$6,[5]Sheet1!$1:$1,0)))</f>
        <v>0</v>
      </c>
      <c r="P150" s="91">
        <f>ABS(INDEX([5]Sheet1!$1:$1048576,MATCH($B150,[5]Sheet1!$A:$A,0),MATCH(P$6,[5]Sheet1!$1:$1,0)))</f>
        <v>0</v>
      </c>
      <c r="Q150" s="91">
        <f>INDEX([5]Sheet1!$1:$1048576,MATCH($B150,[5]Sheet1!$A:$A,0),MATCH(Q$6,[5]Sheet1!$1:$1,0))</f>
        <v>0</v>
      </c>
      <c r="R150" s="91">
        <f>INDEX([5]Sheet1!$1:$1048576,MATCH($B150,[5]Sheet1!$A:$A,0),MATCH(R$6,[5]Sheet1!$1:$1,0))</f>
        <v>0</v>
      </c>
      <c r="S150" s="68">
        <f>INDEX([5]Sheet1!$1:$1048576,MATCH($B150,[5]Sheet1!$A:$A,0),MATCH(S$6,[5]Sheet1!$1:$1,0))</f>
        <v>0</v>
      </c>
      <c r="T150" s="68">
        <f>INDEX([5]Sheet1!$1:$1048576,MATCH($B150,[5]Sheet1!$A:$A,0),MATCH(T$6,[5]Sheet1!$1:$1,0))</f>
        <v>0</v>
      </c>
      <c r="U150" s="85" t="str">
        <f t="shared" si="30"/>
        <v>-</v>
      </c>
      <c r="V150" s="85" t="str">
        <f t="shared" si="31"/>
        <v>-</v>
      </c>
      <c r="W150" s="85" t="str">
        <f t="shared" si="32"/>
        <v>-</v>
      </c>
      <c r="X150" s="85" t="str">
        <f t="shared" si="33"/>
        <v>-</v>
      </c>
      <c r="Y150" s="85" t="str">
        <f t="shared" si="34"/>
        <v>-</v>
      </c>
      <c r="Z150" s="85" t="str">
        <f t="shared" si="35"/>
        <v>-</v>
      </c>
      <c r="AA150" s="85" t="str">
        <f t="shared" si="36"/>
        <v>-</v>
      </c>
      <c r="AB150" s="85" t="str">
        <f t="shared" si="37"/>
        <v>-</v>
      </c>
      <c r="AC150" s="88" t="str">
        <f t="shared" si="27"/>
        <v/>
      </c>
      <c r="AD150" s="88" t="str">
        <f t="shared" si="38"/>
        <v/>
      </c>
      <c r="AE150" s="88" t="str">
        <f t="shared" si="28"/>
        <v>-</v>
      </c>
      <c r="AF150" s="88" t="str">
        <f t="shared" si="29"/>
        <v>-</v>
      </c>
      <c r="AG150" s="88"/>
    </row>
    <row r="151" spans="1:33" ht="20.100000000000001" customHeight="1" x14ac:dyDescent="0.3">
      <c r="A151" s="11"/>
      <c r="B151" s="12"/>
      <c r="C151" s="12"/>
      <c r="D151" s="12"/>
      <c r="E151" s="12"/>
      <c r="F151" s="12"/>
      <c r="G151" s="28"/>
      <c r="H151" s="60"/>
      <c r="I151" s="80"/>
      <c r="J151" s="80"/>
      <c r="K151" s="92"/>
      <c r="L151" s="92"/>
      <c r="M151" s="92"/>
      <c r="N151" s="92"/>
      <c r="O151" s="92"/>
      <c r="P151" s="92"/>
      <c r="Q151" s="92"/>
      <c r="R151" s="92"/>
      <c r="S151" s="70"/>
      <c r="T151" s="70"/>
      <c r="U151" s="70"/>
      <c r="V151" s="70"/>
      <c r="W151" s="70"/>
      <c r="X151" s="70"/>
      <c r="Y151" s="71"/>
      <c r="Z151" s="71"/>
      <c r="AA151" s="71"/>
      <c r="AB151" s="71"/>
      <c r="AC151" s="71"/>
      <c r="AD151" s="71"/>
      <c r="AE151" s="71"/>
      <c r="AF151" s="71"/>
      <c r="AG151" s="71"/>
    </row>
    <row r="152" spans="1:33" ht="20.100000000000001" customHeight="1" x14ac:dyDescent="0.3">
      <c r="A152" s="13"/>
      <c r="B152" s="13"/>
      <c r="C152" s="13"/>
      <c r="D152" s="13"/>
      <c r="E152" s="13"/>
      <c r="F152" s="13"/>
      <c r="G152" s="28"/>
      <c r="H152" s="60"/>
      <c r="I152" s="80"/>
      <c r="J152" s="80"/>
      <c r="K152" s="86"/>
      <c r="L152" s="86"/>
      <c r="M152" s="86"/>
      <c r="N152" s="86"/>
      <c r="O152" s="86"/>
      <c r="P152" s="86"/>
      <c r="Q152" s="86"/>
      <c r="R152" s="86"/>
      <c r="S152" s="76"/>
      <c r="T152" s="76"/>
      <c r="U152" s="76"/>
      <c r="V152" s="76"/>
      <c r="W152" s="76"/>
      <c r="X152" s="76"/>
      <c r="Y152" s="76"/>
      <c r="Z152" s="76"/>
      <c r="AA152" s="76"/>
      <c r="AB152" s="76"/>
      <c r="AC152" s="76"/>
      <c r="AD152" s="76"/>
      <c r="AE152" s="76"/>
      <c r="AF152" s="76"/>
      <c r="AG152" s="76"/>
    </row>
    <row r="153" spans="1:33" ht="20.100000000000001" customHeight="1" x14ac:dyDescent="0.3">
      <c r="A153" s="14"/>
      <c r="B153" s="14"/>
      <c r="C153" s="14"/>
      <c r="D153" s="14"/>
      <c r="E153" s="14"/>
      <c r="F153" s="14"/>
      <c r="G153" s="28"/>
      <c r="H153" s="28"/>
      <c r="I153" s="78"/>
      <c r="J153" s="78"/>
      <c r="K153" s="91"/>
      <c r="L153" s="91"/>
      <c r="M153" s="91"/>
      <c r="N153" s="91"/>
      <c r="O153" s="91"/>
      <c r="P153" s="91"/>
      <c r="Q153" s="91"/>
      <c r="R153" s="91"/>
      <c r="S153" s="68"/>
      <c r="T153" s="68"/>
      <c r="U153" s="68"/>
      <c r="V153" s="68"/>
      <c r="W153" s="68"/>
      <c r="X153" s="68"/>
      <c r="Y153" s="68"/>
      <c r="Z153" s="68"/>
      <c r="AA153" s="68"/>
      <c r="AB153" s="68"/>
      <c r="AC153" s="68"/>
      <c r="AD153" s="68"/>
      <c r="AE153" s="68"/>
      <c r="AF153" s="68"/>
      <c r="AG153" s="68"/>
    </row>
    <row r="154" spans="1:33" ht="20.100000000000001" customHeight="1" x14ac:dyDescent="0.3">
      <c r="A154" s="14"/>
      <c r="B154" s="14"/>
      <c r="C154" s="14"/>
      <c r="D154" s="14"/>
      <c r="E154" s="14"/>
      <c r="F154" s="14"/>
      <c r="G154" s="28"/>
      <c r="H154" s="28"/>
      <c r="I154" s="78"/>
      <c r="J154" s="78"/>
      <c r="K154" s="91"/>
      <c r="L154" s="91"/>
      <c r="M154" s="91"/>
      <c r="N154" s="91"/>
      <c r="O154" s="91"/>
      <c r="P154" s="91"/>
      <c r="Q154" s="91"/>
      <c r="R154" s="91"/>
      <c r="S154" s="68"/>
      <c r="T154" s="68"/>
      <c r="U154" s="68"/>
      <c r="V154" s="68"/>
      <c r="W154" s="68"/>
      <c r="X154" s="68"/>
      <c r="Y154" s="68"/>
      <c r="Z154" s="68"/>
      <c r="AA154" s="68"/>
      <c r="AB154" s="68"/>
      <c r="AC154" s="68"/>
      <c r="AD154" s="68"/>
      <c r="AE154" s="68"/>
      <c r="AF154" s="68"/>
      <c r="AG154" s="68"/>
    </row>
    <row r="155" spans="1:33" ht="20.100000000000001" customHeight="1" x14ac:dyDescent="0.3">
      <c r="A155" s="14"/>
      <c r="B155" s="14"/>
      <c r="C155" s="14"/>
      <c r="D155" s="14"/>
      <c r="E155" s="14"/>
      <c r="F155" s="14"/>
      <c r="G155" s="28"/>
      <c r="H155" s="28"/>
      <c r="I155" s="78"/>
      <c r="J155" s="78"/>
      <c r="K155" s="91"/>
      <c r="L155" s="91"/>
      <c r="M155" s="91"/>
      <c r="N155" s="91"/>
      <c r="O155" s="91"/>
      <c r="P155" s="91"/>
      <c r="Q155" s="91"/>
      <c r="R155" s="91"/>
      <c r="S155" s="68"/>
      <c r="T155" s="68"/>
      <c r="U155" s="68"/>
      <c r="V155" s="68"/>
      <c r="W155" s="68"/>
      <c r="X155" s="68"/>
      <c r="Y155" s="68"/>
      <c r="Z155" s="68"/>
      <c r="AA155" s="68"/>
      <c r="AB155" s="68"/>
      <c r="AC155" s="68"/>
      <c r="AD155" s="68"/>
      <c r="AE155" s="68"/>
      <c r="AF155" s="68"/>
      <c r="AG155" s="68"/>
    </row>
    <row r="156" spans="1:33" ht="20.100000000000001" customHeight="1" x14ac:dyDescent="0.3">
      <c r="A156" s="14"/>
      <c r="B156" s="14"/>
      <c r="C156" s="14"/>
      <c r="D156" s="14"/>
      <c r="E156" s="14"/>
      <c r="F156" s="14"/>
      <c r="G156" s="28"/>
      <c r="H156" s="28"/>
      <c r="I156" s="78"/>
      <c r="J156" s="78"/>
      <c r="K156" s="91"/>
      <c r="L156" s="91"/>
      <c r="M156" s="91"/>
      <c r="N156" s="91"/>
      <c r="O156" s="91"/>
      <c r="P156" s="91"/>
      <c r="Q156" s="91"/>
      <c r="R156" s="91"/>
      <c r="S156" s="68"/>
      <c r="T156" s="68"/>
      <c r="U156" s="68"/>
      <c r="V156" s="68"/>
      <c r="W156" s="68"/>
      <c r="X156" s="68"/>
      <c r="Y156" s="68"/>
      <c r="Z156" s="68"/>
      <c r="AA156" s="68"/>
      <c r="AB156" s="68"/>
      <c r="AC156" s="68"/>
      <c r="AD156" s="68"/>
      <c r="AE156" s="68"/>
      <c r="AF156" s="68"/>
      <c r="AG156" s="68"/>
    </row>
    <row r="157" spans="1:33" ht="20.100000000000001" customHeight="1" x14ac:dyDescent="0.3">
      <c r="A157" s="14"/>
      <c r="B157" s="14"/>
      <c r="C157" s="14"/>
      <c r="D157" s="14"/>
      <c r="E157" s="14"/>
      <c r="F157" s="14"/>
      <c r="G157" s="28"/>
      <c r="H157" s="28"/>
      <c r="I157" s="78"/>
      <c r="J157" s="78"/>
      <c r="K157" s="91"/>
      <c r="L157" s="91"/>
      <c r="M157" s="91"/>
      <c r="N157" s="91"/>
      <c r="O157" s="91"/>
      <c r="P157" s="91"/>
      <c r="Q157" s="91"/>
      <c r="R157" s="91"/>
      <c r="S157" s="68"/>
      <c r="T157" s="68"/>
      <c r="U157" s="68"/>
      <c r="V157" s="68"/>
      <c r="W157" s="68"/>
      <c r="X157" s="68"/>
      <c r="Y157" s="68"/>
      <c r="Z157" s="68"/>
      <c r="AA157" s="68"/>
      <c r="AB157" s="68"/>
      <c r="AC157" s="68"/>
      <c r="AD157" s="68"/>
      <c r="AE157" s="68"/>
      <c r="AF157" s="68"/>
      <c r="AG157" s="68"/>
    </row>
    <row r="158" spans="1:33" ht="20.100000000000001" customHeight="1" x14ac:dyDescent="0.3">
      <c r="A158" s="14"/>
      <c r="B158" s="14"/>
      <c r="C158" s="14"/>
      <c r="D158" s="14"/>
      <c r="E158" s="14"/>
      <c r="F158" s="14"/>
      <c r="G158" s="28"/>
      <c r="H158" s="28"/>
      <c r="I158" s="78"/>
      <c r="J158" s="78"/>
      <c r="K158" s="91"/>
      <c r="L158" s="91"/>
      <c r="M158" s="91"/>
      <c r="N158" s="91"/>
      <c r="O158" s="91"/>
      <c r="P158" s="91"/>
      <c r="Q158" s="91"/>
      <c r="R158" s="91"/>
      <c r="S158" s="68"/>
      <c r="T158" s="68"/>
      <c r="U158" s="68"/>
      <c r="V158" s="68"/>
      <c r="W158" s="68"/>
      <c r="X158" s="68"/>
      <c r="Y158" s="68"/>
      <c r="Z158" s="68"/>
      <c r="AA158" s="68"/>
      <c r="AB158" s="68"/>
      <c r="AC158" s="68"/>
      <c r="AD158" s="68"/>
      <c r="AE158" s="68"/>
      <c r="AF158" s="68"/>
      <c r="AG158" s="68"/>
    </row>
    <row r="159" spans="1:33" ht="20.100000000000001" customHeight="1" x14ac:dyDescent="0.3">
      <c r="A159" s="39"/>
      <c r="B159" s="39"/>
      <c r="C159" s="39"/>
      <c r="D159" s="39"/>
      <c r="E159" s="39"/>
      <c r="F159" s="39"/>
      <c r="G159" s="28"/>
      <c r="H159" s="28"/>
      <c r="I159" s="78"/>
      <c r="J159" s="78"/>
      <c r="K159" s="91"/>
      <c r="L159" s="91"/>
      <c r="M159" s="91"/>
      <c r="N159" s="91"/>
      <c r="O159" s="91"/>
      <c r="P159" s="91"/>
      <c r="Q159" s="91"/>
      <c r="R159" s="91"/>
      <c r="S159" s="68"/>
      <c r="T159" s="68"/>
      <c r="U159" s="68"/>
      <c r="V159" s="68"/>
      <c r="W159" s="68"/>
      <c r="X159" s="68"/>
      <c r="Y159" s="68"/>
      <c r="Z159" s="68"/>
      <c r="AA159" s="68"/>
      <c r="AB159" s="68"/>
      <c r="AC159" s="68"/>
      <c r="AD159" s="68"/>
      <c r="AE159" s="68"/>
      <c r="AF159" s="68"/>
      <c r="AG159" s="68"/>
    </row>
    <row r="160" spans="1:33" ht="20.100000000000001" customHeight="1" x14ac:dyDescent="0.3">
      <c r="A160" s="47"/>
      <c r="B160" s="47"/>
      <c r="C160" s="47"/>
      <c r="D160" s="47"/>
      <c r="E160" s="47"/>
      <c r="F160" s="47"/>
      <c r="G160" s="28"/>
      <c r="H160" s="36"/>
      <c r="I160" s="82"/>
      <c r="J160" s="82"/>
      <c r="K160" s="93"/>
      <c r="L160" s="93"/>
      <c r="M160" s="93"/>
      <c r="N160" s="93"/>
      <c r="O160" s="93"/>
      <c r="P160" s="93"/>
      <c r="Q160" s="93"/>
      <c r="R160" s="93"/>
      <c r="S160" s="72"/>
      <c r="T160" s="72"/>
      <c r="U160" s="72"/>
      <c r="V160" s="72"/>
      <c r="W160" s="72"/>
      <c r="X160" s="72"/>
      <c r="Y160" s="72"/>
      <c r="Z160" s="72"/>
      <c r="AA160" s="72"/>
      <c r="AB160" s="72"/>
      <c r="AC160" s="72"/>
      <c r="AD160" s="72"/>
      <c r="AE160" s="72"/>
      <c r="AF160" s="72"/>
      <c r="AG160" s="72"/>
    </row>
    <row r="161" spans="1:33" ht="20.100000000000001" customHeight="1" x14ac:dyDescent="0.3">
      <c r="A161" s="39"/>
      <c r="B161" s="39"/>
      <c r="C161" s="39"/>
      <c r="D161" s="39"/>
      <c r="E161" s="39"/>
      <c r="F161" s="39"/>
      <c r="G161" s="28"/>
      <c r="H161" s="28"/>
      <c r="I161" s="78"/>
      <c r="J161" s="78"/>
      <c r="K161" s="91"/>
      <c r="L161" s="91"/>
      <c r="M161" s="91"/>
      <c r="N161" s="91"/>
      <c r="O161" s="91"/>
      <c r="P161" s="91"/>
      <c r="Q161" s="91"/>
      <c r="R161" s="91"/>
      <c r="S161" s="68"/>
      <c r="T161" s="68"/>
      <c r="U161" s="68"/>
      <c r="V161" s="68"/>
      <c r="W161" s="68"/>
      <c r="X161" s="68"/>
      <c r="Y161" s="68"/>
      <c r="Z161" s="68"/>
      <c r="AA161" s="68"/>
      <c r="AB161" s="68"/>
      <c r="AC161" s="68"/>
      <c r="AD161" s="68"/>
      <c r="AE161" s="68"/>
      <c r="AF161" s="68"/>
      <c r="AG161" s="68"/>
    </row>
    <row r="162" spans="1:33" ht="20.100000000000001" customHeight="1" x14ac:dyDescent="0.3">
      <c r="A162" s="14"/>
      <c r="B162" s="14"/>
      <c r="C162" s="14"/>
      <c r="D162" s="14"/>
      <c r="E162" s="14"/>
      <c r="F162" s="14"/>
      <c r="G162" s="55"/>
      <c r="H162" s="28"/>
      <c r="I162" s="78"/>
      <c r="J162" s="78"/>
      <c r="K162" s="91"/>
      <c r="L162" s="91"/>
      <c r="M162" s="91"/>
      <c r="N162" s="91"/>
      <c r="O162" s="91"/>
      <c r="P162" s="91"/>
      <c r="Q162" s="91"/>
      <c r="R162" s="91"/>
      <c r="S162" s="68"/>
      <c r="T162" s="68"/>
      <c r="U162" s="68"/>
      <c r="V162" s="68"/>
      <c r="W162" s="68"/>
      <c r="X162" s="68"/>
      <c r="Y162" s="68"/>
      <c r="Z162" s="68"/>
      <c r="AA162" s="68"/>
      <c r="AB162" s="68"/>
      <c r="AC162" s="68"/>
      <c r="AD162" s="68"/>
      <c r="AE162" s="68"/>
      <c r="AF162" s="68"/>
      <c r="AG162" s="68"/>
    </row>
    <row r="163" spans="1:33" ht="20.100000000000001" customHeight="1" x14ac:dyDescent="0.3">
      <c r="A163" s="14"/>
      <c r="B163" s="14"/>
      <c r="C163" s="14"/>
      <c r="D163" s="14"/>
      <c r="E163" s="14"/>
      <c r="F163" s="14"/>
      <c r="G163" s="28"/>
      <c r="H163" s="28"/>
      <c r="I163" s="78"/>
      <c r="J163" s="78"/>
      <c r="K163" s="91"/>
      <c r="L163" s="91"/>
      <c r="M163" s="91"/>
      <c r="N163" s="91"/>
      <c r="O163" s="91"/>
      <c r="P163" s="91"/>
      <c r="Q163" s="91"/>
      <c r="R163" s="91"/>
      <c r="S163" s="68"/>
      <c r="T163" s="68"/>
      <c r="U163" s="68"/>
      <c r="V163" s="68"/>
      <c r="W163" s="68"/>
      <c r="X163" s="68"/>
      <c r="Y163" s="68"/>
      <c r="Z163" s="68"/>
      <c r="AA163" s="68"/>
      <c r="AB163" s="68"/>
      <c r="AC163" s="68"/>
      <c r="AD163" s="68"/>
      <c r="AE163" s="68"/>
      <c r="AF163" s="68"/>
      <c r="AG163" s="68"/>
    </row>
    <row r="164" spans="1:33" ht="20.100000000000001" customHeight="1" x14ac:dyDescent="0.3">
      <c r="A164" s="14"/>
      <c r="B164" s="14"/>
      <c r="C164" s="14"/>
      <c r="D164" s="14"/>
      <c r="E164" s="14"/>
      <c r="F164" s="14"/>
      <c r="G164" s="28"/>
      <c r="H164" s="28"/>
      <c r="I164" s="78"/>
      <c r="J164" s="78"/>
      <c r="K164" s="91"/>
      <c r="L164" s="91"/>
      <c r="M164" s="91"/>
      <c r="N164" s="91"/>
      <c r="O164" s="91"/>
      <c r="P164" s="91"/>
      <c r="Q164" s="91"/>
      <c r="R164" s="91"/>
      <c r="S164" s="68"/>
      <c r="T164" s="68"/>
      <c r="U164" s="68"/>
      <c r="V164" s="68"/>
      <c r="W164" s="68"/>
      <c r="X164" s="68"/>
      <c r="Y164" s="68"/>
      <c r="Z164" s="68"/>
      <c r="AA164" s="68"/>
      <c r="AB164" s="68"/>
      <c r="AC164" s="68"/>
      <c r="AD164" s="68"/>
      <c r="AE164" s="68"/>
      <c r="AF164" s="68"/>
      <c r="AG164" s="68"/>
    </row>
    <row r="165" spans="1:33" ht="20.100000000000001" customHeight="1" x14ac:dyDescent="0.3">
      <c r="A165" s="14"/>
      <c r="B165" s="14"/>
      <c r="C165" s="14"/>
      <c r="D165" s="14"/>
      <c r="E165" s="14"/>
      <c r="F165" s="14"/>
      <c r="G165" s="28"/>
      <c r="H165" s="28"/>
      <c r="I165" s="78"/>
      <c r="J165" s="78"/>
      <c r="K165" s="91"/>
      <c r="L165" s="91"/>
      <c r="M165" s="91"/>
      <c r="N165" s="91"/>
      <c r="O165" s="91"/>
      <c r="P165" s="91"/>
      <c r="Q165" s="91"/>
      <c r="R165" s="91"/>
      <c r="S165" s="68"/>
      <c r="T165" s="68"/>
      <c r="U165" s="68"/>
      <c r="V165" s="68"/>
      <c r="W165" s="68"/>
      <c r="X165" s="68"/>
      <c r="Y165" s="68"/>
      <c r="Z165" s="68"/>
      <c r="AA165" s="68"/>
      <c r="AB165" s="68"/>
      <c r="AC165" s="68"/>
      <c r="AD165" s="68"/>
      <c r="AE165" s="68"/>
      <c r="AF165" s="68"/>
      <c r="AG165" s="68"/>
    </row>
    <row r="166" spans="1:33" ht="20.100000000000001" customHeight="1" x14ac:dyDescent="0.3">
      <c r="A166" s="17"/>
      <c r="B166" s="17"/>
      <c r="C166" s="17"/>
      <c r="D166" s="17"/>
      <c r="E166" s="17"/>
      <c r="F166" s="17"/>
      <c r="G166" s="28"/>
      <c r="H166" s="29"/>
      <c r="I166" s="30"/>
      <c r="J166" s="30"/>
      <c r="K166" s="94"/>
      <c r="L166" s="94"/>
      <c r="M166" s="94"/>
      <c r="N166" s="94"/>
      <c r="O166" s="94"/>
      <c r="P166" s="94"/>
      <c r="Q166" s="94"/>
      <c r="R166" s="94"/>
      <c r="S166" s="73"/>
      <c r="T166" s="73"/>
      <c r="U166" s="73"/>
      <c r="V166" s="73"/>
      <c r="W166" s="73"/>
      <c r="X166" s="73"/>
      <c r="Y166" s="73"/>
      <c r="Z166" s="73"/>
      <c r="AA166" s="73"/>
      <c r="AB166" s="73"/>
      <c r="AC166" s="73"/>
      <c r="AD166" s="73"/>
      <c r="AE166" s="73"/>
      <c r="AF166" s="73"/>
      <c r="AG166" s="73"/>
    </row>
    <row r="167" spans="1:33" ht="20.100000000000001" customHeight="1" x14ac:dyDescent="0.3">
      <c r="A167" s="9"/>
      <c r="B167" s="10"/>
      <c r="C167" s="10"/>
      <c r="D167" s="10"/>
      <c r="E167" s="10"/>
      <c r="F167" s="10"/>
      <c r="G167" s="55"/>
      <c r="H167" s="62"/>
      <c r="I167" s="83"/>
      <c r="J167" s="83"/>
      <c r="K167" s="95"/>
      <c r="L167" s="95"/>
      <c r="M167" s="95"/>
      <c r="N167" s="95"/>
      <c r="O167" s="95"/>
      <c r="P167" s="95"/>
      <c r="Q167" s="95"/>
      <c r="R167" s="95"/>
      <c r="S167" s="74"/>
      <c r="T167" s="74"/>
      <c r="U167" s="74"/>
      <c r="V167" s="74"/>
      <c r="W167" s="74"/>
      <c r="X167" s="74"/>
      <c r="Y167" s="74"/>
      <c r="Z167" s="74"/>
      <c r="AA167" s="74"/>
      <c r="AB167" s="74"/>
      <c r="AC167" s="74"/>
      <c r="AD167" s="74"/>
      <c r="AE167" s="74"/>
      <c r="AF167" s="74"/>
      <c r="AG167" s="74"/>
    </row>
    <row r="168" spans="1:33" ht="20.100000000000001" customHeight="1" x14ac:dyDescent="0.3">
      <c r="A168" s="11"/>
      <c r="B168" s="12"/>
      <c r="C168" s="12"/>
      <c r="D168" s="12"/>
      <c r="E168" s="12"/>
      <c r="F168" s="12"/>
      <c r="G168" s="60"/>
      <c r="H168" s="60"/>
      <c r="I168" s="80"/>
      <c r="J168" s="80"/>
      <c r="K168" s="92"/>
      <c r="L168" s="92"/>
      <c r="M168" s="92"/>
      <c r="N168" s="92"/>
      <c r="O168" s="92"/>
      <c r="P168" s="92"/>
      <c r="Q168" s="92"/>
      <c r="R168" s="92"/>
      <c r="S168" s="70"/>
      <c r="T168" s="70"/>
      <c r="U168" s="70"/>
      <c r="V168" s="70"/>
      <c r="W168" s="70"/>
      <c r="X168" s="70"/>
      <c r="Y168" s="71"/>
      <c r="Z168" s="71"/>
      <c r="AA168" s="71"/>
      <c r="AB168" s="71"/>
      <c r="AC168" s="71"/>
      <c r="AD168" s="71"/>
      <c r="AE168" s="71"/>
      <c r="AF168" s="71"/>
      <c r="AG168" s="71"/>
    </row>
    <row r="169" spans="1:33" ht="20.100000000000001" customHeight="1" x14ac:dyDescent="0.3">
      <c r="A169" s="13"/>
      <c r="B169" s="13"/>
      <c r="C169" s="13"/>
      <c r="D169" s="13"/>
      <c r="E169" s="13"/>
      <c r="F169" s="13"/>
      <c r="G169" s="60"/>
      <c r="H169" s="60"/>
      <c r="I169" s="80"/>
      <c r="J169" s="80"/>
      <c r="K169" s="86"/>
      <c r="L169" s="86"/>
      <c r="M169" s="86"/>
      <c r="N169" s="86"/>
      <c r="O169" s="86"/>
      <c r="P169" s="86"/>
      <c r="Q169" s="86"/>
      <c r="R169" s="86"/>
      <c r="S169" s="76"/>
      <c r="T169" s="76"/>
      <c r="U169" s="76"/>
      <c r="V169" s="76"/>
      <c r="W169" s="76"/>
      <c r="X169" s="76"/>
      <c r="Y169" s="76"/>
      <c r="Z169" s="76"/>
      <c r="AA169" s="76"/>
      <c r="AB169" s="76"/>
      <c r="AC169" s="76"/>
      <c r="AD169" s="76"/>
      <c r="AE169" s="76"/>
      <c r="AF169" s="76"/>
      <c r="AG169" s="76"/>
    </row>
    <row r="170" spans="1:33" ht="20.100000000000001" customHeight="1" x14ac:dyDescent="0.3">
      <c r="A170" s="14"/>
      <c r="B170" s="14"/>
      <c r="C170" s="14"/>
      <c r="D170" s="14"/>
      <c r="E170" s="18"/>
      <c r="F170" s="18"/>
      <c r="G170" s="28"/>
      <c r="H170" s="28"/>
      <c r="I170" s="78"/>
      <c r="J170" s="78"/>
      <c r="K170" s="91"/>
      <c r="L170" s="91"/>
      <c r="M170" s="91"/>
      <c r="N170" s="91"/>
      <c r="O170" s="91"/>
      <c r="P170" s="91"/>
      <c r="Q170" s="91"/>
      <c r="R170" s="91"/>
      <c r="S170" s="68"/>
      <c r="T170" s="68"/>
      <c r="U170" s="68"/>
      <c r="V170" s="68"/>
      <c r="W170" s="68"/>
      <c r="X170" s="68"/>
      <c r="Y170" s="68"/>
      <c r="Z170" s="68"/>
      <c r="AA170" s="68"/>
      <c r="AB170" s="68"/>
      <c r="AC170" s="68"/>
      <c r="AD170" s="68"/>
      <c r="AE170" s="68"/>
      <c r="AF170" s="68"/>
      <c r="AG170" s="68"/>
    </row>
    <row r="171" spans="1:33" ht="20.100000000000001" customHeight="1" x14ac:dyDescent="0.3">
      <c r="A171" s="14"/>
      <c r="B171" s="14"/>
      <c r="C171" s="14"/>
      <c r="D171" s="14"/>
      <c r="E171" s="18"/>
      <c r="F171" s="18"/>
      <c r="G171" s="28"/>
      <c r="H171" s="28"/>
      <c r="I171" s="78"/>
      <c r="J171" s="78"/>
      <c r="K171" s="91"/>
      <c r="L171" s="91"/>
      <c r="M171" s="91"/>
      <c r="N171" s="91"/>
      <c r="O171" s="91"/>
      <c r="P171" s="91"/>
      <c r="Q171" s="91"/>
      <c r="R171" s="91"/>
      <c r="S171" s="68"/>
      <c r="T171" s="68"/>
      <c r="U171" s="68"/>
      <c r="V171" s="68"/>
      <c r="W171" s="68"/>
      <c r="X171" s="68"/>
      <c r="Y171" s="68"/>
      <c r="Z171" s="68"/>
      <c r="AA171" s="68"/>
      <c r="AB171" s="68"/>
      <c r="AC171" s="68"/>
      <c r="AD171" s="68"/>
      <c r="AE171" s="68"/>
      <c r="AF171" s="68"/>
      <c r="AG171" s="68"/>
    </row>
    <row r="172" spans="1:33" ht="20.100000000000001" customHeight="1" x14ac:dyDescent="0.3">
      <c r="A172" s="14"/>
      <c r="B172" s="14"/>
      <c r="C172" s="14"/>
      <c r="D172" s="14"/>
      <c r="E172" s="18"/>
      <c r="F172" s="18"/>
      <c r="G172" s="28"/>
      <c r="H172" s="28"/>
      <c r="I172" s="78"/>
      <c r="J172" s="78"/>
      <c r="K172" s="91"/>
      <c r="L172" s="91"/>
      <c r="M172" s="91"/>
      <c r="N172" s="91"/>
      <c r="O172" s="91"/>
      <c r="P172" s="91"/>
      <c r="Q172" s="91"/>
      <c r="R172" s="91"/>
      <c r="S172" s="68"/>
      <c r="T172" s="68"/>
      <c r="U172" s="68"/>
      <c r="V172" s="68"/>
      <c r="W172" s="68"/>
      <c r="X172" s="68"/>
      <c r="Y172" s="68"/>
      <c r="Z172" s="68"/>
      <c r="AA172" s="68"/>
      <c r="AB172" s="68"/>
      <c r="AC172" s="68"/>
      <c r="AD172" s="68"/>
      <c r="AE172" s="68"/>
      <c r="AF172" s="68"/>
      <c r="AG172" s="68"/>
    </row>
    <row r="173" spans="1:33" ht="20.100000000000001" customHeight="1" x14ac:dyDescent="0.3">
      <c r="A173" s="14"/>
      <c r="B173" s="14"/>
      <c r="C173" s="14"/>
      <c r="D173" s="14"/>
      <c r="E173" s="18"/>
      <c r="F173" s="18"/>
      <c r="G173" s="28"/>
      <c r="H173" s="28"/>
      <c r="I173" s="78"/>
      <c r="J173" s="78"/>
      <c r="K173" s="91"/>
      <c r="L173" s="91"/>
      <c r="M173" s="91"/>
      <c r="N173" s="91"/>
      <c r="O173" s="91"/>
      <c r="P173" s="91"/>
      <c r="Q173" s="91"/>
      <c r="R173" s="91"/>
      <c r="S173" s="68"/>
      <c r="T173" s="68"/>
      <c r="U173" s="68"/>
      <c r="V173" s="68"/>
      <c r="W173" s="68"/>
      <c r="X173" s="68"/>
      <c r="Y173" s="68"/>
      <c r="Z173" s="68"/>
      <c r="AA173" s="68"/>
      <c r="AB173" s="68"/>
      <c r="AC173" s="68"/>
      <c r="AD173" s="68"/>
      <c r="AE173" s="68"/>
      <c r="AF173" s="68"/>
      <c r="AG173" s="68"/>
    </row>
    <row r="174" spans="1:33" ht="20.100000000000001" customHeight="1" x14ac:dyDescent="0.3">
      <c r="A174" s="14"/>
      <c r="B174" s="14"/>
      <c r="C174" s="14"/>
      <c r="D174" s="14"/>
      <c r="E174" s="18"/>
      <c r="F174" s="18"/>
      <c r="G174" s="28"/>
      <c r="H174" s="28"/>
      <c r="I174" s="78"/>
      <c r="J174" s="78"/>
      <c r="K174" s="91"/>
      <c r="L174" s="91"/>
      <c r="M174" s="91"/>
      <c r="N174" s="91"/>
      <c r="O174" s="91"/>
      <c r="P174" s="91"/>
      <c r="Q174" s="91"/>
      <c r="R174" s="91"/>
      <c r="S174" s="68"/>
      <c r="T174" s="68"/>
      <c r="U174" s="68"/>
      <c r="V174" s="68"/>
      <c r="W174" s="68"/>
      <c r="X174" s="68"/>
      <c r="Y174" s="68"/>
      <c r="Z174" s="68"/>
      <c r="AA174" s="68"/>
      <c r="AB174" s="68"/>
      <c r="AC174" s="68"/>
      <c r="AD174" s="68"/>
      <c r="AE174" s="68"/>
      <c r="AF174" s="68"/>
      <c r="AG174" s="68"/>
    </row>
    <row r="175" spans="1:33" ht="20.100000000000001" customHeight="1" x14ac:dyDescent="0.3">
      <c r="A175" s="19"/>
      <c r="B175" s="19"/>
      <c r="C175" s="19"/>
      <c r="D175" s="19"/>
      <c r="E175" s="32"/>
      <c r="F175" s="32"/>
      <c r="G175" s="28"/>
      <c r="H175" s="28"/>
      <c r="I175" s="82"/>
      <c r="J175" s="82"/>
      <c r="K175" s="93"/>
      <c r="L175" s="93"/>
      <c r="M175" s="93"/>
      <c r="N175" s="93"/>
      <c r="O175" s="93"/>
      <c r="P175" s="93"/>
      <c r="Q175" s="93"/>
      <c r="R175" s="93"/>
      <c r="S175" s="72"/>
      <c r="T175" s="72"/>
      <c r="U175" s="72"/>
      <c r="V175" s="72"/>
      <c r="W175" s="72"/>
      <c r="X175" s="72"/>
      <c r="Y175" s="72"/>
      <c r="Z175" s="72"/>
      <c r="AA175" s="72"/>
      <c r="AB175" s="72"/>
      <c r="AC175" s="72"/>
      <c r="AD175" s="72"/>
      <c r="AE175" s="72"/>
      <c r="AF175" s="72"/>
      <c r="AG175" s="72"/>
    </row>
    <row r="176" spans="1:33" ht="20.100000000000001" customHeight="1" x14ac:dyDescent="0.3">
      <c r="A176" s="14"/>
      <c r="B176" s="14"/>
      <c r="C176" s="14"/>
      <c r="D176" s="14"/>
      <c r="E176" s="18"/>
      <c r="F176" s="18"/>
      <c r="G176" s="28"/>
      <c r="H176" s="28"/>
      <c r="I176" s="78"/>
      <c r="J176" s="78"/>
      <c r="K176" s="91"/>
      <c r="L176" s="91"/>
      <c r="M176" s="91"/>
      <c r="N176" s="91"/>
      <c r="O176" s="91"/>
      <c r="P176" s="91"/>
      <c r="Q176" s="91"/>
      <c r="R176" s="91"/>
      <c r="S176" s="68"/>
      <c r="T176" s="68"/>
      <c r="U176" s="68"/>
      <c r="V176" s="68"/>
      <c r="W176" s="68"/>
      <c r="X176" s="68"/>
      <c r="Y176" s="68"/>
      <c r="Z176" s="68"/>
      <c r="AA176" s="68"/>
      <c r="AB176" s="68"/>
      <c r="AC176" s="68"/>
      <c r="AD176" s="68"/>
      <c r="AE176" s="68"/>
      <c r="AF176" s="68"/>
      <c r="AG176" s="68"/>
    </row>
    <row r="177" spans="1:33" ht="20.100000000000001" customHeight="1" x14ac:dyDescent="0.3">
      <c r="A177" s="14"/>
      <c r="B177" s="14"/>
      <c r="C177" s="14"/>
      <c r="D177" s="14"/>
      <c r="E177" s="18"/>
      <c r="F177" s="18"/>
      <c r="G177" s="36"/>
      <c r="H177" s="28"/>
      <c r="I177" s="78"/>
      <c r="J177" s="78"/>
      <c r="K177" s="91"/>
      <c r="L177" s="91"/>
      <c r="M177" s="91"/>
      <c r="N177" s="91"/>
      <c r="O177" s="91"/>
      <c r="P177" s="91"/>
      <c r="Q177" s="91"/>
      <c r="R177" s="91"/>
      <c r="S177" s="68"/>
      <c r="T177" s="68"/>
      <c r="U177" s="68"/>
      <c r="V177" s="68"/>
      <c r="W177" s="68"/>
      <c r="X177" s="68"/>
      <c r="Y177" s="68"/>
      <c r="Z177" s="68"/>
      <c r="AA177" s="68"/>
      <c r="AB177" s="68"/>
      <c r="AC177" s="68"/>
      <c r="AD177" s="68"/>
      <c r="AE177" s="68"/>
      <c r="AF177" s="68"/>
      <c r="AG177" s="68"/>
    </row>
    <row r="178" spans="1:33" ht="20.100000000000001" customHeight="1" x14ac:dyDescent="0.3">
      <c r="A178" s="14"/>
      <c r="B178" s="14"/>
      <c r="C178" s="14"/>
      <c r="D178" s="14"/>
      <c r="E178" s="18"/>
      <c r="F178" s="18"/>
      <c r="G178" s="28"/>
      <c r="H178" s="28"/>
      <c r="I178" s="78"/>
      <c r="J178" s="78"/>
      <c r="K178" s="91"/>
      <c r="L178" s="91"/>
      <c r="M178" s="91"/>
      <c r="N178" s="91"/>
      <c r="O178" s="91"/>
      <c r="P178" s="91"/>
      <c r="Q178" s="91"/>
      <c r="R178" s="91"/>
      <c r="S178" s="68"/>
      <c r="T178" s="68"/>
      <c r="U178" s="68"/>
      <c r="V178" s="68"/>
      <c r="W178" s="68"/>
      <c r="X178" s="68"/>
      <c r="Y178" s="68"/>
      <c r="Z178" s="68"/>
      <c r="AA178" s="68"/>
      <c r="AB178" s="68"/>
      <c r="AC178" s="68"/>
      <c r="AD178" s="68"/>
      <c r="AE178" s="68"/>
      <c r="AF178" s="68"/>
      <c r="AG178" s="68"/>
    </row>
    <row r="179" spans="1:33" ht="20.100000000000001" customHeight="1" x14ac:dyDescent="0.3">
      <c r="A179" s="14"/>
      <c r="B179" s="14"/>
      <c r="C179" s="14"/>
      <c r="D179" s="14"/>
      <c r="E179" s="18"/>
      <c r="F179" s="18"/>
      <c r="G179" s="28"/>
      <c r="H179" s="28"/>
      <c r="I179" s="78"/>
      <c r="J179" s="78"/>
      <c r="K179" s="91"/>
      <c r="L179" s="91"/>
      <c r="M179" s="91"/>
      <c r="N179" s="91"/>
      <c r="O179" s="91"/>
      <c r="P179" s="91"/>
      <c r="Q179" s="91"/>
      <c r="R179" s="91"/>
      <c r="S179" s="68"/>
      <c r="T179" s="68"/>
      <c r="U179" s="68"/>
      <c r="V179" s="68"/>
      <c r="W179" s="68"/>
      <c r="X179" s="68"/>
      <c r="Y179" s="68"/>
      <c r="Z179" s="68"/>
      <c r="AA179" s="68"/>
      <c r="AB179" s="68"/>
      <c r="AC179" s="68"/>
      <c r="AD179" s="68"/>
      <c r="AE179" s="68"/>
      <c r="AF179" s="68"/>
      <c r="AG179" s="68"/>
    </row>
    <row r="180" spans="1:33" ht="20.100000000000001" customHeight="1" x14ac:dyDescent="0.3">
      <c r="A180" s="14"/>
      <c r="B180" s="14"/>
      <c r="C180" s="14"/>
      <c r="D180" s="14"/>
      <c r="E180" s="18"/>
      <c r="F180" s="18"/>
      <c r="G180" s="28"/>
      <c r="H180" s="28"/>
      <c r="I180" s="78"/>
      <c r="J180" s="78"/>
      <c r="K180" s="91"/>
      <c r="L180" s="91"/>
      <c r="M180" s="91"/>
      <c r="N180" s="91"/>
      <c r="O180" s="91"/>
      <c r="P180" s="91"/>
      <c r="Q180" s="91"/>
      <c r="R180" s="91"/>
      <c r="S180" s="68"/>
      <c r="T180" s="68"/>
      <c r="U180" s="68"/>
      <c r="V180" s="68"/>
      <c r="W180" s="68"/>
      <c r="X180" s="68"/>
      <c r="Y180" s="68"/>
      <c r="Z180" s="68"/>
      <c r="AA180" s="68"/>
      <c r="AB180" s="68"/>
      <c r="AC180" s="68"/>
      <c r="AD180" s="68"/>
      <c r="AE180" s="68"/>
      <c r="AF180" s="68"/>
      <c r="AG180" s="68"/>
    </row>
    <row r="181" spans="1:33" ht="20.100000000000001" customHeight="1" x14ac:dyDescent="0.3">
      <c r="A181" s="14"/>
      <c r="B181" s="14"/>
      <c r="C181" s="14"/>
      <c r="D181" s="14"/>
      <c r="E181" s="18"/>
      <c r="F181" s="18"/>
      <c r="G181" s="28"/>
      <c r="H181" s="28"/>
      <c r="I181" s="78"/>
      <c r="J181" s="78"/>
      <c r="K181" s="91"/>
      <c r="L181" s="91"/>
      <c r="M181" s="91"/>
      <c r="N181" s="91"/>
      <c r="O181" s="91"/>
      <c r="P181" s="91"/>
      <c r="Q181" s="91"/>
      <c r="R181" s="91"/>
      <c r="S181" s="68"/>
      <c r="T181" s="68"/>
      <c r="U181" s="68"/>
      <c r="V181" s="68"/>
      <c r="W181" s="68"/>
      <c r="X181" s="68"/>
      <c r="Y181" s="68"/>
      <c r="Z181" s="68"/>
      <c r="AA181" s="68"/>
      <c r="AB181" s="68"/>
      <c r="AC181" s="68"/>
      <c r="AD181" s="68"/>
      <c r="AE181" s="68"/>
      <c r="AF181" s="68"/>
      <c r="AG181" s="68"/>
    </row>
    <row r="182" spans="1:33" ht="20.100000000000001" customHeight="1" x14ac:dyDescent="0.3">
      <c r="A182" s="14"/>
      <c r="B182" s="14"/>
      <c r="C182" s="14"/>
      <c r="D182" s="14"/>
      <c r="E182" s="18"/>
      <c r="F182" s="18"/>
      <c r="G182" s="28"/>
      <c r="H182" s="28"/>
      <c r="I182" s="78"/>
      <c r="J182" s="78"/>
      <c r="K182" s="91"/>
      <c r="L182" s="91"/>
      <c r="M182" s="91"/>
      <c r="N182" s="91"/>
      <c r="O182" s="91"/>
      <c r="P182" s="91"/>
      <c r="Q182" s="91"/>
      <c r="R182" s="91"/>
      <c r="S182" s="68"/>
      <c r="T182" s="68"/>
      <c r="U182" s="68"/>
      <c r="V182" s="68"/>
      <c r="W182" s="68"/>
      <c r="X182" s="68"/>
      <c r="Y182" s="68"/>
      <c r="Z182" s="68"/>
      <c r="AA182" s="68"/>
      <c r="AB182" s="68"/>
      <c r="AC182" s="68"/>
      <c r="AD182" s="68"/>
      <c r="AE182" s="68"/>
      <c r="AF182" s="68"/>
      <c r="AG182" s="68"/>
    </row>
    <row r="183" spans="1:33" ht="20.100000000000001" customHeight="1" x14ac:dyDescent="0.3">
      <c r="A183" s="14"/>
      <c r="B183" s="14"/>
      <c r="C183" s="14"/>
      <c r="D183" s="14"/>
      <c r="E183" s="18"/>
      <c r="F183" s="18"/>
      <c r="G183" s="29"/>
      <c r="H183" s="28"/>
      <c r="I183" s="78"/>
      <c r="J183" s="78"/>
      <c r="K183" s="91"/>
      <c r="L183" s="91"/>
      <c r="M183" s="91"/>
      <c r="N183" s="91"/>
      <c r="O183" s="91"/>
      <c r="P183" s="91"/>
      <c r="Q183" s="91"/>
      <c r="R183" s="91"/>
      <c r="S183" s="68"/>
      <c r="T183" s="68"/>
      <c r="U183" s="68"/>
      <c r="V183" s="68"/>
      <c r="W183" s="68"/>
      <c r="X183" s="68"/>
      <c r="Y183" s="68"/>
      <c r="Z183" s="68"/>
      <c r="AA183" s="68"/>
      <c r="AB183" s="68"/>
      <c r="AC183" s="68"/>
      <c r="AD183" s="68"/>
      <c r="AE183" s="68"/>
      <c r="AF183" s="68"/>
      <c r="AG183" s="68"/>
    </row>
    <row r="184" spans="1:33" ht="20.100000000000001" customHeight="1" x14ac:dyDescent="0.3">
      <c r="A184" s="14"/>
      <c r="B184" s="14"/>
      <c r="C184" s="14"/>
      <c r="D184" s="14"/>
      <c r="E184" s="18"/>
      <c r="F184" s="18"/>
      <c r="G184" s="62"/>
      <c r="H184" s="28"/>
      <c r="I184" s="78"/>
      <c r="J184" s="78"/>
      <c r="K184" s="91"/>
      <c r="L184" s="91"/>
      <c r="M184" s="91"/>
      <c r="N184" s="91"/>
      <c r="O184" s="91"/>
      <c r="P184" s="91"/>
      <c r="Q184" s="91"/>
      <c r="R184" s="91"/>
      <c r="S184" s="68"/>
      <c r="T184" s="68"/>
      <c r="U184" s="68"/>
      <c r="V184" s="68"/>
      <c r="W184" s="68"/>
      <c r="X184" s="68"/>
      <c r="Y184" s="68"/>
      <c r="Z184" s="68"/>
      <c r="AA184" s="68"/>
      <c r="AB184" s="68"/>
      <c r="AC184" s="68"/>
      <c r="AD184" s="68"/>
      <c r="AE184" s="68"/>
      <c r="AF184" s="68"/>
      <c r="AG184" s="68"/>
    </row>
    <row r="185" spans="1:33" ht="20.100000000000001" customHeight="1" x14ac:dyDescent="0.3">
      <c r="A185" s="14"/>
      <c r="B185" s="14"/>
      <c r="C185" s="14"/>
      <c r="D185" s="14"/>
      <c r="E185" s="18"/>
      <c r="F185" s="18"/>
      <c r="G185" s="60"/>
      <c r="H185" s="28"/>
      <c r="I185" s="78"/>
      <c r="J185" s="78"/>
      <c r="K185" s="91"/>
      <c r="L185" s="91"/>
      <c r="M185" s="91"/>
      <c r="N185" s="91"/>
      <c r="O185" s="91"/>
      <c r="P185" s="91"/>
      <c r="Q185" s="91"/>
      <c r="R185" s="91"/>
      <c r="S185" s="68"/>
      <c r="T185" s="68"/>
      <c r="U185" s="68"/>
      <c r="V185" s="68"/>
      <c r="W185" s="68"/>
      <c r="X185" s="68"/>
      <c r="Y185" s="68"/>
      <c r="Z185" s="68"/>
      <c r="AA185" s="68"/>
      <c r="AB185" s="68"/>
      <c r="AC185" s="68"/>
      <c r="AD185" s="68"/>
      <c r="AE185" s="68"/>
      <c r="AF185" s="68"/>
      <c r="AG185" s="68"/>
    </row>
    <row r="186" spans="1:33" ht="20.100000000000001" customHeight="1" x14ac:dyDescent="0.3">
      <c r="A186" s="14"/>
      <c r="B186" s="14"/>
      <c r="C186" s="14"/>
      <c r="D186" s="14"/>
      <c r="E186" s="18"/>
      <c r="F186" s="18"/>
      <c r="G186" s="60"/>
      <c r="H186" s="28"/>
      <c r="I186" s="78"/>
      <c r="J186" s="78"/>
      <c r="K186" s="91"/>
      <c r="L186" s="91"/>
      <c r="M186" s="91"/>
      <c r="N186" s="91"/>
      <c r="O186" s="91"/>
      <c r="P186" s="91"/>
      <c r="Q186" s="91"/>
      <c r="R186" s="91"/>
      <c r="S186" s="68"/>
      <c r="T186" s="68"/>
      <c r="U186" s="68"/>
      <c r="V186" s="68"/>
      <c r="W186" s="68"/>
      <c r="X186" s="68"/>
      <c r="Y186" s="68"/>
      <c r="Z186" s="68"/>
      <c r="AA186" s="68"/>
      <c r="AB186" s="68"/>
      <c r="AC186" s="68"/>
      <c r="AD186" s="68"/>
      <c r="AE186" s="68"/>
      <c r="AF186" s="68"/>
      <c r="AG186" s="68"/>
    </row>
    <row r="187" spans="1:33" ht="20.100000000000001" customHeight="1" x14ac:dyDescent="0.3">
      <c r="A187" s="14"/>
      <c r="B187" s="14"/>
      <c r="C187" s="14"/>
      <c r="D187" s="14"/>
      <c r="E187" s="18"/>
      <c r="F187" s="18"/>
      <c r="G187" s="28"/>
      <c r="H187" s="28"/>
      <c r="I187" s="78"/>
      <c r="J187" s="78"/>
      <c r="K187" s="91"/>
      <c r="L187" s="91"/>
      <c r="M187" s="91"/>
      <c r="N187" s="91"/>
      <c r="O187" s="91"/>
      <c r="P187" s="91"/>
      <c r="Q187" s="91"/>
      <c r="R187" s="91"/>
      <c r="S187" s="68"/>
      <c r="T187" s="68"/>
      <c r="U187" s="68"/>
      <c r="V187" s="68"/>
      <c r="W187" s="68"/>
      <c r="X187" s="68"/>
      <c r="Y187" s="68"/>
      <c r="Z187" s="68"/>
      <c r="AA187" s="68"/>
      <c r="AB187" s="68"/>
      <c r="AC187" s="68"/>
      <c r="AD187" s="68"/>
      <c r="AE187" s="68"/>
      <c r="AF187" s="68"/>
      <c r="AG187" s="68"/>
    </row>
    <row r="188" spans="1:33" ht="20.100000000000001" customHeight="1" x14ac:dyDescent="0.3">
      <c r="A188" s="14"/>
      <c r="B188" s="14"/>
      <c r="C188" s="14"/>
      <c r="D188" s="14"/>
      <c r="E188" s="18"/>
      <c r="F188" s="18"/>
      <c r="G188" s="28"/>
      <c r="H188" s="28"/>
      <c r="I188" s="78"/>
      <c r="J188" s="78"/>
      <c r="K188" s="91"/>
      <c r="L188" s="91"/>
      <c r="M188" s="91"/>
      <c r="N188" s="91"/>
      <c r="O188" s="91"/>
      <c r="P188" s="91"/>
      <c r="Q188" s="91"/>
      <c r="R188" s="91"/>
      <c r="S188" s="68"/>
      <c r="T188" s="68"/>
      <c r="U188" s="68"/>
      <c r="V188" s="68"/>
      <c r="W188" s="68"/>
      <c r="X188" s="68"/>
      <c r="Y188" s="68"/>
      <c r="Z188" s="68"/>
      <c r="AA188" s="68"/>
      <c r="AB188" s="68"/>
      <c r="AC188" s="68"/>
      <c r="AD188" s="68"/>
      <c r="AE188" s="68"/>
      <c r="AF188" s="68"/>
      <c r="AG188" s="68"/>
    </row>
    <row r="189" spans="1:33" ht="20.100000000000001" customHeight="1" x14ac:dyDescent="0.3">
      <c r="A189" s="14"/>
      <c r="B189" s="14"/>
      <c r="C189" s="14"/>
      <c r="D189" s="14"/>
      <c r="E189" s="18"/>
      <c r="F189" s="18"/>
      <c r="G189" s="28"/>
      <c r="H189" s="28"/>
      <c r="I189" s="78"/>
      <c r="J189" s="78"/>
      <c r="K189" s="91"/>
      <c r="L189" s="91"/>
      <c r="M189" s="91"/>
      <c r="N189" s="91"/>
      <c r="O189" s="91"/>
      <c r="P189" s="91"/>
      <c r="Q189" s="91"/>
      <c r="R189" s="91"/>
      <c r="S189" s="68"/>
      <c r="T189" s="68"/>
      <c r="U189" s="68"/>
      <c r="V189" s="68"/>
      <c r="W189" s="68"/>
      <c r="X189" s="68"/>
      <c r="Y189" s="68"/>
      <c r="Z189" s="68"/>
      <c r="AA189" s="68"/>
      <c r="AB189" s="68"/>
      <c r="AC189" s="68"/>
      <c r="AD189" s="68"/>
      <c r="AE189" s="68"/>
      <c r="AF189" s="68"/>
      <c r="AG189" s="68"/>
    </row>
    <row r="190" spans="1:33" ht="20.100000000000001" customHeight="1" x14ac:dyDescent="0.3">
      <c r="A190" s="14"/>
      <c r="B190" s="14"/>
      <c r="C190" s="14"/>
      <c r="D190" s="14"/>
      <c r="E190" s="18"/>
      <c r="F190" s="18"/>
      <c r="G190" s="28"/>
      <c r="H190" s="63"/>
      <c r="I190" s="78"/>
      <c r="J190" s="78"/>
      <c r="K190" s="91"/>
      <c r="L190" s="91"/>
      <c r="M190" s="91"/>
      <c r="N190" s="91"/>
      <c r="O190" s="91"/>
      <c r="P190" s="91"/>
      <c r="Q190" s="91"/>
      <c r="R190" s="91"/>
      <c r="S190" s="68"/>
      <c r="T190" s="68"/>
      <c r="U190" s="68"/>
      <c r="V190" s="68"/>
      <c r="W190" s="68"/>
      <c r="X190" s="68"/>
      <c r="Y190" s="68"/>
      <c r="Z190" s="68"/>
      <c r="AA190" s="68"/>
      <c r="AB190" s="68"/>
      <c r="AC190" s="68"/>
      <c r="AD190" s="68"/>
      <c r="AE190" s="68"/>
      <c r="AF190" s="68"/>
      <c r="AG190" s="68"/>
    </row>
    <row r="191" spans="1:33" ht="20.100000000000001" customHeight="1" x14ac:dyDescent="0.3">
      <c r="A191" s="14"/>
      <c r="B191" s="14"/>
      <c r="C191" s="14"/>
      <c r="D191" s="14"/>
      <c r="E191" s="18"/>
      <c r="F191" s="18"/>
      <c r="G191" s="28"/>
      <c r="H191" s="63"/>
      <c r="I191" s="78"/>
      <c r="J191" s="78"/>
      <c r="K191" s="91"/>
      <c r="L191" s="91"/>
      <c r="M191" s="91"/>
      <c r="N191" s="91"/>
      <c r="O191" s="91"/>
      <c r="P191" s="91"/>
      <c r="Q191" s="91"/>
      <c r="R191" s="91"/>
      <c r="S191" s="68"/>
      <c r="T191" s="68"/>
      <c r="U191" s="68"/>
      <c r="V191" s="68"/>
      <c r="W191" s="68"/>
      <c r="X191" s="68"/>
      <c r="Y191" s="68"/>
      <c r="Z191" s="68"/>
      <c r="AA191" s="68"/>
      <c r="AB191" s="68"/>
      <c r="AC191" s="68"/>
      <c r="AD191" s="68"/>
      <c r="AE191" s="68"/>
      <c r="AF191" s="68"/>
      <c r="AG191" s="68"/>
    </row>
    <row r="192" spans="1:33" ht="20.100000000000001" customHeight="1" x14ac:dyDescent="0.3">
      <c r="A192" s="14"/>
      <c r="B192" s="14"/>
      <c r="C192" s="14"/>
      <c r="D192" s="14"/>
      <c r="E192" s="18"/>
      <c r="F192" s="18"/>
      <c r="G192" s="28"/>
      <c r="H192" s="63"/>
      <c r="I192" s="78"/>
      <c r="J192" s="78"/>
      <c r="K192" s="91"/>
      <c r="L192" s="91"/>
      <c r="M192" s="91"/>
      <c r="N192" s="91"/>
      <c r="O192" s="91"/>
      <c r="P192" s="91"/>
      <c r="Q192" s="91"/>
      <c r="R192" s="91"/>
      <c r="S192" s="68"/>
      <c r="T192" s="68"/>
      <c r="U192" s="68"/>
      <c r="V192" s="68"/>
      <c r="W192" s="68"/>
      <c r="X192" s="68"/>
      <c r="Y192" s="68"/>
      <c r="Z192" s="68"/>
      <c r="AA192" s="68"/>
      <c r="AB192" s="68"/>
      <c r="AC192" s="68"/>
      <c r="AD192" s="68"/>
      <c r="AE192" s="68"/>
      <c r="AF192" s="68"/>
      <c r="AG192" s="68"/>
    </row>
    <row r="193" spans="1:33" ht="20.100000000000001" customHeight="1" x14ac:dyDescent="0.3">
      <c r="A193" s="14"/>
      <c r="B193" s="14"/>
      <c r="C193" s="14"/>
      <c r="D193" s="14"/>
      <c r="E193" s="18"/>
      <c r="F193" s="18"/>
      <c r="G193" s="28"/>
      <c r="H193" s="63"/>
      <c r="I193" s="78"/>
      <c r="J193" s="78"/>
      <c r="K193" s="91"/>
      <c r="L193" s="91"/>
      <c r="M193" s="91"/>
      <c r="N193" s="91"/>
      <c r="O193" s="91"/>
      <c r="P193" s="91"/>
      <c r="Q193" s="91"/>
      <c r="R193" s="91"/>
      <c r="S193" s="68"/>
      <c r="T193" s="68"/>
      <c r="U193" s="68"/>
      <c r="V193" s="68"/>
      <c r="W193" s="68"/>
      <c r="X193" s="68"/>
      <c r="Y193" s="68"/>
      <c r="Z193" s="68"/>
      <c r="AA193" s="68"/>
      <c r="AB193" s="68"/>
      <c r="AC193" s="68"/>
      <c r="AD193" s="68"/>
      <c r="AE193" s="68"/>
      <c r="AF193" s="68"/>
      <c r="AG193" s="68"/>
    </row>
    <row r="194" spans="1:33" ht="20.100000000000001" customHeight="1" x14ac:dyDescent="0.3">
      <c r="A194" s="17"/>
      <c r="B194" s="17"/>
      <c r="C194" s="17"/>
      <c r="D194" s="17"/>
      <c r="E194" s="17"/>
      <c r="F194" s="17"/>
      <c r="G194" s="28"/>
      <c r="H194" s="29"/>
      <c r="I194" s="30"/>
      <c r="J194" s="30"/>
      <c r="K194" s="94"/>
      <c r="L194" s="94"/>
      <c r="M194" s="94"/>
      <c r="N194" s="94"/>
      <c r="O194" s="94"/>
      <c r="P194" s="94"/>
      <c r="Q194" s="94"/>
      <c r="R194" s="94"/>
      <c r="S194" s="73"/>
      <c r="T194" s="73"/>
      <c r="U194" s="73"/>
      <c r="V194" s="73"/>
      <c r="W194" s="73"/>
      <c r="X194" s="73"/>
      <c r="Y194" s="73"/>
      <c r="Z194" s="73"/>
      <c r="AA194" s="73"/>
      <c r="AB194" s="73"/>
      <c r="AC194" s="73"/>
      <c r="AD194" s="73"/>
      <c r="AE194" s="73"/>
      <c r="AF194" s="73"/>
      <c r="AG194" s="73"/>
    </row>
    <row r="195" spans="1:33" ht="20.100000000000001" customHeight="1" x14ac:dyDescent="0.3">
      <c r="A195" s="9"/>
      <c r="B195" s="10"/>
      <c r="C195" s="10"/>
      <c r="D195" s="10"/>
      <c r="E195" s="10"/>
      <c r="F195" s="10"/>
      <c r="G195" s="28"/>
      <c r="H195" s="62"/>
      <c r="I195" s="83"/>
      <c r="J195" s="83"/>
      <c r="K195" s="95"/>
      <c r="L195" s="95"/>
      <c r="M195" s="95"/>
      <c r="N195" s="95"/>
      <c r="O195" s="95"/>
      <c r="P195" s="95"/>
      <c r="Q195" s="95"/>
      <c r="R195" s="95"/>
      <c r="S195" s="74"/>
      <c r="T195" s="74"/>
      <c r="U195" s="74"/>
      <c r="V195" s="74"/>
      <c r="W195" s="74"/>
      <c r="X195" s="74"/>
      <c r="Y195" s="74"/>
      <c r="Z195" s="74"/>
      <c r="AA195" s="74"/>
      <c r="AB195" s="74"/>
      <c r="AC195" s="74"/>
      <c r="AD195" s="74"/>
      <c r="AE195" s="74"/>
      <c r="AF195" s="74"/>
      <c r="AG195" s="74"/>
    </row>
    <row r="196" spans="1:33" ht="20.100000000000001" customHeight="1" x14ac:dyDescent="0.3">
      <c r="A196" s="11"/>
      <c r="B196" s="12"/>
      <c r="C196" s="12"/>
      <c r="D196" s="12"/>
      <c r="E196" s="12"/>
      <c r="F196" s="12"/>
      <c r="G196" s="28"/>
      <c r="H196" s="60"/>
      <c r="I196" s="80"/>
      <c r="J196" s="80"/>
      <c r="K196" s="92"/>
      <c r="L196" s="92"/>
      <c r="M196" s="92"/>
      <c r="N196" s="92"/>
      <c r="O196" s="92"/>
      <c r="P196" s="92"/>
      <c r="Q196" s="92"/>
      <c r="R196" s="92"/>
      <c r="S196" s="70"/>
      <c r="T196" s="70"/>
      <c r="U196" s="70"/>
      <c r="V196" s="70"/>
      <c r="W196" s="70"/>
      <c r="X196" s="70"/>
      <c r="Y196" s="71"/>
      <c r="Z196" s="71"/>
      <c r="AA196" s="71"/>
      <c r="AB196" s="71"/>
      <c r="AC196" s="71"/>
      <c r="AD196" s="71"/>
      <c r="AE196" s="71"/>
      <c r="AF196" s="71"/>
      <c r="AG196" s="71"/>
    </row>
    <row r="197" spans="1:33" ht="20.100000000000001" customHeight="1" x14ac:dyDescent="0.3">
      <c r="A197" s="13"/>
      <c r="B197" s="13"/>
      <c r="C197" s="13"/>
      <c r="D197" s="13"/>
      <c r="E197" s="13"/>
      <c r="F197" s="13"/>
      <c r="G197" s="28"/>
      <c r="H197" s="60"/>
      <c r="I197" s="80"/>
      <c r="J197" s="80"/>
      <c r="K197" s="86"/>
      <c r="L197" s="86"/>
      <c r="M197" s="86"/>
      <c r="N197" s="86"/>
      <c r="O197" s="86"/>
      <c r="P197" s="86"/>
      <c r="Q197" s="86"/>
      <c r="R197" s="86"/>
      <c r="S197" s="76"/>
      <c r="T197" s="76"/>
      <c r="U197" s="76"/>
      <c r="V197" s="76"/>
      <c r="W197" s="76"/>
      <c r="X197" s="76"/>
      <c r="Y197" s="76"/>
      <c r="Z197" s="76"/>
      <c r="AA197" s="76"/>
      <c r="AB197" s="76"/>
      <c r="AC197" s="76"/>
      <c r="AD197" s="76"/>
      <c r="AE197" s="76"/>
      <c r="AF197" s="76"/>
      <c r="AG197" s="76"/>
    </row>
    <row r="198" spans="1:33" ht="20.100000000000001" customHeight="1" x14ac:dyDescent="0.3">
      <c r="A198" s="14"/>
      <c r="B198" s="14"/>
      <c r="C198" s="14"/>
      <c r="D198" s="14"/>
      <c r="E198" s="18"/>
      <c r="F198" s="18"/>
      <c r="G198" s="28"/>
      <c r="H198" s="28"/>
      <c r="I198" s="78"/>
      <c r="J198" s="78"/>
      <c r="K198" s="91"/>
      <c r="L198" s="91"/>
      <c r="M198" s="91"/>
      <c r="N198" s="91"/>
      <c r="O198" s="91"/>
      <c r="P198" s="91"/>
      <c r="Q198" s="91"/>
      <c r="R198" s="91"/>
      <c r="S198" s="68"/>
      <c r="T198" s="68"/>
      <c r="U198" s="68"/>
      <c r="V198" s="68"/>
      <c r="W198" s="68"/>
      <c r="X198" s="68"/>
      <c r="Y198" s="68"/>
      <c r="Z198" s="68"/>
      <c r="AA198" s="68"/>
      <c r="AB198" s="68"/>
      <c r="AC198" s="68"/>
      <c r="AD198" s="68"/>
      <c r="AE198" s="68"/>
      <c r="AF198" s="68"/>
      <c r="AG198" s="68"/>
    </row>
    <row r="199" spans="1:33" ht="20.100000000000001" customHeight="1" x14ac:dyDescent="0.3">
      <c r="A199" s="14"/>
      <c r="B199" s="14"/>
      <c r="C199" s="14"/>
      <c r="D199" s="14"/>
      <c r="E199" s="18"/>
      <c r="F199" s="18"/>
      <c r="G199" s="28"/>
      <c r="H199" s="28"/>
      <c r="I199" s="78"/>
      <c r="J199" s="78"/>
      <c r="K199" s="91"/>
      <c r="L199" s="91"/>
      <c r="M199" s="91"/>
      <c r="N199" s="91"/>
      <c r="O199" s="91"/>
      <c r="P199" s="91"/>
      <c r="Q199" s="91"/>
      <c r="R199" s="91"/>
      <c r="S199" s="68"/>
      <c r="T199" s="68"/>
      <c r="U199" s="68"/>
      <c r="V199" s="68"/>
      <c r="W199" s="68"/>
      <c r="X199" s="68"/>
      <c r="Y199" s="68"/>
      <c r="Z199" s="68"/>
      <c r="AA199" s="68"/>
      <c r="AB199" s="68"/>
      <c r="AC199" s="68"/>
      <c r="AD199" s="68"/>
      <c r="AE199" s="68"/>
      <c r="AF199" s="68"/>
      <c r="AG199" s="68"/>
    </row>
    <row r="200" spans="1:33" ht="20.100000000000001" customHeight="1" x14ac:dyDescent="0.3">
      <c r="A200" s="14"/>
      <c r="B200" s="14"/>
      <c r="C200" s="14"/>
      <c r="D200" s="14"/>
      <c r="E200" s="18"/>
      <c r="F200" s="18"/>
      <c r="G200" s="28"/>
      <c r="H200" s="28"/>
      <c r="I200" s="78"/>
      <c r="J200" s="78"/>
      <c r="K200" s="91"/>
      <c r="L200" s="91"/>
      <c r="M200" s="91"/>
      <c r="N200" s="91"/>
      <c r="O200" s="91"/>
      <c r="P200" s="91"/>
      <c r="Q200" s="91"/>
      <c r="R200" s="91"/>
      <c r="S200" s="68"/>
      <c r="T200" s="68"/>
      <c r="U200" s="68"/>
      <c r="V200" s="68"/>
      <c r="W200" s="68"/>
      <c r="X200" s="68"/>
      <c r="Y200" s="68"/>
      <c r="Z200" s="68"/>
      <c r="AA200" s="68"/>
      <c r="AB200" s="68"/>
      <c r="AC200" s="68"/>
      <c r="AD200" s="68"/>
      <c r="AE200" s="68"/>
      <c r="AF200" s="68"/>
      <c r="AG200" s="68"/>
    </row>
    <row r="201" spans="1:33" ht="20.100000000000001" customHeight="1" x14ac:dyDescent="0.3">
      <c r="A201" s="14"/>
      <c r="B201" s="14"/>
      <c r="C201" s="14"/>
      <c r="D201" s="14"/>
      <c r="E201" s="18"/>
      <c r="F201" s="18"/>
      <c r="G201" s="28"/>
      <c r="H201" s="28"/>
      <c r="I201" s="78"/>
      <c r="J201" s="78"/>
      <c r="K201" s="91"/>
      <c r="L201" s="91"/>
      <c r="M201" s="91"/>
      <c r="N201" s="91"/>
      <c r="O201" s="91"/>
      <c r="P201" s="91"/>
      <c r="Q201" s="91"/>
      <c r="R201" s="91"/>
      <c r="S201" s="68"/>
      <c r="T201" s="68"/>
      <c r="U201" s="68"/>
      <c r="V201" s="68"/>
      <c r="W201" s="68"/>
      <c r="X201" s="68"/>
      <c r="Y201" s="68"/>
      <c r="Z201" s="68"/>
      <c r="AA201" s="68"/>
      <c r="AB201" s="68"/>
      <c r="AC201" s="68"/>
      <c r="AD201" s="68"/>
      <c r="AE201" s="68"/>
      <c r="AF201" s="68"/>
      <c r="AG201" s="68"/>
    </row>
    <row r="202" spans="1:33" ht="20.100000000000001" customHeight="1" x14ac:dyDescent="0.3">
      <c r="A202" s="14"/>
      <c r="B202" s="14"/>
      <c r="C202" s="14"/>
      <c r="D202" s="14"/>
      <c r="E202" s="18"/>
      <c r="F202" s="18"/>
      <c r="G202" s="28"/>
      <c r="H202" s="28"/>
      <c r="I202" s="78"/>
      <c r="J202" s="78"/>
      <c r="K202" s="91"/>
      <c r="L202" s="91"/>
      <c r="M202" s="91"/>
      <c r="N202" s="91"/>
      <c r="O202" s="91"/>
      <c r="P202" s="91"/>
      <c r="Q202" s="91"/>
      <c r="R202" s="91"/>
      <c r="S202" s="68"/>
      <c r="T202" s="68"/>
      <c r="U202" s="68"/>
      <c r="V202" s="68"/>
      <c r="W202" s="68"/>
      <c r="X202" s="68"/>
      <c r="Y202" s="68"/>
      <c r="Z202" s="68"/>
      <c r="AA202" s="68"/>
      <c r="AB202" s="68"/>
      <c r="AC202" s="68"/>
      <c r="AD202" s="68"/>
      <c r="AE202" s="68"/>
      <c r="AF202" s="68"/>
      <c r="AG202" s="68"/>
    </row>
    <row r="203" spans="1:33" ht="20.100000000000001" customHeight="1" x14ac:dyDescent="0.3">
      <c r="A203" s="14"/>
      <c r="B203" s="14"/>
      <c r="C203" s="14"/>
      <c r="D203" s="14"/>
      <c r="E203" s="18"/>
      <c r="F203" s="18"/>
      <c r="G203" s="28"/>
      <c r="H203" s="28"/>
      <c r="I203" s="78"/>
      <c r="J203" s="78"/>
      <c r="K203" s="91"/>
      <c r="L203" s="91"/>
      <c r="M203" s="91"/>
      <c r="N203" s="91"/>
      <c r="O203" s="91"/>
      <c r="P203" s="91"/>
      <c r="Q203" s="91"/>
      <c r="R203" s="91"/>
      <c r="S203" s="68"/>
      <c r="T203" s="68"/>
      <c r="U203" s="68"/>
      <c r="V203" s="68"/>
      <c r="W203" s="68"/>
      <c r="X203" s="68"/>
      <c r="Y203" s="68"/>
      <c r="Z203" s="68"/>
      <c r="AA203" s="68"/>
      <c r="AB203" s="68"/>
      <c r="AC203" s="68"/>
      <c r="AD203" s="68"/>
      <c r="AE203" s="68"/>
      <c r="AF203" s="68"/>
      <c r="AG203" s="68"/>
    </row>
    <row r="204" spans="1:33" ht="20.100000000000001" customHeight="1" x14ac:dyDescent="0.3">
      <c r="A204" s="14"/>
      <c r="B204" s="14"/>
      <c r="C204" s="14"/>
      <c r="D204" s="14"/>
      <c r="E204" s="18"/>
      <c r="F204" s="18"/>
      <c r="G204" s="28"/>
      <c r="H204" s="28"/>
      <c r="I204" s="78"/>
      <c r="J204" s="78"/>
      <c r="K204" s="91"/>
      <c r="L204" s="91"/>
      <c r="M204" s="91"/>
      <c r="N204" s="91"/>
      <c r="O204" s="91"/>
      <c r="P204" s="91"/>
      <c r="Q204" s="91"/>
      <c r="R204" s="91"/>
      <c r="S204" s="68"/>
      <c r="T204" s="68"/>
      <c r="U204" s="68"/>
      <c r="V204" s="68"/>
      <c r="W204" s="68"/>
      <c r="X204" s="68"/>
      <c r="Y204" s="68"/>
      <c r="Z204" s="68"/>
      <c r="AA204" s="68"/>
      <c r="AB204" s="68"/>
      <c r="AC204" s="68"/>
      <c r="AD204" s="68"/>
      <c r="AE204" s="68"/>
      <c r="AF204" s="68"/>
      <c r="AG204" s="68"/>
    </row>
    <row r="205" spans="1:33" ht="20.100000000000001" customHeight="1" x14ac:dyDescent="0.3">
      <c r="A205" s="14"/>
      <c r="B205" s="14"/>
      <c r="C205" s="14"/>
      <c r="D205" s="14"/>
      <c r="E205" s="18"/>
      <c r="F205" s="18"/>
      <c r="G205" s="28"/>
      <c r="H205" s="28"/>
      <c r="I205" s="78"/>
      <c r="J205" s="78"/>
      <c r="K205" s="91"/>
      <c r="L205" s="91"/>
      <c r="M205" s="91"/>
      <c r="N205" s="91"/>
      <c r="O205" s="91"/>
      <c r="P205" s="91"/>
      <c r="Q205" s="91"/>
      <c r="R205" s="91"/>
      <c r="S205" s="68"/>
      <c r="T205" s="68"/>
      <c r="U205" s="68"/>
      <c r="V205" s="68"/>
      <c r="W205" s="68"/>
      <c r="X205" s="68"/>
      <c r="Y205" s="68"/>
      <c r="Z205" s="68"/>
      <c r="AA205" s="68"/>
      <c r="AB205" s="68"/>
      <c r="AC205" s="68"/>
      <c r="AD205" s="68"/>
      <c r="AE205" s="68"/>
      <c r="AF205" s="68"/>
      <c r="AG205" s="68"/>
    </row>
    <row r="206" spans="1:33" ht="20.100000000000001" customHeight="1" x14ac:dyDescent="0.3">
      <c r="A206" s="14"/>
      <c r="B206" s="14"/>
      <c r="C206" s="14"/>
      <c r="D206" s="14"/>
      <c r="E206" s="18"/>
      <c r="F206" s="18"/>
      <c r="G206" s="28"/>
      <c r="H206" s="28"/>
      <c r="I206" s="78"/>
      <c r="J206" s="78"/>
      <c r="K206" s="91"/>
      <c r="L206" s="91"/>
      <c r="M206" s="91"/>
      <c r="N206" s="91"/>
      <c r="O206" s="91"/>
      <c r="P206" s="91"/>
      <c r="Q206" s="91"/>
      <c r="R206" s="91"/>
      <c r="S206" s="68"/>
      <c r="T206" s="68"/>
      <c r="U206" s="68"/>
      <c r="V206" s="68"/>
      <c r="W206" s="68"/>
      <c r="X206" s="68"/>
      <c r="Y206" s="68"/>
      <c r="Z206" s="68"/>
      <c r="AA206" s="68"/>
      <c r="AB206" s="68"/>
      <c r="AC206" s="68"/>
      <c r="AD206" s="68"/>
      <c r="AE206" s="68"/>
      <c r="AF206" s="68"/>
      <c r="AG206" s="68"/>
    </row>
    <row r="207" spans="1:33" ht="20.100000000000001" customHeight="1" x14ac:dyDescent="0.3">
      <c r="A207" s="14"/>
      <c r="B207" s="14"/>
      <c r="C207" s="14"/>
      <c r="D207" s="14"/>
      <c r="E207" s="18"/>
      <c r="F207" s="18"/>
      <c r="G207" s="63"/>
      <c r="H207" s="28"/>
      <c r="I207" s="78"/>
      <c r="J207" s="78"/>
      <c r="K207" s="91"/>
      <c r="L207" s="91"/>
      <c r="M207" s="91"/>
      <c r="N207" s="91"/>
      <c r="O207" s="91"/>
      <c r="P207" s="91"/>
      <c r="Q207" s="91"/>
      <c r="R207" s="91"/>
      <c r="S207" s="68"/>
      <c r="T207" s="68"/>
      <c r="U207" s="68"/>
      <c r="V207" s="68"/>
      <c r="W207" s="68"/>
      <c r="X207" s="68"/>
      <c r="Y207" s="68"/>
      <c r="Z207" s="68"/>
      <c r="AA207" s="68"/>
      <c r="AB207" s="68"/>
      <c r="AC207" s="68"/>
      <c r="AD207" s="68"/>
      <c r="AE207" s="68"/>
      <c r="AF207" s="68"/>
      <c r="AG207" s="68"/>
    </row>
    <row r="208" spans="1:33" ht="20.100000000000001" customHeight="1" x14ac:dyDescent="0.3">
      <c r="A208" s="14"/>
      <c r="B208" s="14"/>
      <c r="C208" s="14"/>
      <c r="D208" s="14"/>
      <c r="E208" s="18"/>
      <c r="F208" s="18"/>
      <c r="G208" s="63"/>
      <c r="H208" s="28"/>
      <c r="I208" s="78"/>
      <c r="J208" s="78"/>
      <c r="K208" s="91"/>
      <c r="L208" s="91"/>
      <c r="M208" s="91"/>
      <c r="N208" s="91"/>
      <c r="O208" s="91"/>
      <c r="P208" s="91"/>
      <c r="Q208" s="91"/>
      <c r="R208" s="91"/>
      <c r="S208" s="68"/>
      <c r="T208" s="68"/>
      <c r="U208" s="68"/>
      <c r="V208" s="68"/>
      <c r="W208" s="68"/>
      <c r="X208" s="68"/>
      <c r="Y208" s="68"/>
      <c r="Z208" s="68"/>
      <c r="AA208" s="68"/>
      <c r="AB208" s="68"/>
      <c r="AC208" s="68"/>
      <c r="AD208" s="68"/>
      <c r="AE208" s="68"/>
      <c r="AF208" s="68"/>
      <c r="AG208" s="68"/>
    </row>
    <row r="209" spans="1:33" ht="20.100000000000001" customHeight="1" x14ac:dyDescent="0.3">
      <c r="A209" s="14"/>
      <c r="B209" s="14"/>
      <c r="C209" s="14"/>
      <c r="D209" s="14"/>
      <c r="E209" s="18"/>
      <c r="F209" s="18"/>
      <c r="G209" s="63"/>
      <c r="H209" s="28"/>
      <c r="I209" s="78"/>
      <c r="J209" s="78"/>
      <c r="K209" s="91"/>
      <c r="L209" s="91"/>
      <c r="M209" s="91"/>
      <c r="N209" s="91"/>
      <c r="O209" s="91"/>
      <c r="P209" s="91"/>
      <c r="Q209" s="91"/>
      <c r="R209" s="91"/>
      <c r="S209" s="68"/>
      <c r="T209" s="68"/>
      <c r="U209" s="68"/>
      <c r="V209" s="68"/>
      <c r="W209" s="68"/>
      <c r="X209" s="68"/>
      <c r="Y209" s="68"/>
      <c r="Z209" s="68"/>
      <c r="AA209" s="68"/>
      <c r="AB209" s="68"/>
      <c r="AC209" s="68"/>
      <c r="AD209" s="68"/>
      <c r="AE209" s="68"/>
      <c r="AF209" s="68"/>
      <c r="AG209" s="68"/>
    </row>
    <row r="210" spans="1:33" ht="20.100000000000001" customHeight="1" x14ac:dyDescent="0.3">
      <c r="A210" s="14"/>
      <c r="B210" s="14"/>
      <c r="C210" s="14"/>
      <c r="D210" s="14"/>
      <c r="E210" s="18"/>
      <c r="F210" s="18"/>
      <c r="G210" s="63"/>
      <c r="H210" s="63"/>
      <c r="I210" s="78"/>
      <c r="J210" s="78"/>
      <c r="K210" s="91"/>
      <c r="L210" s="91"/>
      <c r="M210" s="91"/>
      <c r="N210" s="91"/>
      <c r="O210" s="91"/>
      <c r="P210" s="91"/>
      <c r="Q210" s="91"/>
      <c r="R210" s="91"/>
      <c r="S210" s="68"/>
      <c r="T210" s="68"/>
      <c r="U210" s="68"/>
      <c r="V210" s="68"/>
      <c r="W210" s="68"/>
      <c r="X210" s="68"/>
      <c r="Y210" s="68"/>
      <c r="Z210" s="68"/>
      <c r="AA210" s="68"/>
      <c r="AB210" s="68"/>
      <c r="AC210" s="68"/>
      <c r="AD210" s="68"/>
      <c r="AE210" s="68"/>
      <c r="AF210" s="68"/>
      <c r="AG210" s="68"/>
    </row>
    <row r="211" spans="1:33" ht="20.100000000000001" customHeight="1" x14ac:dyDescent="0.3">
      <c r="A211" s="17"/>
      <c r="B211" s="17"/>
      <c r="C211" s="17"/>
      <c r="D211" s="17"/>
      <c r="E211" s="17"/>
      <c r="F211" s="17"/>
      <c r="G211" s="29"/>
      <c r="H211" s="29"/>
      <c r="I211" s="30"/>
      <c r="J211" s="30"/>
      <c r="K211" s="94"/>
      <c r="L211" s="94"/>
      <c r="M211" s="94"/>
      <c r="N211" s="94"/>
      <c r="O211" s="94"/>
      <c r="P211" s="94"/>
      <c r="Q211" s="94"/>
      <c r="R211" s="94"/>
      <c r="S211" s="73"/>
      <c r="T211" s="73"/>
      <c r="U211" s="73"/>
      <c r="V211" s="73"/>
      <c r="W211" s="73"/>
      <c r="X211" s="73"/>
      <c r="Y211" s="73"/>
      <c r="Z211" s="73"/>
      <c r="AA211" s="73"/>
      <c r="AB211" s="73"/>
      <c r="AC211" s="73"/>
      <c r="AD211" s="73"/>
      <c r="AE211" s="73"/>
      <c r="AF211" s="73"/>
      <c r="AG211" s="73"/>
    </row>
    <row r="212" spans="1:33" ht="20.100000000000001" customHeight="1" x14ac:dyDescent="0.3">
      <c r="A212" s="9"/>
      <c r="B212" s="10"/>
      <c r="C212" s="10"/>
      <c r="D212" s="10"/>
      <c r="E212" s="10"/>
      <c r="F212" s="10"/>
      <c r="G212" s="62"/>
      <c r="H212" s="62"/>
      <c r="I212" s="83"/>
      <c r="J212" s="83"/>
      <c r="K212" s="95"/>
      <c r="L212" s="95"/>
      <c r="M212" s="95"/>
      <c r="N212" s="95"/>
      <c r="O212" s="95"/>
      <c r="P212" s="95"/>
      <c r="Q212" s="95"/>
      <c r="R212" s="95"/>
      <c r="S212" s="74"/>
      <c r="T212" s="74"/>
      <c r="U212" s="74"/>
      <c r="V212" s="74"/>
      <c r="W212" s="74"/>
      <c r="X212" s="74"/>
      <c r="Y212" s="74"/>
      <c r="Z212" s="74"/>
      <c r="AA212" s="74"/>
      <c r="AB212" s="74"/>
      <c r="AC212" s="74"/>
      <c r="AD212" s="74"/>
      <c r="AE212" s="74"/>
      <c r="AF212" s="74"/>
      <c r="AG212" s="74"/>
    </row>
    <row r="213" spans="1:33" ht="20.100000000000001" customHeight="1" x14ac:dyDescent="0.3">
      <c r="A213" s="11"/>
      <c r="B213" s="12"/>
      <c r="C213" s="12"/>
      <c r="D213" s="12"/>
      <c r="E213" s="12"/>
      <c r="F213" s="12"/>
      <c r="G213" s="60"/>
      <c r="H213" s="60"/>
      <c r="I213" s="80"/>
      <c r="J213" s="80"/>
      <c r="K213" s="92"/>
      <c r="L213" s="92"/>
      <c r="M213" s="92"/>
      <c r="N213" s="92"/>
      <c r="O213" s="92"/>
      <c r="P213" s="92"/>
      <c r="Q213" s="92"/>
      <c r="R213" s="92"/>
      <c r="S213" s="70"/>
      <c r="T213" s="70"/>
      <c r="U213" s="70"/>
      <c r="V213" s="70"/>
      <c r="W213" s="70"/>
      <c r="X213" s="70"/>
      <c r="Y213" s="71"/>
      <c r="Z213" s="71"/>
      <c r="AA213" s="71"/>
      <c r="AB213" s="71"/>
      <c r="AC213" s="71"/>
      <c r="AD213" s="71"/>
      <c r="AE213" s="71"/>
      <c r="AF213" s="71"/>
      <c r="AG213" s="71"/>
    </row>
    <row r="214" spans="1:33" ht="20.100000000000001" customHeight="1" x14ac:dyDescent="0.3">
      <c r="A214" s="13"/>
      <c r="B214" s="13"/>
      <c r="C214" s="13"/>
      <c r="D214" s="13"/>
      <c r="E214" s="13"/>
      <c r="F214" s="13"/>
      <c r="G214" s="60"/>
      <c r="H214" s="60"/>
      <c r="I214" s="80"/>
      <c r="J214" s="80"/>
      <c r="K214" s="86"/>
      <c r="L214" s="86"/>
      <c r="M214" s="86"/>
      <c r="N214" s="86"/>
      <c r="O214" s="86"/>
      <c r="P214" s="86"/>
      <c r="Q214" s="86"/>
      <c r="R214" s="86"/>
      <c r="S214" s="76"/>
      <c r="T214" s="76"/>
      <c r="U214" s="76"/>
      <c r="V214" s="76"/>
      <c r="W214" s="76"/>
      <c r="X214" s="76"/>
      <c r="Y214" s="76"/>
      <c r="Z214" s="76"/>
      <c r="AA214" s="76"/>
      <c r="AB214" s="76"/>
      <c r="AC214" s="76"/>
      <c r="AD214" s="76"/>
      <c r="AE214" s="76"/>
      <c r="AF214" s="76"/>
      <c r="AG214" s="76"/>
    </row>
    <row r="215" spans="1:33" ht="20.100000000000001" customHeight="1" x14ac:dyDescent="0.3">
      <c r="A215" s="14"/>
      <c r="B215" s="14"/>
      <c r="C215" s="14"/>
      <c r="D215" s="14"/>
      <c r="E215" s="14"/>
      <c r="F215" s="14"/>
      <c r="G215" s="28"/>
      <c r="H215" s="28"/>
      <c r="I215" s="78"/>
      <c r="J215" s="78"/>
      <c r="K215" s="91"/>
      <c r="L215" s="91"/>
      <c r="M215" s="91"/>
      <c r="N215" s="91"/>
      <c r="O215" s="91"/>
      <c r="P215" s="91"/>
      <c r="Q215" s="91"/>
      <c r="R215" s="91"/>
      <c r="S215" s="68"/>
      <c r="T215" s="68"/>
      <c r="U215" s="68"/>
      <c r="V215" s="68"/>
      <c r="W215" s="68"/>
      <c r="X215" s="68"/>
      <c r="Y215" s="68"/>
      <c r="Z215" s="68"/>
      <c r="AA215" s="68"/>
      <c r="AB215" s="68"/>
      <c r="AC215" s="68"/>
      <c r="AD215" s="68"/>
      <c r="AE215" s="68"/>
      <c r="AF215" s="68"/>
      <c r="AG215" s="68"/>
    </row>
    <row r="216" spans="1:33" ht="20.100000000000001" customHeight="1" x14ac:dyDescent="0.3">
      <c r="A216" s="14"/>
      <c r="B216" s="14"/>
      <c r="C216" s="14"/>
      <c r="D216" s="14"/>
      <c r="E216" s="14"/>
      <c r="F216" s="14"/>
      <c r="G216" s="28"/>
      <c r="H216" s="28"/>
      <c r="I216" s="78"/>
      <c r="J216" s="78"/>
      <c r="K216" s="91"/>
      <c r="L216" s="91"/>
      <c r="M216" s="91"/>
      <c r="N216" s="91"/>
      <c r="O216" s="91"/>
      <c r="P216" s="91"/>
      <c r="Q216" s="91"/>
      <c r="R216" s="91"/>
      <c r="S216" s="68"/>
      <c r="T216" s="68"/>
      <c r="U216" s="68"/>
      <c r="V216" s="68"/>
      <c r="W216" s="68"/>
      <c r="X216" s="68"/>
      <c r="Y216" s="68"/>
      <c r="Z216" s="68"/>
      <c r="AA216" s="68"/>
      <c r="AB216" s="68"/>
      <c r="AC216" s="68"/>
      <c r="AD216" s="68"/>
      <c r="AE216" s="68"/>
      <c r="AF216" s="68"/>
      <c r="AG216" s="68"/>
    </row>
    <row r="217" spans="1:33" ht="20.100000000000001" customHeight="1" x14ac:dyDescent="0.3">
      <c r="A217" s="14"/>
      <c r="B217" s="14"/>
      <c r="C217" s="14"/>
      <c r="D217" s="14"/>
      <c r="E217" s="14"/>
      <c r="F217" s="14"/>
      <c r="G217" s="28"/>
      <c r="H217" s="28"/>
      <c r="I217" s="78"/>
      <c r="J217" s="78"/>
      <c r="K217" s="91"/>
      <c r="L217" s="91"/>
      <c r="M217" s="91"/>
      <c r="N217" s="91"/>
      <c r="O217" s="91"/>
      <c r="P217" s="91"/>
      <c r="Q217" s="91"/>
      <c r="R217" s="91"/>
      <c r="S217" s="68"/>
      <c r="T217" s="68"/>
      <c r="U217" s="68"/>
      <c r="V217" s="68"/>
      <c r="W217" s="68"/>
      <c r="X217" s="68"/>
      <c r="Y217" s="68"/>
      <c r="Z217" s="68"/>
      <c r="AA217" s="68"/>
      <c r="AB217" s="68"/>
      <c r="AC217" s="68"/>
      <c r="AD217" s="68"/>
      <c r="AE217" s="68"/>
      <c r="AF217" s="68"/>
      <c r="AG217" s="68"/>
    </row>
    <row r="218" spans="1:33" ht="20.100000000000001" customHeight="1" x14ac:dyDescent="0.3">
      <c r="A218" s="14"/>
      <c r="B218" s="14"/>
      <c r="C218" s="14"/>
      <c r="D218" s="14"/>
      <c r="E218" s="18"/>
      <c r="F218" s="18"/>
      <c r="G218" s="28"/>
      <c r="H218" s="63"/>
      <c r="I218" s="78"/>
      <c r="J218" s="78"/>
      <c r="K218" s="91"/>
      <c r="L218" s="91"/>
      <c r="M218" s="91"/>
      <c r="N218" s="91"/>
      <c r="O218" s="91"/>
      <c r="P218" s="91"/>
      <c r="Q218" s="91"/>
      <c r="R218" s="91"/>
      <c r="S218" s="68"/>
      <c r="T218" s="68"/>
      <c r="U218" s="68"/>
      <c r="V218" s="68"/>
      <c r="W218" s="68"/>
      <c r="X218" s="68"/>
      <c r="Y218" s="68"/>
      <c r="Z218" s="68"/>
      <c r="AA218" s="68"/>
      <c r="AB218" s="68"/>
      <c r="AC218" s="68"/>
      <c r="AD218" s="68"/>
      <c r="AE218" s="68"/>
      <c r="AF218" s="68"/>
      <c r="AG218" s="68"/>
    </row>
    <row r="219" spans="1:33" ht="20.100000000000001" customHeight="1" x14ac:dyDescent="0.3">
      <c r="A219" s="14"/>
      <c r="B219" s="14"/>
      <c r="C219" s="14"/>
      <c r="D219" s="14"/>
      <c r="E219" s="18"/>
      <c r="F219" s="18"/>
      <c r="G219" s="28"/>
      <c r="H219" s="63"/>
      <c r="I219" s="78"/>
      <c r="J219" s="78"/>
      <c r="K219" s="91"/>
      <c r="L219" s="91"/>
      <c r="M219" s="91"/>
      <c r="N219" s="91"/>
      <c r="O219" s="91"/>
      <c r="P219" s="91"/>
      <c r="Q219" s="91"/>
      <c r="R219" s="91"/>
      <c r="S219" s="68"/>
      <c r="T219" s="68"/>
      <c r="U219" s="68"/>
      <c r="V219" s="68"/>
      <c r="W219" s="68"/>
      <c r="X219" s="68"/>
      <c r="Y219" s="68"/>
      <c r="Z219" s="68"/>
      <c r="AA219" s="68"/>
      <c r="AB219" s="68"/>
      <c r="AC219" s="68"/>
      <c r="AD219" s="68"/>
      <c r="AE219" s="68"/>
      <c r="AF219" s="68"/>
      <c r="AG219" s="68"/>
    </row>
    <row r="220" spans="1:33" ht="20.100000000000001" customHeight="1" x14ac:dyDescent="0.3">
      <c r="A220" s="17"/>
      <c r="B220" s="17"/>
      <c r="C220" s="17"/>
      <c r="D220" s="17"/>
      <c r="E220" s="17"/>
      <c r="F220" s="17"/>
      <c r="G220" s="28"/>
      <c r="H220" s="29"/>
      <c r="I220" s="30"/>
      <c r="J220" s="30"/>
      <c r="K220" s="94"/>
      <c r="L220" s="94"/>
      <c r="M220" s="94"/>
      <c r="N220" s="94"/>
      <c r="O220" s="94"/>
      <c r="P220" s="94"/>
      <c r="Q220" s="94"/>
      <c r="R220" s="94"/>
      <c r="S220" s="73"/>
      <c r="T220" s="73"/>
      <c r="U220" s="73"/>
      <c r="V220" s="73"/>
      <c r="W220" s="73"/>
      <c r="X220" s="73"/>
      <c r="Y220" s="73"/>
      <c r="Z220" s="73"/>
      <c r="AA220" s="73"/>
      <c r="AB220" s="73"/>
      <c r="AC220" s="73"/>
      <c r="AD220" s="73"/>
      <c r="AE220" s="73"/>
      <c r="AF220" s="73"/>
      <c r="AG220" s="73"/>
    </row>
    <row r="221" spans="1:33" ht="20.100000000000001" customHeight="1" x14ac:dyDescent="0.3">
      <c r="G221" s="28"/>
    </row>
    <row r="222" spans="1:33" ht="20.100000000000001" customHeight="1" x14ac:dyDescent="0.3">
      <c r="G222" s="28"/>
    </row>
    <row r="223" spans="1:33" ht="20.100000000000001" customHeight="1" x14ac:dyDescent="0.3">
      <c r="G223" s="28"/>
    </row>
    <row r="224" spans="1:33" ht="20.100000000000001" customHeight="1" x14ac:dyDescent="0.3">
      <c r="G224" s="28"/>
    </row>
    <row r="225" spans="7:7" ht="20.100000000000001" customHeight="1" x14ac:dyDescent="0.3">
      <c r="G225" s="28"/>
    </row>
    <row r="226" spans="7:7" ht="20.100000000000001" customHeight="1" x14ac:dyDescent="0.3">
      <c r="G226" s="28"/>
    </row>
    <row r="227" spans="7:7" ht="20.100000000000001" customHeight="1" x14ac:dyDescent="0.3">
      <c r="G227" s="63"/>
    </row>
    <row r="228" spans="7:7" ht="20.100000000000001" customHeight="1" x14ac:dyDescent="0.3">
      <c r="G228" s="29"/>
    </row>
    <row r="229" spans="7:7" ht="20.100000000000001" customHeight="1" x14ac:dyDescent="0.3">
      <c r="G229" s="62"/>
    </row>
    <row r="230" spans="7:7" ht="20.100000000000001" customHeight="1" x14ac:dyDescent="0.3">
      <c r="G230" s="60"/>
    </row>
    <row r="231" spans="7:7" ht="20.100000000000001" customHeight="1" x14ac:dyDescent="0.3">
      <c r="G231" s="60"/>
    </row>
    <row r="232" spans="7:7" ht="20.100000000000001" customHeight="1" x14ac:dyDescent="0.3">
      <c r="G232" s="28"/>
    </row>
    <row r="233" spans="7:7" ht="20.100000000000001" customHeight="1" x14ac:dyDescent="0.3">
      <c r="G233" s="28"/>
    </row>
    <row r="234" spans="7:7" ht="20.100000000000001" customHeight="1" x14ac:dyDescent="0.3">
      <c r="G234" s="28"/>
    </row>
    <row r="235" spans="7:7" ht="20.100000000000001" customHeight="1" x14ac:dyDescent="0.3">
      <c r="G235" s="63"/>
    </row>
    <row r="236" spans="7:7" ht="20.100000000000001" customHeight="1" x14ac:dyDescent="0.3">
      <c r="G236" s="63"/>
    </row>
    <row r="237" spans="7:7" ht="20.100000000000001" customHeight="1" x14ac:dyDescent="0.3">
      <c r="G237" s="29"/>
    </row>
  </sheetData>
  <autoFilter ref="A6:AF150" xr:uid="{3D91944E-298C-4481-81CC-4D47996BC567}">
    <sortState xmlns:xlrd2="http://schemas.microsoft.com/office/spreadsheetml/2017/richdata2" ref="A7:AF150">
      <sortCondition descending="1" ref="AF6:AF150"/>
    </sortState>
  </autoFilter>
  <dataConsolidate/>
  <mergeCells count="8">
    <mergeCell ref="AC3:AD3"/>
    <mergeCell ref="AE3:AF3"/>
    <mergeCell ref="S3:T3"/>
    <mergeCell ref="Y3:Z3"/>
    <mergeCell ref="Q3:R3"/>
    <mergeCell ref="AA3:AB3"/>
    <mergeCell ref="U3:V3"/>
    <mergeCell ref="W3:X3"/>
  </mergeCells>
  <printOptions horizontalCentered="1"/>
  <pageMargins left="0" right="0" top="7.874015748031496E-2" bottom="0.27559055118110237" header="0" footer="0"/>
  <pageSetup paperSize="9" scale="26" fitToHeight="0" orientation="landscape" r:id="rId1"/>
  <headerFooter>
    <oddFooter>&amp;L
The data of the companies that are not under XP coverage come from the consensus according to Bloomberg. The sector averages are market cap weighted.
*Target price for 2023, remaining are for 2022. **In USD. ***Only data in BRL.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603B9-2867-449A-B39A-647CB82C1882}">
  <dimension ref="A1:B1"/>
  <sheetViews>
    <sheetView workbookViewId="0">
      <selection activeCell="Q31" sqref="Q31"/>
    </sheetView>
  </sheetViews>
  <sheetFormatPr defaultRowHeight="14.4" x14ac:dyDescent="0.3"/>
  <sheetData>
    <row r="1" spans="1:2" x14ac:dyDescent="0.3">
      <c r="A1" t="s">
        <v>291</v>
      </c>
      <c r="B1" t="e" cm="1">
        <f t="array" ref="B1">_xll.ECONOMATICA(A1,"close")</f>
        <v>#VALUE!</v>
      </c>
    </row>
  </sheetData>
  <pageMargins left="0.511811024" right="0.511811024" top="0.78740157499999996" bottom="0.78740157499999996" header="0.31496062000000002" footer="0.31496062000000002"/>
  <headerFooter>
    <oddFooter>&amp;R_x000D_&amp;1#&amp;"Calibri"&amp;10&amp;K008000 [ CLASSIFICAÇÃO: PÚBLICA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24F2B-3424-46A3-96BC-F355EC8FA761}">
  <sheetPr>
    <tabColor theme="9" tint="0.39997558519241921"/>
    <pageSetUpPr fitToPage="1"/>
  </sheetPr>
  <dimension ref="A1:U209"/>
  <sheetViews>
    <sheetView showGridLines="0" view="pageBreakPreview" topLeftCell="D7" zoomScale="62" zoomScaleNormal="50" zoomScaleSheetLayoutView="62" workbookViewId="0">
      <selection activeCell="S8" sqref="S8"/>
    </sheetView>
  </sheetViews>
  <sheetFormatPr defaultColWidth="8.77734375" defaultRowHeight="20.100000000000001" customHeight="1" x14ac:dyDescent="0.3"/>
  <cols>
    <col min="1" max="1" width="24.44140625" customWidth="1"/>
    <col min="2" max="2" width="9.44140625" customWidth="1"/>
    <col min="3" max="3" width="44.5546875" bestFit="1" customWidth="1"/>
    <col min="4" max="4" width="22.5546875" bestFit="1" customWidth="1"/>
    <col min="5" max="5" width="24.21875" bestFit="1" customWidth="1"/>
    <col min="6" max="6" width="24.21875" customWidth="1"/>
    <col min="7" max="7" width="14.21875" style="46" bestFit="1" customWidth="1"/>
    <col min="8" max="8" width="14.77734375" bestFit="1" customWidth="1"/>
    <col min="9" max="9" width="12.5546875" customWidth="1"/>
    <col min="10" max="12" width="15.77734375" bestFit="1" customWidth="1"/>
    <col min="13" max="13" width="13.77734375" bestFit="1" customWidth="1"/>
    <col min="14" max="20" width="13.77734375" customWidth="1"/>
    <col min="21" max="21" width="13.77734375" bestFit="1" customWidth="1"/>
    <col min="22" max="22" width="8.77734375" customWidth="1"/>
  </cols>
  <sheetData>
    <row r="1" spans="1:21" ht="35.25" customHeight="1" x14ac:dyDescent="0.3">
      <c r="A1" s="26"/>
      <c r="B1" s="27"/>
      <c r="C1" s="27"/>
      <c r="D1" s="27"/>
      <c r="E1" s="27"/>
      <c r="F1" s="27"/>
      <c r="G1" s="44"/>
      <c r="H1" s="27"/>
      <c r="I1" s="27"/>
      <c r="J1" s="27"/>
      <c r="K1" s="27"/>
      <c r="L1" s="27"/>
      <c r="M1" s="27"/>
      <c r="N1" s="27"/>
      <c r="O1" s="27"/>
      <c r="P1" s="27"/>
      <c r="Q1" s="27"/>
      <c r="R1" s="27"/>
      <c r="S1" s="27"/>
      <c r="T1" s="27"/>
      <c r="U1" s="27"/>
    </row>
    <row r="2" spans="1:21" ht="35.25" customHeight="1" x14ac:dyDescent="0.3">
      <c r="A2" s="26"/>
      <c r="B2" s="27"/>
      <c r="C2" s="27"/>
      <c r="D2" s="27"/>
      <c r="E2" s="27"/>
      <c r="F2" s="27"/>
      <c r="G2" s="44"/>
      <c r="H2" s="27"/>
      <c r="I2" s="27"/>
      <c r="J2" s="27"/>
      <c r="K2" s="27"/>
      <c r="L2" s="27"/>
      <c r="M2" s="27"/>
      <c r="N2" s="27"/>
      <c r="O2" s="27"/>
      <c r="P2" s="27"/>
      <c r="Q2" s="27"/>
      <c r="R2" s="27"/>
      <c r="S2" s="27"/>
      <c r="T2" s="27"/>
      <c r="U2" s="27"/>
    </row>
    <row r="3" spans="1:21" ht="15.6" x14ac:dyDescent="0.3">
      <c r="A3" s="2"/>
      <c r="B3" s="1"/>
      <c r="C3" s="1"/>
      <c r="D3" s="1"/>
      <c r="E3" s="1"/>
      <c r="F3" s="1"/>
      <c r="G3" s="45"/>
      <c r="H3" s="1"/>
      <c r="I3" s="1"/>
      <c r="J3" s="1"/>
      <c r="K3" s="1"/>
      <c r="L3" s="1"/>
      <c r="M3" s="1"/>
      <c r="N3" s="1"/>
      <c r="O3" s="1"/>
      <c r="P3" s="1"/>
      <c r="Q3" s="1"/>
      <c r="R3" s="1"/>
      <c r="S3" s="1"/>
      <c r="T3" s="1"/>
      <c r="U3" s="1"/>
    </row>
    <row r="4" spans="1:21" ht="20.100000000000001" customHeight="1" x14ac:dyDescent="0.3">
      <c r="A4" s="11" t="s">
        <v>84</v>
      </c>
      <c r="B4" s="12"/>
      <c r="C4" s="12"/>
      <c r="D4" s="12"/>
      <c r="E4" s="12"/>
      <c r="F4" s="12"/>
      <c r="G4" s="60" t="s">
        <v>193</v>
      </c>
      <c r="H4" s="13" t="s">
        <v>194</v>
      </c>
      <c r="I4" s="12"/>
      <c r="J4" s="167" t="s">
        <v>1</v>
      </c>
      <c r="K4" s="167"/>
      <c r="L4" s="167" t="s">
        <v>2</v>
      </c>
      <c r="M4" s="167"/>
      <c r="N4" s="167" t="s">
        <v>258</v>
      </c>
      <c r="O4" s="167"/>
      <c r="P4" s="167" t="s">
        <v>260</v>
      </c>
      <c r="Q4" s="167"/>
      <c r="R4" s="167" t="s">
        <v>204</v>
      </c>
      <c r="S4" s="167"/>
      <c r="T4" s="167" t="s">
        <v>3</v>
      </c>
      <c r="U4" s="167"/>
    </row>
    <row r="5" spans="1:21" ht="20.100000000000001" customHeight="1" x14ac:dyDescent="0.3">
      <c r="A5" s="13" t="s">
        <v>130</v>
      </c>
      <c r="B5" s="13" t="s">
        <v>0</v>
      </c>
      <c r="C5" s="13" t="s">
        <v>259</v>
      </c>
      <c r="D5" s="13" t="s">
        <v>131</v>
      </c>
      <c r="E5" s="13" t="s">
        <v>132</v>
      </c>
      <c r="F5" s="13" t="s">
        <v>277</v>
      </c>
      <c r="G5" s="60" t="s">
        <v>195</v>
      </c>
      <c r="H5" s="13" t="s">
        <v>195</v>
      </c>
      <c r="I5" s="13" t="s">
        <v>196</v>
      </c>
      <c r="J5" s="13">
        <v>2023</v>
      </c>
      <c r="K5" s="13">
        <v>2024</v>
      </c>
      <c r="L5" s="13">
        <v>2023</v>
      </c>
      <c r="M5" s="13">
        <v>2024</v>
      </c>
      <c r="N5" s="13">
        <v>2023</v>
      </c>
      <c r="O5" s="13">
        <v>2024</v>
      </c>
      <c r="P5" s="13">
        <v>2023</v>
      </c>
      <c r="Q5" s="13">
        <v>2024</v>
      </c>
      <c r="R5" s="13">
        <v>2023</v>
      </c>
      <c r="S5" s="13">
        <v>2024</v>
      </c>
      <c r="T5" s="13">
        <v>2023</v>
      </c>
      <c r="U5" s="13">
        <v>2024</v>
      </c>
    </row>
    <row r="6" spans="1:21" ht="20.100000000000001" customHeight="1" x14ac:dyDescent="0.3">
      <c r="A6" s="56"/>
      <c r="B6" s="56"/>
      <c r="C6" s="56"/>
      <c r="D6" s="56"/>
      <c r="E6" s="56"/>
      <c r="F6" s="56"/>
      <c r="G6" s="61"/>
      <c r="H6" s="56"/>
      <c r="I6" s="56"/>
      <c r="J6" s="67" t="s">
        <v>302</v>
      </c>
      <c r="K6" s="67" t="s">
        <v>302</v>
      </c>
      <c r="L6" s="67" t="s">
        <v>304</v>
      </c>
      <c r="M6" s="67" t="s">
        <v>304</v>
      </c>
      <c r="N6" s="67" t="s">
        <v>305</v>
      </c>
      <c r="O6" s="67" t="s">
        <v>305</v>
      </c>
      <c r="P6" s="67" t="s">
        <v>303</v>
      </c>
      <c r="Q6" s="67" t="s">
        <v>303</v>
      </c>
      <c r="R6" s="67" t="s">
        <v>204</v>
      </c>
      <c r="S6" s="67" t="s">
        <v>204</v>
      </c>
      <c r="T6" s="67" t="s">
        <v>289</v>
      </c>
      <c r="U6" s="67" t="s">
        <v>289</v>
      </c>
    </row>
    <row r="7" spans="1:21" ht="20.100000000000001" customHeight="1" x14ac:dyDescent="0.3">
      <c r="A7" s="56" t="s">
        <v>273</v>
      </c>
      <c r="B7" s="56" t="s">
        <v>274</v>
      </c>
      <c r="C7" s="56" t="s">
        <v>272</v>
      </c>
      <c r="D7" s="56" t="s">
        <v>275</v>
      </c>
      <c r="E7" s="56" t="s">
        <v>276</v>
      </c>
      <c r="F7" s="56" t="s">
        <v>278</v>
      </c>
      <c r="G7" s="61" t="s">
        <v>279</v>
      </c>
      <c r="H7" s="56"/>
      <c r="I7" s="56"/>
      <c r="J7" s="67" t="str">
        <f t="shared" ref="J7:U7" si="0">J6&amp;"_"&amp;J5</f>
        <v>P_E_2023</v>
      </c>
      <c r="K7" s="67" t="str">
        <f t="shared" si="0"/>
        <v>P_E_2024</v>
      </c>
      <c r="L7" s="67" t="str">
        <f t="shared" si="0"/>
        <v>EV_EBITDA_2023</v>
      </c>
      <c r="M7" s="67" t="str">
        <f t="shared" si="0"/>
        <v>EV_EBITDA_2024</v>
      </c>
      <c r="N7" s="67" t="str">
        <f t="shared" si="0"/>
        <v>NET DEBT_EBITDA_2023</v>
      </c>
      <c r="O7" s="67" t="str">
        <f t="shared" si="0"/>
        <v>NET DEBT_EBITDA_2024</v>
      </c>
      <c r="P7" s="67" t="str">
        <f t="shared" si="0"/>
        <v>P_VP_2023</v>
      </c>
      <c r="Q7" s="67" t="str">
        <f t="shared" si="0"/>
        <v>P_VP_2024</v>
      </c>
      <c r="R7" s="67" t="str">
        <f t="shared" si="0"/>
        <v>ROE_2023</v>
      </c>
      <c r="S7" s="67" t="str">
        <f t="shared" si="0"/>
        <v>ROE_2024</v>
      </c>
      <c r="T7" s="67" t="str">
        <f t="shared" si="0"/>
        <v>DY_2023</v>
      </c>
      <c r="U7" s="67" t="str">
        <f t="shared" si="0"/>
        <v>DY_2024</v>
      </c>
    </row>
    <row r="8" spans="1:21" ht="20.100000000000001" customHeight="1" x14ac:dyDescent="0.3">
      <c r="A8" s="14" t="s">
        <v>306</v>
      </c>
      <c r="B8" s="14" t="s">
        <v>216</v>
      </c>
      <c r="C8" s="14" t="s">
        <v>307</v>
      </c>
      <c r="D8" s="14" t="s">
        <v>14</v>
      </c>
      <c r="E8" s="14" t="s">
        <v>134</v>
      </c>
      <c r="F8" s="14" t="b">
        <v>0</v>
      </c>
      <c r="G8" s="15">
        <v>17.899999999999999</v>
      </c>
      <c r="H8" s="15">
        <v>11.16</v>
      </c>
      <c r="I8" s="49">
        <v>0.60394265232974886</v>
      </c>
      <c r="J8" s="20">
        <v>5.1117575806569731</v>
      </c>
      <c r="K8" s="20">
        <v>4.176813936862831</v>
      </c>
      <c r="L8" s="20">
        <v>4.5804478769947563</v>
      </c>
      <c r="M8" s="20">
        <v>3.672119844187685</v>
      </c>
      <c r="N8" s="20">
        <v>1.0884737263144546</v>
      </c>
      <c r="O8" s="20">
        <v>0.86772054524199127</v>
      </c>
      <c r="P8" s="20">
        <v>1.2188028035428551</v>
      </c>
      <c r="Q8" s="20">
        <v>0.99996002617346158</v>
      </c>
      <c r="R8" s="31">
        <v>0.23843126054233038</v>
      </c>
      <c r="S8" s="31">
        <v>0.23940736678457913</v>
      </c>
      <c r="T8" s="31">
        <v>4.3044325679154311E-2</v>
      </c>
      <c r="U8" s="31">
        <v>5.2679425375588777E-2</v>
      </c>
    </row>
    <row r="9" spans="1:21" ht="20.100000000000001" customHeight="1" x14ac:dyDescent="0.3">
      <c r="A9" s="14" t="s">
        <v>308</v>
      </c>
      <c r="B9" s="14" t="s">
        <v>246</v>
      </c>
      <c r="C9" s="14" t="s">
        <v>307</v>
      </c>
      <c r="D9" s="14" t="s">
        <v>14</v>
      </c>
      <c r="E9" s="14" t="s">
        <v>134</v>
      </c>
      <c r="F9" s="14" t="b">
        <v>0</v>
      </c>
      <c r="G9" s="15">
        <v>16.100000000000001</v>
      </c>
      <c r="H9" s="15">
        <v>7.8</v>
      </c>
      <c r="I9" s="49">
        <v>1.0641025641025643</v>
      </c>
      <c r="J9" s="20">
        <v>21.832314817536915</v>
      </c>
      <c r="K9" s="20">
        <v>16.0054736432818</v>
      </c>
      <c r="L9" s="20">
        <v>9.8517943664512284</v>
      </c>
      <c r="M9" s="20">
        <v>9.5463265831738688</v>
      </c>
      <c r="N9" s="20">
        <v>2.3987784340663256</v>
      </c>
      <c r="O9" s="20">
        <v>2.6664302354719847</v>
      </c>
      <c r="P9" s="20">
        <v>1.3075510342433676</v>
      </c>
      <c r="Q9" s="20">
        <v>1.2801559198658756</v>
      </c>
      <c r="R9" s="31">
        <v>5.9890627501993997E-2</v>
      </c>
      <c r="S9" s="31">
        <v>7.9982382802099294E-2</v>
      </c>
      <c r="T9" s="31">
        <v>0</v>
      </c>
      <c r="U9" s="31">
        <v>0</v>
      </c>
    </row>
    <row r="10" spans="1:21" ht="20.100000000000001" customHeight="1" x14ac:dyDescent="0.3">
      <c r="A10" s="14" t="s">
        <v>309</v>
      </c>
      <c r="B10" s="14" t="s">
        <v>256</v>
      </c>
      <c r="C10" s="14" t="s">
        <v>307</v>
      </c>
      <c r="D10" s="14" t="s">
        <v>14</v>
      </c>
      <c r="E10" s="14" t="s">
        <v>134</v>
      </c>
      <c r="F10" s="14" t="b">
        <v>0</v>
      </c>
      <c r="G10" s="15">
        <v>18.899999999999999</v>
      </c>
      <c r="H10" s="15">
        <v>11.54</v>
      </c>
      <c r="I10" s="49">
        <v>0.6377816291161178</v>
      </c>
      <c r="J10" s="20">
        <v>9.049519765585508</v>
      </c>
      <c r="K10" s="20">
        <v>8.0089718391767448</v>
      </c>
      <c r="L10" s="20">
        <v>8.5553900406709378</v>
      </c>
      <c r="M10" s="20">
        <v>6.7777595492865723</v>
      </c>
      <c r="N10" s="20">
        <v>1.2195080033555221</v>
      </c>
      <c r="O10" s="20">
        <v>0.82007890589017207</v>
      </c>
      <c r="P10" s="20">
        <v>2.328034098027425</v>
      </c>
      <c r="Q10" s="20">
        <v>1.9460250751688648</v>
      </c>
      <c r="R10" s="31">
        <v>0.25725498792551676</v>
      </c>
      <c r="S10" s="31">
        <v>0.24298063649689397</v>
      </c>
      <c r="T10" s="31">
        <v>3.9155450778594947E-2</v>
      </c>
      <c r="U10" s="31">
        <v>4.4242635992053699E-2</v>
      </c>
    </row>
    <row r="11" spans="1:21" ht="20.100000000000001" customHeight="1" x14ac:dyDescent="0.3">
      <c r="A11" s="14" t="s">
        <v>241</v>
      </c>
      <c r="B11" s="14" t="s">
        <v>242</v>
      </c>
      <c r="C11" s="14" t="s">
        <v>307</v>
      </c>
      <c r="D11" s="14" t="s">
        <v>14</v>
      </c>
      <c r="E11" s="14" t="s">
        <v>133</v>
      </c>
      <c r="F11" s="14" t="b">
        <v>0</v>
      </c>
      <c r="G11" s="15">
        <v>31.8</v>
      </c>
      <c r="H11" s="15">
        <v>23.8</v>
      </c>
      <c r="I11" s="49">
        <v>0.33613445378151252</v>
      </c>
      <c r="J11" s="20">
        <v>12.539292648894616</v>
      </c>
      <c r="K11" s="20">
        <v>4.695077160776437</v>
      </c>
      <c r="L11" s="20">
        <v>5.1696370456982361</v>
      </c>
      <c r="M11" s="20">
        <v>4.4433597022555187</v>
      </c>
      <c r="N11" s="20">
        <v>0.22529624107489318</v>
      </c>
      <c r="O11" s="20">
        <v>0.74027946206342043</v>
      </c>
      <c r="P11" s="20">
        <v>0.91213713326173507</v>
      </c>
      <c r="Q11" s="20">
        <v>0.83137896858312677</v>
      </c>
      <c r="R11" s="31">
        <v>7.2742311612142119E-2</v>
      </c>
      <c r="S11" s="31">
        <v>0.17707461243206482</v>
      </c>
      <c r="T11" s="31">
        <v>3.4174846312053288E-2</v>
      </c>
      <c r="U11" s="31">
        <v>9.1271854426129645E-2</v>
      </c>
    </row>
    <row r="12" spans="1:21" ht="20.100000000000001" customHeight="1" x14ac:dyDescent="0.3">
      <c r="A12" s="14" t="s">
        <v>310</v>
      </c>
      <c r="B12" s="14" t="s">
        <v>87</v>
      </c>
      <c r="C12" s="14" t="s">
        <v>307</v>
      </c>
      <c r="D12" s="14" t="s">
        <v>14</v>
      </c>
      <c r="E12" s="14" t="s">
        <v>134</v>
      </c>
      <c r="F12" s="14" t="b">
        <v>0</v>
      </c>
      <c r="G12" s="15">
        <v>33.5</v>
      </c>
      <c r="H12" s="15">
        <v>23.74</v>
      </c>
      <c r="I12" s="49">
        <v>0.4111204717775907</v>
      </c>
      <c r="J12" s="20">
        <v>6.6161756365605813</v>
      </c>
      <c r="K12" s="20">
        <v>6.212251128867166</v>
      </c>
      <c r="L12" s="20">
        <v>4.127657966116745</v>
      </c>
      <c r="M12" s="20">
        <v>3.9327030538919203</v>
      </c>
      <c r="N12" s="20">
        <v>0.35835625162264212</v>
      </c>
      <c r="O12" s="20">
        <v>0.26561838087310885</v>
      </c>
      <c r="P12" s="20">
        <v>1.2650290685466978</v>
      </c>
      <c r="Q12" s="20">
        <v>1.2037478980557597</v>
      </c>
      <c r="R12" s="31">
        <v>0.19120246166927987</v>
      </c>
      <c r="S12" s="31">
        <v>0.19376999948733059</v>
      </c>
      <c r="T12" s="31">
        <v>4.5872416494368379E-2</v>
      </c>
      <c r="U12" s="31">
        <v>9.8673377107021926E-2</v>
      </c>
    </row>
    <row r="13" spans="1:21" ht="20.100000000000001" customHeight="1" x14ac:dyDescent="0.3">
      <c r="A13" s="14" t="s">
        <v>311</v>
      </c>
      <c r="B13" s="14" t="s">
        <v>255</v>
      </c>
      <c r="C13" s="14" t="s">
        <v>307</v>
      </c>
      <c r="D13" s="14" t="s">
        <v>14</v>
      </c>
      <c r="E13" s="14" t="s">
        <v>134</v>
      </c>
      <c r="F13" s="14" t="b">
        <v>0</v>
      </c>
      <c r="G13" s="15">
        <v>7.1</v>
      </c>
      <c r="H13" s="15">
        <v>2.2599999999999998</v>
      </c>
      <c r="I13" s="49">
        <v>2.1415929203539825</v>
      </c>
      <c r="J13" s="20">
        <v>4.0829716916949996</v>
      </c>
      <c r="K13" s="20">
        <v>4.3783552452618535</v>
      </c>
      <c r="L13" s="20">
        <v>4.5390052761795925</v>
      </c>
      <c r="M13" s="20">
        <v>4.0989601724590132</v>
      </c>
      <c r="N13" s="20">
        <v>1.5115527090926202</v>
      </c>
      <c r="O13" s="20">
        <v>1.3119826760860918</v>
      </c>
      <c r="P13" s="20">
        <v>0.89886759299438168</v>
      </c>
      <c r="Q13" s="20">
        <v>0.83912161776025129</v>
      </c>
      <c r="R13" s="31">
        <v>0.22015033678110735</v>
      </c>
      <c r="S13" s="31">
        <v>0.19165224627862887</v>
      </c>
      <c r="T13" s="31">
        <v>0.1246811167314946</v>
      </c>
      <c r="U13" s="31">
        <v>0.11547803999472341</v>
      </c>
    </row>
    <row r="14" spans="1:21" ht="20.100000000000001" customHeight="1" x14ac:dyDescent="0.3">
      <c r="A14" s="14" t="s">
        <v>89</v>
      </c>
      <c r="B14" s="14" t="s">
        <v>90</v>
      </c>
      <c r="C14" s="14" t="s">
        <v>307</v>
      </c>
      <c r="D14" s="14" t="s">
        <v>14</v>
      </c>
      <c r="E14" s="14" t="s">
        <v>134</v>
      </c>
      <c r="F14" s="14" t="b">
        <v>0</v>
      </c>
      <c r="G14" s="15">
        <v>58.8</v>
      </c>
      <c r="H14" s="15">
        <v>45</v>
      </c>
      <c r="I14" s="49">
        <v>0.30666666666666664</v>
      </c>
      <c r="J14" s="20">
        <v>5.5539193973931154</v>
      </c>
      <c r="K14" s="20">
        <v>6.7348831693628188</v>
      </c>
      <c r="L14" s="20">
        <v>4.2427954867664806</v>
      </c>
      <c r="M14" s="20">
        <v>4.6382700007216258</v>
      </c>
      <c r="N14" s="20">
        <v>5.1254974148709871E-3</v>
      </c>
      <c r="O14" s="20">
        <v>0.37886407102119296</v>
      </c>
      <c r="P14" s="20">
        <v>1.4632928354789174</v>
      </c>
      <c r="Q14" s="20">
        <v>1.3199045385877688</v>
      </c>
      <c r="R14" s="31">
        <v>0.26347030462230941</v>
      </c>
      <c r="S14" s="31">
        <v>0.19598031701456281</v>
      </c>
      <c r="T14" s="31">
        <v>7.3933198844960538E-2</v>
      </c>
      <c r="U14" s="31">
        <v>6.5045196179299103E-2</v>
      </c>
    </row>
    <row r="15" spans="1:21" ht="20.100000000000001" customHeight="1" x14ac:dyDescent="0.3">
      <c r="A15" s="14" t="s">
        <v>312</v>
      </c>
      <c r="B15" s="14" t="s">
        <v>267</v>
      </c>
      <c r="C15" s="14" t="s">
        <v>307</v>
      </c>
      <c r="D15" s="14" t="s">
        <v>14</v>
      </c>
      <c r="E15" s="14" t="s">
        <v>134</v>
      </c>
      <c r="F15" s="14" t="b">
        <v>0</v>
      </c>
      <c r="G15" s="15">
        <v>16.2</v>
      </c>
      <c r="H15" s="15">
        <v>12.12</v>
      </c>
      <c r="I15" s="49">
        <v>0.33663366336633671</v>
      </c>
      <c r="J15" s="20">
        <v>8.5359472002287546</v>
      </c>
      <c r="K15" s="20">
        <v>6.0459458086405</v>
      </c>
      <c r="L15" s="20">
        <v>6.5358171078001135</v>
      </c>
      <c r="M15" s="20">
        <v>5.1227997888929568</v>
      </c>
      <c r="N15" s="20">
        <v>0.33149194187761516</v>
      </c>
      <c r="O15" s="20">
        <v>0.23418887604989122</v>
      </c>
      <c r="P15" s="20">
        <v>1.683036764069513</v>
      </c>
      <c r="Q15" s="20">
        <v>1.3923423707879621</v>
      </c>
      <c r="R15" s="31">
        <v>0.19717047500298612</v>
      </c>
      <c r="S15" s="31">
        <v>0.23029355784137373</v>
      </c>
      <c r="T15" s="31">
        <v>0</v>
      </c>
      <c r="U15" s="31">
        <v>3.9965623427488287E-2</v>
      </c>
    </row>
    <row r="16" spans="1:21" ht="20.100000000000001" customHeight="1" x14ac:dyDescent="0.3">
      <c r="A16" s="14" t="s">
        <v>151</v>
      </c>
      <c r="B16" s="14" t="s">
        <v>152</v>
      </c>
      <c r="C16" s="14" t="s">
        <v>307</v>
      </c>
      <c r="D16" s="14" t="s">
        <v>14</v>
      </c>
      <c r="E16" s="14" t="s">
        <v>134</v>
      </c>
      <c r="F16" s="14" t="b">
        <v>0</v>
      </c>
      <c r="G16" s="15">
        <v>11</v>
      </c>
      <c r="H16" s="15">
        <v>6.55</v>
      </c>
      <c r="I16" s="49">
        <v>0.67938931297709937</v>
      </c>
      <c r="J16" s="20">
        <v>5.5577965773226596</v>
      </c>
      <c r="K16" s="20">
        <v>4.7227552435286997</v>
      </c>
      <c r="L16" s="20">
        <v>2.3983869932407349</v>
      </c>
      <c r="M16" s="20">
        <v>2.3044651719012363</v>
      </c>
      <c r="N16" s="20">
        <v>2.0735392217466713E-2</v>
      </c>
      <c r="O16" s="20">
        <v>0.12004383081305557</v>
      </c>
      <c r="P16" s="20">
        <v>0.99772603734346443</v>
      </c>
      <c r="Q16" s="20">
        <v>0.8612635730319449</v>
      </c>
      <c r="R16" s="31">
        <v>0.17951827193792255</v>
      </c>
      <c r="S16" s="31">
        <v>0.18236464280296577</v>
      </c>
      <c r="T16" s="31">
        <v>2.9544248043264529E-2</v>
      </c>
      <c r="U16" s="31">
        <v>4.6595951093574728E-2</v>
      </c>
    </row>
    <row r="17" spans="1:21" s="53" customFormat="1" ht="20.100000000000001" customHeight="1" x14ac:dyDescent="0.3">
      <c r="A17" s="50" t="s">
        <v>301</v>
      </c>
      <c r="B17" s="50" t="s">
        <v>84</v>
      </c>
      <c r="C17" s="50"/>
      <c r="D17" s="50"/>
      <c r="E17" s="50"/>
      <c r="F17" s="50"/>
      <c r="G17" s="50"/>
      <c r="H17" s="54"/>
      <c r="I17" s="50"/>
      <c r="J17" s="51">
        <v>8.7644105906526804</v>
      </c>
      <c r="K17" s="51">
        <v>6.7756141306398714</v>
      </c>
      <c r="L17" s="51">
        <v>5.5556591288798698</v>
      </c>
      <c r="M17" s="51">
        <v>4.9485293185300447</v>
      </c>
      <c r="N17" s="51">
        <v>0.79547979967071236</v>
      </c>
      <c r="O17" s="51">
        <v>0.82280077594565648</v>
      </c>
      <c r="P17" s="51">
        <v>1.3416085963898174</v>
      </c>
      <c r="Q17" s="51">
        <v>1.1859888875572238</v>
      </c>
      <c r="R17" s="52">
        <v>0.18664789306617652</v>
      </c>
      <c r="S17" s="52">
        <v>0.19261175132672215</v>
      </c>
      <c r="T17" s="52">
        <v>4.3378400320432289E-2</v>
      </c>
      <c r="U17" s="52">
        <v>6.1550233732875506E-2</v>
      </c>
    </row>
    <row r="18" spans="1:21" ht="20.100000000000001" customHeight="1" x14ac:dyDescent="0.3">
      <c r="A18" s="14" t="s">
        <v>12</v>
      </c>
      <c r="B18" s="14" t="s">
        <v>13</v>
      </c>
      <c r="C18" s="14" t="s">
        <v>313</v>
      </c>
      <c r="D18" s="14" t="s">
        <v>14</v>
      </c>
      <c r="E18" s="14" t="s">
        <v>134</v>
      </c>
      <c r="F18" s="14" t="b">
        <v>0</v>
      </c>
      <c r="G18" s="15">
        <v>18.100000000000001</v>
      </c>
      <c r="H18" s="15">
        <v>13.78</v>
      </c>
      <c r="I18" s="49">
        <v>0.3134978229317853</v>
      </c>
      <c r="J18" s="20">
        <v>15.371024492802295</v>
      </c>
      <c r="K18" s="20">
        <v>13.606448094392654</v>
      </c>
      <c r="L18" s="20">
        <v>7.7304125154638044</v>
      </c>
      <c r="M18" s="20">
        <v>7.0674521145508544</v>
      </c>
      <c r="N18" s="20">
        <v>0.90844941867519224</v>
      </c>
      <c r="O18" s="20">
        <v>1.059465390473016</v>
      </c>
      <c r="P18" s="20">
        <v>2.3183257983465273</v>
      </c>
      <c r="Q18" s="20">
        <v>2.1363274201683042</v>
      </c>
      <c r="R18" s="31">
        <v>0.15082441638370409</v>
      </c>
      <c r="S18" s="31">
        <v>0.15700845697186064</v>
      </c>
      <c r="T18" s="31">
        <v>3.3114949706985378E-2</v>
      </c>
      <c r="U18" s="31">
        <v>3.7409520801667311E-2</v>
      </c>
    </row>
    <row r="19" spans="1:21" ht="20.100000000000001" customHeight="1" x14ac:dyDescent="0.3">
      <c r="A19" s="14" t="s">
        <v>16</v>
      </c>
      <c r="B19" s="14" t="s">
        <v>15</v>
      </c>
      <c r="C19" s="14" t="s">
        <v>313</v>
      </c>
      <c r="D19" s="14" t="s">
        <v>14</v>
      </c>
      <c r="E19" s="14" t="s">
        <v>134</v>
      </c>
      <c r="F19" s="14" t="b">
        <v>0</v>
      </c>
      <c r="G19" s="15">
        <v>28.3</v>
      </c>
      <c r="H19" s="15">
        <v>6.37</v>
      </c>
      <c r="I19" s="49">
        <v>3.4427001569858717</v>
      </c>
      <c r="J19" s="20">
        <v>1.0295810894846062</v>
      </c>
      <c r="K19" s="20">
        <v>1.2315322551952994</v>
      </c>
      <c r="L19" s="20">
        <v>8.8033115073396484</v>
      </c>
      <c r="M19" s="20">
        <v>10.148750225739072</v>
      </c>
      <c r="N19" s="20">
        <v>2.0741604931943729</v>
      </c>
      <c r="O19" s="20">
        <v>2.1022148417683089</v>
      </c>
      <c r="P19" s="20">
        <v>0.17296650166130134</v>
      </c>
      <c r="Q19" s="20">
        <v>0.15038581164636303</v>
      </c>
      <c r="R19" s="31">
        <v>0.16799696830862146</v>
      </c>
      <c r="S19" s="31">
        <v>0.12211276725554741</v>
      </c>
      <c r="T19" s="31">
        <v>0.1052445945183416</v>
      </c>
      <c r="U19" s="31">
        <v>8.8619209201348637E-2</v>
      </c>
    </row>
    <row r="20" spans="1:21" ht="20.100000000000001" customHeight="1" x14ac:dyDescent="0.3">
      <c r="A20" s="14" t="s">
        <v>85</v>
      </c>
      <c r="B20" s="14" t="s">
        <v>86</v>
      </c>
      <c r="C20" s="14" t="s">
        <v>313</v>
      </c>
      <c r="D20" s="14" t="s">
        <v>14</v>
      </c>
      <c r="E20" s="14" t="s">
        <v>134</v>
      </c>
      <c r="F20" s="14" t="b">
        <v>0</v>
      </c>
      <c r="G20" s="15">
        <v>19.100000000000001</v>
      </c>
      <c r="H20" s="15">
        <v>11.45</v>
      </c>
      <c r="I20" s="49">
        <v>0.66812227074235842</v>
      </c>
      <c r="J20" s="20">
        <v>6.827363126252747</v>
      </c>
      <c r="K20" s="20">
        <v>4.5981039590789008</v>
      </c>
      <c r="L20" s="20">
        <v>4.3266772140944392</v>
      </c>
      <c r="M20" s="20">
        <v>4.1377598637963677</v>
      </c>
      <c r="N20" s="20">
        <v>1.8086644561973626</v>
      </c>
      <c r="O20" s="20">
        <v>1.7028448785295938</v>
      </c>
      <c r="P20" s="20">
        <v>3.9451686122897547</v>
      </c>
      <c r="Q20" s="20">
        <v>2.7607907548153214</v>
      </c>
      <c r="R20" s="31">
        <v>0.57784660627170892</v>
      </c>
      <c r="S20" s="31">
        <v>0.60041938576968745</v>
      </c>
      <c r="T20" s="31">
        <v>6.8388838216630499E-2</v>
      </c>
      <c r="U20" s="31">
        <v>0.1015452100350121</v>
      </c>
    </row>
    <row r="21" spans="1:21" ht="20.100000000000001" customHeight="1" x14ac:dyDescent="0.3">
      <c r="A21" s="14" t="s">
        <v>314</v>
      </c>
      <c r="B21" s="14" t="s">
        <v>88</v>
      </c>
      <c r="C21" s="14" t="s">
        <v>313</v>
      </c>
      <c r="D21" s="14" t="s">
        <v>14</v>
      </c>
      <c r="E21" s="14" t="s">
        <v>133</v>
      </c>
      <c r="F21" s="14" t="b">
        <v>0</v>
      </c>
      <c r="G21" s="15">
        <v>31.8</v>
      </c>
      <c r="H21" s="15">
        <v>24.28</v>
      </c>
      <c r="I21" s="49">
        <v>0.30971993410214171</v>
      </c>
      <c r="J21" s="20">
        <v>8.2766795159386941</v>
      </c>
      <c r="K21" s="20">
        <v>7.066025586928963</v>
      </c>
      <c r="L21" s="20">
        <v>6.6043732532907251</v>
      </c>
      <c r="M21" s="20">
        <v>5.72270451619098</v>
      </c>
      <c r="N21" s="20">
        <v>0.6395874938083751</v>
      </c>
      <c r="O21" s="20">
        <v>0.34480139063418197</v>
      </c>
      <c r="P21" s="20">
        <v>1.10064068438311</v>
      </c>
      <c r="Q21" s="20">
        <v>1.0284632254736741</v>
      </c>
      <c r="R21" s="31">
        <v>0.132980947524133</v>
      </c>
      <c r="S21" s="31">
        <v>0.14555045305470865</v>
      </c>
      <c r="T21" s="31">
        <v>1.24412802709351E-2</v>
      </c>
      <c r="U21" s="31">
        <v>2.6382201028653261E-2</v>
      </c>
    </row>
    <row r="22" spans="1:21" ht="20.100000000000001" customHeight="1" x14ac:dyDescent="0.3">
      <c r="A22" s="14" t="s">
        <v>209</v>
      </c>
      <c r="B22" s="14" t="s">
        <v>210</v>
      </c>
      <c r="C22" s="14" t="s">
        <v>313</v>
      </c>
      <c r="D22" s="14" t="s">
        <v>14</v>
      </c>
      <c r="E22" s="14" t="s">
        <v>134</v>
      </c>
      <c r="F22" s="14" t="b">
        <v>0</v>
      </c>
      <c r="G22" s="15">
        <v>58.1</v>
      </c>
      <c r="H22" s="15">
        <v>18.23</v>
      </c>
      <c r="I22" s="49">
        <v>2.1870543060888643</v>
      </c>
      <c r="J22" s="20">
        <v>2.348533980791748</v>
      </c>
      <c r="K22" s="20">
        <v>2.5997892188538603</v>
      </c>
      <c r="L22" s="20">
        <v>3.4965685452920177</v>
      </c>
      <c r="M22" s="20">
        <v>3.5477411730985349</v>
      </c>
      <c r="N22" s="20">
        <v>1.5689135839367814</v>
      </c>
      <c r="O22" s="20">
        <v>1.4855137640160421</v>
      </c>
      <c r="P22" s="20">
        <v>0.56757488200372208</v>
      </c>
      <c r="Q22" s="20">
        <v>0.50934605326510152</v>
      </c>
      <c r="R22" s="31">
        <v>0.24167199054636573</v>
      </c>
      <c r="S22" s="31">
        <v>0.19591821120392641</v>
      </c>
      <c r="T22" s="31">
        <v>0.1010379426599548</v>
      </c>
      <c r="U22" s="31">
        <v>0.1833466056525383</v>
      </c>
    </row>
    <row r="23" spans="1:21" ht="20.100000000000001" customHeight="1" x14ac:dyDescent="0.3">
      <c r="A23" s="14" t="s">
        <v>10</v>
      </c>
      <c r="B23" s="14" t="s">
        <v>11</v>
      </c>
      <c r="C23" s="14" t="s">
        <v>313</v>
      </c>
      <c r="D23" s="14" t="s">
        <v>14</v>
      </c>
      <c r="E23" s="14" t="s">
        <v>134</v>
      </c>
      <c r="F23" s="14" t="b">
        <v>0</v>
      </c>
      <c r="G23" s="15">
        <v>20.6</v>
      </c>
      <c r="H23" s="15">
        <v>5.55</v>
      </c>
      <c r="I23" s="49">
        <v>2.711711711711712</v>
      </c>
      <c r="J23" s="20">
        <v>13.232059430540888</v>
      </c>
      <c r="K23" s="20">
        <v>5.4481320376458582</v>
      </c>
      <c r="L23" s="20">
        <v>3.6697119577604362</v>
      </c>
      <c r="M23" s="20">
        <v>3.1763204499821285</v>
      </c>
      <c r="N23" s="20">
        <v>2.6671371682189613</v>
      </c>
      <c r="O23" s="20">
        <v>2.2485941174656103</v>
      </c>
      <c r="P23" s="20">
        <v>0.43279484413683494</v>
      </c>
      <c r="Q23" s="20">
        <v>0.40362335505681995</v>
      </c>
      <c r="R23" s="31">
        <v>3.2708048691037626E-2</v>
      </c>
      <c r="S23" s="31">
        <v>7.4084723400210745E-2</v>
      </c>
      <c r="T23" s="31">
        <v>0</v>
      </c>
      <c r="U23" s="31">
        <v>0</v>
      </c>
    </row>
    <row r="24" spans="1:21" ht="20.100000000000001" customHeight="1" x14ac:dyDescent="0.3">
      <c r="A24" s="14" t="s">
        <v>315</v>
      </c>
      <c r="B24" s="14" t="s">
        <v>91</v>
      </c>
      <c r="C24" s="14" t="s">
        <v>313</v>
      </c>
      <c r="D24" s="14" t="s">
        <v>14</v>
      </c>
      <c r="E24" s="14" t="s">
        <v>134</v>
      </c>
      <c r="F24" s="14" t="b">
        <v>0</v>
      </c>
      <c r="G24" s="15">
        <v>12.3</v>
      </c>
      <c r="H24" s="15">
        <v>6.59</v>
      </c>
      <c r="I24" s="49">
        <v>0.86646433990895311</v>
      </c>
      <c r="J24" s="20">
        <v>7.3223801984784691</v>
      </c>
      <c r="K24" s="20">
        <v>5.13519424579746</v>
      </c>
      <c r="L24" s="20">
        <v>5.4256293378855887</v>
      </c>
      <c r="M24" s="20">
        <v>4.5362557345729844</v>
      </c>
      <c r="N24" s="20">
        <v>2.5972414106127371</v>
      </c>
      <c r="O24" s="20">
        <v>2.0771016998732321</v>
      </c>
      <c r="P24" s="20">
        <v>0.69971206171930811</v>
      </c>
      <c r="Q24" s="20">
        <v>0.63831729374523705</v>
      </c>
      <c r="R24" s="31">
        <v>9.5558007472037923E-2</v>
      </c>
      <c r="S24" s="31">
        <v>0.1243024631965233</v>
      </c>
      <c r="T24" s="31">
        <v>7.586435675878847E-2</v>
      </c>
      <c r="U24" s="31">
        <v>9.7318892987461492E-2</v>
      </c>
    </row>
    <row r="25" spans="1:21" s="53" customFormat="1" ht="20.100000000000001" customHeight="1" x14ac:dyDescent="0.3">
      <c r="A25" s="50" t="s">
        <v>301</v>
      </c>
      <c r="B25" s="50" t="s">
        <v>84</v>
      </c>
      <c r="C25" s="50"/>
      <c r="D25" s="50"/>
      <c r="E25" s="50"/>
      <c r="F25" s="50"/>
      <c r="G25" s="50"/>
      <c r="H25" s="54"/>
      <c r="I25" s="50"/>
      <c r="J25" s="51">
        <v>7.7725174048984931</v>
      </c>
      <c r="K25" s="51">
        <v>5.6693179139847132</v>
      </c>
      <c r="L25" s="51">
        <v>5.7223834758752377</v>
      </c>
      <c r="M25" s="51">
        <v>5.4767120111329888</v>
      </c>
      <c r="N25" s="51">
        <v>1.7520220035205403</v>
      </c>
      <c r="O25" s="51">
        <v>1.5743622975371407</v>
      </c>
      <c r="P25" s="51">
        <v>1.319597626362937</v>
      </c>
      <c r="Q25" s="51">
        <v>1.089607702024403</v>
      </c>
      <c r="R25" s="52">
        <v>0.1999409978853727</v>
      </c>
      <c r="S25" s="52">
        <v>0.20277092297892349</v>
      </c>
      <c r="T25" s="52">
        <v>5.6584566018805127E-2</v>
      </c>
      <c r="U25" s="52">
        <v>7.6374519958097298E-2</v>
      </c>
    </row>
    <row r="26" spans="1:21" ht="20.100000000000001" customHeight="1" x14ac:dyDescent="0.3">
      <c r="A26" s="14" t="s">
        <v>62</v>
      </c>
      <c r="B26" s="14" t="s">
        <v>4</v>
      </c>
      <c r="C26" s="14" t="s">
        <v>316</v>
      </c>
      <c r="D26" s="14" t="s">
        <v>317</v>
      </c>
      <c r="E26" s="14" t="s">
        <v>134</v>
      </c>
      <c r="F26" s="14" t="b">
        <v>0</v>
      </c>
      <c r="G26" s="15">
        <v>34</v>
      </c>
      <c r="H26" s="15">
        <v>23.15</v>
      </c>
      <c r="I26" s="49">
        <v>0.46868250539956802</v>
      </c>
      <c r="J26" s="20">
        <v>5.8636680084720405</v>
      </c>
      <c r="K26" s="20">
        <v>5.1660932874340437</v>
      </c>
      <c r="L26" s="20" t="s">
        <v>84</v>
      </c>
      <c r="M26" s="20" t="s">
        <v>84</v>
      </c>
      <c r="N26" s="20" t="s">
        <v>84</v>
      </c>
      <c r="O26" s="20" t="s">
        <v>84</v>
      </c>
      <c r="P26" s="20">
        <v>1.1062581921950854</v>
      </c>
      <c r="Q26" s="20">
        <v>0.96204999798519975</v>
      </c>
      <c r="R26" s="31">
        <v>0.18866316964001428</v>
      </c>
      <c r="S26" s="31">
        <v>0.18622389191563402</v>
      </c>
      <c r="T26" s="31">
        <v>3.6813518421595658E-2</v>
      </c>
      <c r="U26" s="31">
        <v>5.0141312958417027E-2</v>
      </c>
    </row>
    <row r="27" spans="1:21" ht="20.100000000000001" customHeight="1" x14ac:dyDescent="0.3">
      <c r="A27" s="14" t="s">
        <v>5</v>
      </c>
      <c r="B27" s="14" t="s">
        <v>6</v>
      </c>
      <c r="C27" s="14" t="s">
        <v>316</v>
      </c>
      <c r="D27" s="14" t="s">
        <v>317</v>
      </c>
      <c r="E27" s="14" t="s">
        <v>134</v>
      </c>
      <c r="F27" s="14" t="b">
        <v>0</v>
      </c>
      <c r="G27" s="15">
        <v>61</v>
      </c>
      <c r="H27" s="15">
        <v>37.21</v>
      </c>
      <c r="I27" s="49">
        <v>0.63934426229508201</v>
      </c>
      <c r="J27" s="20">
        <v>3.2540564471689115</v>
      </c>
      <c r="K27" s="20">
        <v>3.1030308680187595</v>
      </c>
      <c r="L27" s="20" t="s">
        <v>84</v>
      </c>
      <c r="M27" s="20" t="s">
        <v>84</v>
      </c>
      <c r="N27" s="20" t="s">
        <v>84</v>
      </c>
      <c r="O27" s="20" t="s">
        <v>84</v>
      </c>
      <c r="P27" s="20">
        <v>0.59559253799998046</v>
      </c>
      <c r="Q27" s="20">
        <v>0.53408545215619541</v>
      </c>
      <c r="R27" s="31">
        <v>0.18303079484627774</v>
      </c>
      <c r="S27" s="31">
        <v>0.17211735070402354</v>
      </c>
      <c r="T27" s="31">
        <v>0.1174014962504862</v>
      </c>
      <c r="U27" s="31">
        <v>0.12311546743493811</v>
      </c>
    </row>
    <row r="28" spans="1:21" ht="20.100000000000001" customHeight="1" x14ac:dyDescent="0.3">
      <c r="A28" s="14" t="s">
        <v>7</v>
      </c>
      <c r="B28" s="14" t="s">
        <v>8</v>
      </c>
      <c r="C28" s="14" t="s">
        <v>316</v>
      </c>
      <c r="D28" s="14" t="s">
        <v>317</v>
      </c>
      <c r="E28" s="14" t="s">
        <v>133</v>
      </c>
      <c r="F28" s="14" t="b">
        <v>0</v>
      </c>
      <c r="G28" s="15">
        <v>18</v>
      </c>
      <c r="H28" s="15">
        <v>12.57</v>
      </c>
      <c r="I28" s="49">
        <v>0.43198090692124103</v>
      </c>
      <c r="J28" s="20">
        <v>5.0044260507197329</v>
      </c>
      <c r="K28" s="20">
        <v>3.9379229883451514</v>
      </c>
      <c r="L28" s="20" t="s">
        <v>84</v>
      </c>
      <c r="M28" s="20" t="s">
        <v>84</v>
      </c>
      <c r="N28" s="20" t="s">
        <v>84</v>
      </c>
      <c r="O28" s="20" t="s">
        <v>84</v>
      </c>
      <c r="P28" s="20">
        <v>0.71138924913003287</v>
      </c>
      <c r="Q28" s="20">
        <v>0.63152887649042533</v>
      </c>
      <c r="R28" s="31">
        <v>0.14215201541997435</v>
      </c>
      <c r="S28" s="31">
        <v>0.1603710581338248</v>
      </c>
      <c r="T28" s="31">
        <v>5.357193119354875E-2</v>
      </c>
      <c r="U28" s="31">
        <v>6.8080754460113066E-2</v>
      </c>
    </row>
    <row r="29" spans="1:21" ht="20.100000000000001" customHeight="1" x14ac:dyDescent="0.3">
      <c r="A29" s="14" t="s">
        <v>318</v>
      </c>
      <c r="B29" s="14" t="s">
        <v>9</v>
      </c>
      <c r="C29" s="14" t="s">
        <v>316</v>
      </c>
      <c r="D29" s="14" t="s">
        <v>317</v>
      </c>
      <c r="E29" s="14" t="s">
        <v>133</v>
      </c>
      <c r="F29" s="14" t="b">
        <v>0</v>
      </c>
      <c r="G29" s="15">
        <v>34</v>
      </c>
      <c r="H29" s="15">
        <v>25.52</v>
      </c>
      <c r="I29" s="49">
        <v>0.33228840125391845</v>
      </c>
      <c r="J29" s="20">
        <v>6.7550674435499705</v>
      </c>
      <c r="K29" s="20">
        <v>5.3498678917753857</v>
      </c>
      <c r="L29" s="20" t="s">
        <v>84</v>
      </c>
      <c r="M29" s="20" t="s">
        <v>84</v>
      </c>
      <c r="N29" s="20" t="s">
        <v>84</v>
      </c>
      <c r="O29" s="20" t="s">
        <v>84</v>
      </c>
      <c r="P29" s="20">
        <v>1.0538483203478004</v>
      </c>
      <c r="Q29" s="20">
        <v>0.95935831011070971</v>
      </c>
      <c r="R29" s="31">
        <v>0.15600855641405328</v>
      </c>
      <c r="S29" s="31">
        <v>0.17932373836475074</v>
      </c>
      <c r="T29" s="31">
        <v>3.485444492283734E-2</v>
      </c>
      <c r="U29" s="31">
        <v>4.4009334608659002E-2</v>
      </c>
    </row>
    <row r="30" spans="1:21" ht="20.100000000000001" customHeight="1" x14ac:dyDescent="0.3">
      <c r="A30" s="14" t="s">
        <v>319</v>
      </c>
      <c r="B30" s="14" t="s">
        <v>257</v>
      </c>
      <c r="C30" s="14" t="s">
        <v>316</v>
      </c>
      <c r="D30" s="14" t="s">
        <v>317</v>
      </c>
      <c r="E30" s="14" t="s">
        <v>134</v>
      </c>
      <c r="F30" s="14" t="b">
        <v>0</v>
      </c>
      <c r="G30" s="15">
        <v>18</v>
      </c>
      <c r="H30" s="15">
        <v>7.41</v>
      </c>
      <c r="I30" s="49">
        <v>1.42914979757085</v>
      </c>
      <c r="J30" s="20" t="e">
        <v>#N/A</v>
      </c>
      <c r="K30" s="20" t="e">
        <v>#N/A</v>
      </c>
      <c r="L30" s="20" t="e">
        <v>#N/A</v>
      </c>
      <c r="M30" s="20" t="e">
        <v>#N/A</v>
      </c>
      <c r="N30" s="20" t="e">
        <v>#N/A</v>
      </c>
      <c r="O30" s="20" t="e">
        <v>#N/A</v>
      </c>
      <c r="P30" s="20" t="e">
        <v>#N/A</v>
      </c>
      <c r="Q30" s="20" t="e">
        <v>#N/A</v>
      </c>
      <c r="R30" s="31" t="e">
        <v>#N/A</v>
      </c>
      <c r="S30" s="31" t="e">
        <v>#N/A</v>
      </c>
      <c r="T30" s="31">
        <v>0</v>
      </c>
      <c r="U30" s="31">
        <v>0</v>
      </c>
    </row>
    <row r="31" spans="1:21" s="53" customFormat="1" ht="20.100000000000001" customHeight="1" x14ac:dyDescent="0.3">
      <c r="A31" s="50" t="s">
        <v>301</v>
      </c>
      <c r="B31" s="50" t="s">
        <v>84</v>
      </c>
      <c r="C31" s="50"/>
      <c r="D31" s="50"/>
      <c r="E31" s="50"/>
      <c r="F31" s="50"/>
      <c r="G31" s="50"/>
      <c r="H31" s="54"/>
      <c r="I31" s="50"/>
      <c r="J31" s="51" t="e">
        <v>#N/A</v>
      </c>
      <c r="K31" s="51" t="e">
        <v>#N/A</v>
      </c>
      <c r="L31" s="51" t="e">
        <v>#N/A</v>
      </c>
      <c r="M31" s="51" t="e">
        <v>#N/A</v>
      </c>
      <c r="N31" s="51" t="e">
        <v>#N/A</v>
      </c>
      <c r="O31" s="51" t="e">
        <v>#N/A</v>
      </c>
      <c r="P31" s="51" t="e">
        <v>#N/A</v>
      </c>
      <c r="Q31" s="51" t="e">
        <v>#N/A</v>
      </c>
      <c r="R31" s="52" t="e">
        <v>#N/A</v>
      </c>
      <c r="S31" s="52" t="e">
        <v>#N/A</v>
      </c>
      <c r="T31" s="52">
        <v>4.8528278157693588E-2</v>
      </c>
      <c r="U31" s="52">
        <v>5.7069373892425446E-2</v>
      </c>
    </row>
    <row r="32" spans="1:21" ht="20.100000000000001" customHeight="1" x14ac:dyDescent="0.3">
      <c r="A32" s="14" t="s">
        <v>320</v>
      </c>
      <c r="B32" s="14" t="s">
        <v>182</v>
      </c>
      <c r="C32" s="14" t="s">
        <v>140</v>
      </c>
      <c r="D32" s="14" t="s">
        <v>61</v>
      </c>
      <c r="E32" s="14" t="s">
        <v>133</v>
      </c>
      <c r="F32" s="14" t="b">
        <v>0</v>
      </c>
      <c r="G32" s="15">
        <v>13</v>
      </c>
      <c r="H32" s="15">
        <v>11.51</v>
      </c>
      <c r="I32" s="49">
        <v>0.12945264986967864</v>
      </c>
      <c r="J32" s="20">
        <v>4.1772939538270561</v>
      </c>
      <c r="K32" s="20">
        <v>3.3106469775451428</v>
      </c>
      <c r="L32" s="20">
        <v>4.1278794046048208</v>
      </c>
      <c r="M32" s="20">
        <v>3.6281535883123266</v>
      </c>
      <c r="N32" s="20">
        <v>1.7279545056049996</v>
      </c>
      <c r="O32" s="20">
        <v>0.80178804344718102</v>
      </c>
      <c r="P32" s="20" t="s">
        <v>84</v>
      </c>
      <c r="Q32" s="20" t="s">
        <v>84</v>
      </c>
      <c r="R32" s="31" t="s">
        <v>84</v>
      </c>
      <c r="S32" s="31" t="s">
        <v>84</v>
      </c>
      <c r="T32" s="31">
        <v>0</v>
      </c>
      <c r="U32" s="31">
        <v>0</v>
      </c>
    </row>
    <row r="33" spans="1:21" ht="20.100000000000001" customHeight="1" x14ac:dyDescent="0.3">
      <c r="A33" s="14" t="s">
        <v>110</v>
      </c>
      <c r="B33" s="14" t="s">
        <v>111</v>
      </c>
      <c r="C33" s="14" t="s">
        <v>140</v>
      </c>
      <c r="D33" s="14" t="s">
        <v>61</v>
      </c>
      <c r="E33" s="14" t="s">
        <v>134</v>
      </c>
      <c r="F33" s="14" t="b">
        <v>0</v>
      </c>
      <c r="G33" s="15">
        <v>11</v>
      </c>
      <c r="H33" s="15">
        <v>7.13</v>
      </c>
      <c r="I33" s="49">
        <v>0.54277699859747552</v>
      </c>
      <c r="J33" s="20">
        <v>10.325459585925509</v>
      </c>
      <c r="K33" s="20">
        <v>5.2682567511840945</v>
      </c>
      <c r="L33" s="20">
        <v>4.0045431316702</v>
      </c>
      <c r="M33" s="20">
        <v>3.3221050929395353</v>
      </c>
      <c r="N33" s="20">
        <v>1.7631588775035095E-4</v>
      </c>
      <c r="O33" s="20">
        <v>1.4626884750703085E-4</v>
      </c>
      <c r="P33" s="20">
        <v>0.83839225063377898</v>
      </c>
      <c r="Q33" s="20">
        <v>0.83338694317588857</v>
      </c>
      <c r="R33" s="31">
        <v>8.1196603759563377E-2</v>
      </c>
      <c r="S33" s="31">
        <v>0.1581902672052907</v>
      </c>
      <c r="T33" s="31">
        <v>0</v>
      </c>
      <c r="U33" s="31">
        <v>0</v>
      </c>
    </row>
    <row r="34" spans="1:21" ht="20.100000000000001" customHeight="1" x14ac:dyDescent="0.3">
      <c r="A34" s="14" t="e">
        <v>#N/A</v>
      </c>
      <c r="B34" s="14" t="s">
        <v>173</v>
      </c>
      <c r="C34" s="14" t="e">
        <v>#N/A</v>
      </c>
      <c r="D34" s="14" t="e">
        <v>#N/A</v>
      </c>
      <c r="E34" s="14" t="e">
        <v>#N/A</v>
      </c>
      <c r="F34" s="14" t="e">
        <v>#N/A</v>
      </c>
      <c r="G34" s="15" t="e">
        <v>#N/A</v>
      </c>
      <c r="H34" s="15">
        <v>20.54</v>
      </c>
      <c r="I34" s="49" t="e">
        <v>#N/A</v>
      </c>
      <c r="J34" s="20" t="e">
        <v>#N/A</v>
      </c>
      <c r="K34" s="20" t="e">
        <v>#N/A</v>
      </c>
      <c r="L34" s="20" t="e">
        <v>#N/A</v>
      </c>
      <c r="M34" s="20" t="e">
        <v>#N/A</v>
      </c>
      <c r="N34" s="20" t="e">
        <v>#N/A</v>
      </c>
      <c r="O34" s="20" t="e">
        <v>#N/A</v>
      </c>
      <c r="P34" s="20" t="e">
        <v>#N/A</v>
      </c>
      <c r="Q34" s="20" t="e">
        <v>#N/A</v>
      </c>
      <c r="R34" s="31" t="e">
        <v>#N/A</v>
      </c>
      <c r="S34" s="31" t="e">
        <v>#N/A</v>
      </c>
      <c r="T34" s="31" t="e">
        <v>#N/A</v>
      </c>
      <c r="U34" s="31" t="e">
        <v>#N/A</v>
      </c>
    </row>
    <row r="35" spans="1:21" ht="20.100000000000001" customHeight="1" x14ac:dyDescent="0.3">
      <c r="A35" s="14" t="s">
        <v>235</v>
      </c>
      <c r="B35" s="14" t="s">
        <v>236</v>
      </c>
      <c r="C35" s="14" t="s">
        <v>140</v>
      </c>
      <c r="D35" s="14" t="s">
        <v>61</v>
      </c>
      <c r="E35" s="14" t="s">
        <v>133</v>
      </c>
      <c r="F35" s="14" t="b">
        <v>0</v>
      </c>
      <c r="G35" s="15">
        <v>11</v>
      </c>
      <c r="H35" s="15">
        <v>9.06</v>
      </c>
      <c r="I35" s="49">
        <v>0.21412803532008828</v>
      </c>
      <c r="J35" s="20">
        <v>8.7553645555809965</v>
      </c>
      <c r="K35" s="20">
        <v>8.0357495156208714</v>
      </c>
      <c r="L35" s="20">
        <v>4.4828239476869109</v>
      </c>
      <c r="M35" s="20">
        <v>4.1401030877575344</v>
      </c>
      <c r="N35" s="20">
        <v>0.85428086232322031</v>
      </c>
      <c r="O35" s="20">
        <v>0.98346935089667042</v>
      </c>
      <c r="P35" s="20">
        <v>10.792568224098929</v>
      </c>
      <c r="Q35" s="20">
        <v>10.792568224098929</v>
      </c>
      <c r="R35" s="31">
        <v>1.2326806217588442</v>
      </c>
      <c r="S35" s="31">
        <v>1.3430692685379273</v>
      </c>
      <c r="T35" s="31">
        <v>0</v>
      </c>
      <c r="U35" s="31">
        <v>0</v>
      </c>
    </row>
    <row r="36" spans="1:21" ht="20.100000000000001" customHeight="1" x14ac:dyDescent="0.3">
      <c r="A36" s="14" t="s">
        <v>183</v>
      </c>
      <c r="B36" s="14" t="s">
        <v>184</v>
      </c>
      <c r="C36" s="14" t="s">
        <v>140</v>
      </c>
      <c r="D36" s="14" t="s">
        <v>61</v>
      </c>
      <c r="E36" s="14" t="s">
        <v>134</v>
      </c>
      <c r="F36" s="14" t="b">
        <v>0</v>
      </c>
      <c r="G36" s="15">
        <v>4.5</v>
      </c>
      <c r="H36" s="15">
        <v>3.25</v>
      </c>
      <c r="I36" s="49">
        <v>0.38461538461538458</v>
      </c>
      <c r="J36" s="20">
        <v>8.895725233227223</v>
      </c>
      <c r="K36" s="20">
        <v>6.5453929305046641</v>
      </c>
      <c r="L36" s="20">
        <v>5.8564963763675673</v>
      </c>
      <c r="M36" s="20">
        <v>5.2911112948675001</v>
      </c>
      <c r="N36" s="20">
        <v>1.5157411513189078E-3</v>
      </c>
      <c r="O36" s="20">
        <v>1.1748275471493777E-3</v>
      </c>
      <c r="P36" s="20">
        <v>0.84715282121516977</v>
      </c>
      <c r="Q36" s="20">
        <v>0.81700910673901361</v>
      </c>
      <c r="R36" s="31">
        <v>9.5231450950271399E-2</v>
      </c>
      <c r="S36" s="31">
        <v>0.12482201075070071</v>
      </c>
      <c r="T36" s="31">
        <v>5.3989033654580187E-2</v>
      </c>
      <c r="U36" s="31">
        <v>9.5730097006680615E-2</v>
      </c>
    </row>
    <row r="37" spans="1:21" ht="20.100000000000001" customHeight="1" x14ac:dyDescent="0.3">
      <c r="A37" s="14" t="s">
        <v>180</v>
      </c>
      <c r="B37" s="14" t="s">
        <v>181</v>
      </c>
      <c r="C37" s="14" t="s">
        <v>140</v>
      </c>
      <c r="D37" s="14" t="s">
        <v>61</v>
      </c>
      <c r="E37" s="14" t="s">
        <v>134</v>
      </c>
      <c r="F37" s="14" t="b">
        <v>0</v>
      </c>
      <c r="G37" s="15">
        <v>43</v>
      </c>
      <c r="H37" s="15">
        <v>24.09</v>
      </c>
      <c r="I37" s="49">
        <v>0.78497301784973028</v>
      </c>
      <c r="J37" s="20">
        <v>5.7183539741593181</v>
      </c>
      <c r="K37" s="20">
        <v>4.6551459425351425</v>
      </c>
      <c r="L37" s="20">
        <v>3.120042784770551</v>
      </c>
      <c r="M37" s="20">
        <v>2.7437066932380016</v>
      </c>
      <c r="N37" s="20">
        <v>2.0158890565531542</v>
      </c>
      <c r="O37" s="20">
        <v>1.8870335561451919</v>
      </c>
      <c r="P37" s="20">
        <v>0.84774708990240188</v>
      </c>
      <c r="Q37" s="20">
        <v>0.7721095751936895</v>
      </c>
      <c r="R37" s="31">
        <v>0.14825019467722497</v>
      </c>
      <c r="S37" s="31">
        <v>0.16586151856996495</v>
      </c>
      <c r="T37" s="31">
        <v>7.8687359400903198E-2</v>
      </c>
      <c r="U37" s="31">
        <v>0.14498863619983929</v>
      </c>
    </row>
    <row r="38" spans="1:21" ht="20.100000000000001" customHeight="1" x14ac:dyDescent="0.3">
      <c r="A38" s="14" t="s">
        <v>174</v>
      </c>
      <c r="B38" s="14" t="s">
        <v>175</v>
      </c>
      <c r="C38" s="14" t="s">
        <v>140</v>
      </c>
      <c r="D38" s="14" t="s">
        <v>61</v>
      </c>
      <c r="E38" s="14" t="s">
        <v>134</v>
      </c>
      <c r="F38" s="14" t="b">
        <v>0</v>
      </c>
      <c r="G38" s="15">
        <v>50</v>
      </c>
      <c r="H38" s="15">
        <v>39.89</v>
      </c>
      <c r="I38" s="49">
        <v>0.25344697919278003</v>
      </c>
      <c r="J38" s="20">
        <v>32.665709430223288</v>
      </c>
      <c r="K38" s="20">
        <v>27.284636344637502</v>
      </c>
      <c r="L38" s="20">
        <v>25.404135859016474</v>
      </c>
      <c r="M38" s="20">
        <v>21.649300998267478</v>
      </c>
      <c r="N38" s="20">
        <v>7.6394465420113254E-6</v>
      </c>
      <c r="O38" s="20">
        <v>6.5103051946353384E-6</v>
      </c>
      <c r="P38" s="20">
        <v>50.414244803741965</v>
      </c>
      <c r="Q38" s="20">
        <v>28.039179404905202</v>
      </c>
      <c r="R38" s="31">
        <v>1.5433384329653408</v>
      </c>
      <c r="S38" s="31">
        <v>1.027654503096062</v>
      </c>
      <c r="T38" s="31">
        <v>0</v>
      </c>
      <c r="U38" s="31">
        <v>0</v>
      </c>
    </row>
    <row r="39" spans="1:21" ht="20.100000000000001" customHeight="1" x14ac:dyDescent="0.3">
      <c r="A39" s="14" t="s">
        <v>59</v>
      </c>
      <c r="B39" s="14" t="s">
        <v>60</v>
      </c>
      <c r="C39" s="14" t="s">
        <v>140</v>
      </c>
      <c r="D39" s="14" t="s">
        <v>61</v>
      </c>
      <c r="E39" s="14" t="s">
        <v>134</v>
      </c>
      <c r="F39" s="14" t="b">
        <v>0</v>
      </c>
      <c r="G39" s="15">
        <v>4</v>
      </c>
      <c r="H39" s="15">
        <v>1.1399999999999999</v>
      </c>
      <c r="I39" s="49">
        <v>2.5087719298245617</v>
      </c>
      <c r="J39" s="20">
        <v>4.7686998420632882</v>
      </c>
      <c r="K39" s="20">
        <v>3.2255268381602633</v>
      </c>
      <c r="L39" s="20">
        <v>3.8903510979485403</v>
      </c>
      <c r="M39" s="20">
        <v>3.3008837323370055</v>
      </c>
      <c r="N39" s="20">
        <v>1.677958548342789</v>
      </c>
      <c r="O39" s="20">
        <v>0.97888892333298894</v>
      </c>
      <c r="P39" s="20">
        <v>0.78692107946634238</v>
      </c>
      <c r="Q39" s="20">
        <v>0.71695575306374804</v>
      </c>
      <c r="R39" s="31">
        <v>0.16501795154418081</v>
      </c>
      <c r="S39" s="31">
        <v>0.2222755503323223</v>
      </c>
      <c r="T39" s="31">
        <v>9.8029910351565899E-2</v>
      </c>
      <c r="U39" s="31">
        <v>0.17391585615612121</v>
      </c>
    </row>
    <row r="40" spans="1:21" s="53" customFormat="1" ht="20.100000000000001" customHeight="1" x14ac:dyDescent="0.3">
      <c r="A40" s="50" t="s">
        <v>301</v>
      </c>
      <c r="B40" s="50" t="s">
        <v>84</v>
      </c>
      <c r="C40" s="50"/>
      <c r="D40" s="50"/>
      <c r="E40" s="50"/>
      <c r="F40" s="50"/>
      <c r="G40" s="50"/>
      <c r="H40" s="54"/>
      <c r="I40" s="50"/>
      <c r="J40" s="51" t="e">
        <v>#N/A</v>
      </c>
      <c r="K40" s="51" t="e">
        <v>#N/A</v>
      </c>
      <c r="L40" s="51" t="e">
        <v>#N/A</v>
      </c>
      <c r="M40" s="51" t="e">
        <v>#N/A</v>
      </c>
      <c r="N40" s="51" t="e">
        <v>#N/A</v>
      </c>
      <c r="O40" s="51" t="e">
        <v>#N/A</v>
      </c>
      <c r="P40" s="51" t="e">
        <v>#N/A</v>
      </c>
      <c r="Q40" s="51" t="e">
        <v>#N/A</v>
      </c>
      <c r="R40" s="52" t="e">
        <v>#N/A</v>
      </c>
      <c r="S40" s="52" t="e">
        <v>#N/A</v>
      </c>
      <c r="T40" s="52" t="e">
        <v>#N/A</v>
      </c>
      <c r="U40" s="52" t="e">
        <v>#N/A</v>
      </c>
    </row>
    <row r="41" spans="1:21" ht="20.100000000000001" customHeight="1" x14ac:dyDescent="0.3">
      <c r="A41" s="14" t="s">
        <v>191</v>
      </c>
      <c r="B41" s="14" t="s">
        <v>192</v>
      </c>
      <c r="C41" s="14" t="s">
        <v>138</v>
      </c>
      <c r="D41" s="14" t="s">
        <v>321</v>
      </c>
      <c r="E41" s="14" t="s">
        <v>134</v>
      </c>
      <c r="F41" s="14" t="b">
        <v>0</v>
      </c>
      <c r="G41" s="15">
        <v>7</v>
      </c>
      <c r="H41" s="15">
        <v>5.78</v>
      </c>
      <c r="I41" s="49">
        <v>0.21107266435986149</v>
      </c>
      <c r="J41" s="20">
        <v>6.0118828941940015</v>
      </c>
      <c r="K41" s="20">
        <v>5.3702431928348835</v>
      </c>
      <c r="L41" s="20">
        <v>5.3513184562425247</v>
      </c>
      <c r="M41" s="20">
        <v>5.0493232567304895</v>
      </c>
      <c r="N41" s="20">
        <v>0.75906344848258878</v>
      </c>
      <c r="O41" s="20">
        <v>0.4230542884056252</v>
      </c>
      <c r="P41" s="20">
        <v>2.0806430527242901</v>
      </c>
      <c r="Q41" s="20">
        <v>1.6121774291914226</v>
      </c>
      <c r="R41" s="31">
        <v>0.34608842010773011</v>
      </c>
      <c r="S41" s="31">
        <v>0.30020566505115287</v>
      </c>
      <c r="T41" s="31">
        <v>3.9215047207279342E-2</v>
      </c>
      <c r="U41" s="31">
        <v>5.5767357289925421E-2</v>
      </c>
    </row>
    <row r="42" spans="1:21" ht="20.100000000000001" customHeight="1" x14ac:dyDescent="0.3">
      <c r="A42" s="14" t="s">
        <v>141</v>
      </c>
      <c r="B42" s="14" t="s">
        <v>142</v>
      </c>
      <c r="C42" s="14" t="s">
        <v>138</v>
      </c>
      <c r="D42" s="14" t="s">
        <v>321</v>
      </c>
      <c r="E42" s="14" t="s">
        <v>134</v>
      </c>
      <c r="F42" s="14" t="b">
        <v>0</v>
      </c>
      <c r="G42" s="15">
        <v>33</v>
      </c>
      <c r="H42" s="15">
        <v>13.26</v>
      </c>
      <c r="I42" s="49">
        <v>1.4886877828054299</v>
      </c>
      <c r="J42" s="20">
        <v>4.3034907594173202</v>
      </c>
      <c r="K42" s="20">
        <v>3.7479450260277254</v>
      </c>
      <c r="L42" s="20">
        <v>6.0358194372857019</v>
      </c>
      <c r="M42" s="20">
        <v>5.6138303037716151</v>
      </c>
      <c r="N42" s="20">
        <v>0.70930916046105985</v>
      </c>
      <c r="O42" s="20">
        <v>0.37363151913672737</v>
      </c>
      <c r="P42" s="20">
        <v>0.71314632251400789</v>
      </c>
      <c r="Q42" s="20">
        <v>0.66270724396261038</v>
      </c>
      <c r="R42" s="31">
        <v>0.16571345504888824</v>
      </c>
      <c r="S42" s="31">
        <v>0.17681882721342454</v>
      </c>
      <c r="T42" s="31">
        <v>9.5580009258379825E-2</v>
      </c>
      <c r="U42" s="31">
        <v>0.12249027757830069</v>
      </c>
    </row>
    <row r="43" spans="1:21" ht="20.100000000000001" customHeight="1" x14ac:dyDescent="0.3">
      <c r="A43" s="14" t="s">
        <v>74</v>
      </c>
      <c r="B43" s="14" t="s">
        <v>53</v>
      </c>
      <c r="C43" s="14" t="s">
        <v>138</v>
      </c>
      <c r="D43" s="14" t="s">
        <v>321</v>
      </c>
      <c r="E43" s="14" t="s">
        <v>134</v>
      </c>
      <c r="F43" s="14" t="b">
        <v>0</v>
      </c>
      <c r="G43" s="15">
        <v>17</v>
      </c>
      <c r="H43" s="15">
        <v>6.99</v>
      </c>
      <c r="I43" s="49">
        <v>1.4320457796852648</v>
      </c>
      <c r="J43" s="20">
        <v>4.4271997671973224</v>
      </c>
      <c r="K43" s="20">
        <v>3.5807560987547631</v>
      </c>
      <c r="L43" s="20">
        <v>8.5663305769252602</v>
      </c>
      <c r="M43" s="20">
        <v>7.190888367596096</v>
      </c>
      <c r="N43" s="20">
        <v>0.84951342979892808</v>
      </c>
      <c r="O43" s="20">
        <v>0.36491279543072519</v>
      </c>
      <c r="P43" s="20">
        <v>0.48444934739896739</v>
      </c>
      <c r="Q43" s="20">
        <v>0.43982099488080739</v>
      </c>
      <c r="R43" s="31">
        <v>0.10942568053703443</v>
      </c>
      <c r="S43" s="31">
        <v>0.12282908490577137</v>
      </c>
      <c r="T43" s="31">
        <v>2.0924231344047431E-2</v>
      </c>
      <c r="U43" s="31">
        <v>9.5444704397501662E-2</v>
      </c>
    </row>
    <row r="44" spans="1:21" ht="20.100000000000001" customHeight="1" x14ac:dyDescent="0.3">
      <c r="A44" s="14" t="s">
        <v>187</v>
      </c>
      <c r="B44" s="14" t="s">
        <v>188</v>
      </c>
      <c r="C44" s="14" t="s">
        <v>138</v>
      </c>
      <c r="D44" s="14" t="s">
        <v>321</v>
      </c>
      <c r="E44" s="14" t="s">
        <v>134</v>
      </c>
      <c r="F44" s="14" t="b">
        <v>0</v>
      </c>
      <c r="G44" s="15">
        <v>17</v>
      </c>
      <c r="H44" s="15">
        <v>12.06</v>
      </c>
      <c r="I44" s="49">
        <v>0.4096185737976783</v>
      </c>
      <c r="J44" s="20">
        <v>6.9276426451564985</v>
      </c>
      <c r="K44" s="20">
        <v>6.1896732007052035</v>
      </c>
      <c r="L44" s="20">
        <v>5.5812400285914823</v>
      </c>
      <c r="M44" s="20">
        <v>5.0200465113031401</v>
      </c>
      <c r="N44" s="20">
        <v>0.66611785240384613</v>
      </c>
      <c r="O44" s="20">
        <v>0.53848968572602585</v>
      </c>
      <c r="P44" s="20">
        <v>3.680000151735602</v>
      </c>
      <c r="Q44" s="20">
        <v>2.836727913232155</v>
      </c>
      <c r="R44" s="31">
        <v>0.53120525122763007</v>
      </c>
      <c r="S44" s="31">
        <v>0.45830011072457916</v>
      </c>
      <c r="T44" s="31">
        <v>5.480544963001048E-2</v>
      </c>
      <c r="U44" s="31">
        <v>7.0026223653466543E-2</v>
      </c>
    </row>
    <row r="45" spans="1:21" ht="20.100000000000001" customHeight="1" x14ac:dyDescent="0.3">
      <c r="A45" s="14" t="s">
        <v>76</v>
      </c>
      <c r="B45" s="14" t="s">
        <v>55</v>
      </c>
      <c r="C45" s="14" t="s">
        <v>138</v>
      </c>
      <c r="D45" s="14" t="s">
        <v>321</v>
      </c>
      <c r="E45" s="14" t="s">
        <v>134</v>
      </c>
      <c r="F45" s="14" t="b">
        <v>0</v>
      </c>
      <c r="G45" s="15">
        <v>48</v>
      </c>
      <c r="H45" s="15">
        <v>12.17</v>
      </c>
      <c r="I45" s="49">
        <v>2.9441248972884142</v>
      </c>
      <c r="J45" s="20">
        <v>1.7396468593068337</v>
      </c>
      <c r="K45" s="20">
        <v>1.9343698200850328</v>
      </c>
      <c r="L45" s="20">
        <v>1.5591439315289271</v>
      </c>
      <c r="M45" s="20">
        <v>1.8000895657120188</v>
      </c>
      <c r="N45" s="20">
        <v>0.43047833072443548</v>
      </c>
      <c r="O45" s="20">
        <v>0.86626449533201288</v>
      </c>
      <c r="P45" s="20">
        <v>0.46134232189452007</v>
      </c>
      <c r="Q45" s="20">
        <v>0.41218927125121396</v>
      </c>
      <c r="R45" s="31">
        <v>0.26519308756625637</v>
      </c>
      <c r="S45" s="31">
        <v>0.21308710825166546</v>
      </c>
      <c r="T45" s="31">
        <v>0.23357555595924709</v>
      </c>
      <c r="U45" s="31">
        <v>0.25331291595328809</v>
      </c>
    </row>
    <row r="46" spans="1:21" ht="20.100000000000001" customHeight="1" x14ac:dyDescent="0.3">
      <c r="A46" s="14" t="s">
        <v>189</v>
      </c>
      <c r="B46" s="14" t="s">
        <v>190</v>
      </c>
      <c r="C46" s="14" t="s">
        <v>138</v>
      </c>
      <c r="D46" s="14" t="s">
        <v>321</v>
      </c>
      <c r="E46" s="14" t="s">
        <v>134</v>
      </c>
      <c r="F46" s="14" t="b">
        <v>0</v>
      </c>
      <c r="G46" s="15">
        <v>22</v>
      </c>
      <c r="H46" s="15">
        <v>15.35</v>
      </c>
      <c r="I46" s="49">
        <v>0.4332247557003257</v>
      </c>
      <c r="J46" s="20">
        <v>6.8640836327633687</v>
      </c>
      <c r="K46" s="20">
        <v>5.5001723634818021</v>
      </c>
      <c r="L46" s="20">
        <v>4.3353171701219981</v>
      </c>
      <c r="M46" s="20">
        <v>4.0050309950188838</v>
      </c>
      <c r="N46" s="20">
        <v>0.49994252657268334</v>
      </c>
      <c r="O46" s="20">
        <v>0.50743444390213599</v>
      </c>
      <c r="P46" s="20">
        <v>1.5003048368094341</v>
      </c>
      <c r="Q46" s="20">
        <v>1.3202410255754209</v>
      </c>
      <c r="R46" s="31">
        <v>0.21857321633557017</v>
      </c>
      <c r="S46" s="31">
        <v>0.24003630037871435</v>
      </c>
      <c r="T46" s="31">
        <v>3.3480619994030729E-2</v>
      </c>
      <c r="U46" s="31">
        <v>7.4061857466397291E-2</v>
      </c>
    </row>
    <row r="47" spans="1:21" ht="20.100000000000001" customHeight="1" x14ac:dyDescent="0.3">
      <c r="A47" s="14" t="s">
        <v>143</v>
      </c>
      <c r="B47" s="14" t="s">
        <v>144</v>
      </c>
      <c r="C47" s="14" t="s">
        <v>138</v>
      </c>
      <c r="D47" s="14" t="s">
        <v>321</v>
      </c>
      <c r="E47" s="14" t="s">
        <v>133</v>
      </c>
      <c r="F47" s="14" t="b">
        <v>0</v>
      </c>
      <c r="G47" s="15">
        <v>13</v>
      </c>
      <c r="H47" s="15">
        <v>4.41</v>
      </c>
      <c r="I47" s="49">
        <v>1.947845804988662</v>
      </c>
      <c r="J47" s="20">
        <v>2.768607920856986</v>
      </c>
      <c r="K47" s="20">
        <v>2.5758853393628582</v>
      </c>
      <c r="L47" s="20">
        <v>4.3236640748524584</v>
      </c>
      <c r="M47" s="20">
        <v>4.1737766509376701</v>
      </c>
      <c r="N47" s="20">
        <v>2.2783295561816792</v>
      </c>
      <c r="O47" s="20">
        <v>2.7361699809934357</v>
      </c>
      <c r="P47" s="20">
        <v>0.44657888134103302</v>
      </c>
      <c r="Q47" s="20">
        <v>0.42802721002668409</v>
      </c>
      <c r="R47" s="31">
        <v>0.1613008754243542</v>
      </c>
      <c r="S47" s="31">
        <v>0.1661670275015254</v>
      </c>
      <c r="T47" s="31">
        <v>0.23754325216675409</v>
      </c>
      <c r="U47" s="31">
        <v>0.26965911053672809</v>
      </c>
    </row>
    <row r="48" spans="1:21" ht="20.100000000000001" customHeight="1" x14ac:dyDescent="0.3">
      <c r="A48" s="14" t="s">
        <v>75</v>
      </c>
      <c r="B48" s="14" t="s">
        <v>54</v>
      </c>
      <c r="C48" s="14" t="s">
        <v>138</v>
      </c>
      <c r="D48" s="14" t="s">
        <v>321</v>
      </c>
      <c r="E48" s="14" t="s">
        <v>133</v>
      </c>
      <c r="F48" s="14" t="b">
        <v>0</v>
      </c>
      <c r="G48" s="15">
        <v>11</v>
      </c>
      <c r="H48" s="15">
        <v>4.8600000000000003</v>
      </c>
      <c r="I48" s="49">
        <v>1.2633744855967075</v>
      </c>
      <c r="J48" s="20">
        <v>-2.4829403940206118</v>
      </c>
      <c r="K48" s="20">
        <v>9.5125584042057909</v>
      </c>
      <c r="L48" s="20">
        <v>24.728572894750283</v>
      </c>
      <c r="M48" s="20">
        <v>5.6392620511053018</v>
      </c>
      <c r="N48" s="20">
        <v>17.929965094485574</v>
      </c>
      <c r="O48" s="20">
        <v>3.6016865122569812</v>
      </c>
      <c r="P48" s="20">
        <v>0.66252592181003056</v>
      </c>
      <c r="Q48" s="20">
        <v>0.64023068803902994</v>
      </c>
      <c r="R48" s="31">
        <v>-0.26683118265968758</v>
      </c>
      <c r="S48" s="31">
        <v>6.7303732690457335E-2</v>
      </c>
      <c r="T48" s="31">
        <v>0</v>
      </c>
      <c r="U48" s="31">
        <v>5.6172909799055468E-2</v>
      </c>
    </row>
    <row r="49" spans="1:21" ht="20.100000000000001" customHeight="1" x14ac:dyDescent="0.3">
      <c r="A49" s="14" t="s">
        <v>147</v>
      </c>
      <c r="B49" s="14" t="s">
        <v>148</v>
      </c>
      <c r="C49" s="14" t="s">
        <v>138</v>
      </c>
      <c r="D49" s="14" t="s">
        <v>321</v>
      </c>
      <c r="E49" s="14" t="s">
        <v>134</v>
      </c>
      <c r="F49" s="14" t="b">
        <v>0</v>
      </c>
      <c r="G49" s="15">
        <v>11.5</v>
      </c>
      <c r="H49" s="15">
        <v>4.91</v>
      </c>
      <c r="I49" s="49">
        <v>1.3421588594704685</v>
      </c>
      <c r="J49" s="20">
        <v>3.3614361604828913</v>
      </c>
      <c r="K49" s="20">
        <v>2.5329575821758565</v>
      </c>
      <c r="L49" s="20">
        <v>2.2024147425811993</v>
      </c>
      <c r="M49" s="20">
        <v>1.6637299502873677</v>
      </c>
      <c r="N49" s="20">
        <v>1.0868866930967347</v>
      </c>
      <c r="O49" s="20">
        <v>1.0690041022672803</v>
      </c>
      <c r="P49" s="20">
        <v>0.57702773364549065</v>
      </c>
      <c r="Q49" s="20">
        <v>0.51802288255720008</v>
      </c>
      <c r="R49" s="31">
        <v>0.17166107166604558</v>
      </c>
      <c r="S49" s="31">
        <v>0.20451305075239712</v>
      </c>
      <c r="T49" s="31">
        <v>4.6742349491134393E-2</v>
      </c>
      <c r="U49" s="31">
        <v>6.6237833812449465E-2</v>
      </c>
    </row>
    <row r="50" spans="1:21" ht="20.100000000000001" customHeight="1" x14ac:dyDescent="0.3">
      <c r="A50" s="14" t="s">
        <v>149</v>
      </c>
      <c r="B50" s="14" t="s">
        <v>150</v>
      </c>
      <c r="C50" s="14" t="s">
        <v>138</v>
      </c>
      <c r="D50" s="14" t="s">
        <v>321</v>
      </c>
      <c r="E50" s="14" t="s">
        <v>134</v>
      </c>
      <c r="F50" s="14" t="b">
        <v>0</v>
      </c>
      <c r="G50" s="15">
        <v>9</v>
      </c>
      <c r="H50" s="15">
        <v>3</v>
      </c>
      <c r="I50" s="49">
        <v>2</v>
      </c>
      <c r="J50" s="20">
        <v>3.6051597479370594</v>
      </c>
      <c r="K50" s="20">
        <v>2.6566691553216968</v>
      </c>
      <c r="L50" s="20">
        <v>2.6092915959567073</v>
      </c>
      <c r="M50" s="20">
        <v>1.9118145524291583</v>
      </c>
      <c r="N50" s="20">
        <v>1.2537018088126068</v>
      </c>
      <c r="O50" s="20">
        <v>0.5618576593235759</v>
      </c>
      <c r="P50" s="20">
        <v>0.45986716474915118</v>
      </c>
      <c r="Q50" s="20">
        <v>0.43008801717911188</v>
      </c>
      <c r="R50" s="31">
        <v>0.12755805481637697</v>
      </c>
      <c r="S50" s="31">
        <v>0.16188994264399942</v>
      </c>
      <c r="T50" s="31">
        <v>0.120126791116867</v>
      </c>
      <c r="U50" s="31">
        <v>0.16566424564025439</v>
      </c>
    </row>
    <row r="51" spans="1:21" ht="20.100000000000001" customHeight="1" x14ac:dyDescent="0.3">
      <c r="A51" s="14" t="s">
        <v>145</v>
      </c>
      <c r="B51" s="14" t="s">
        <v>146</v>
      </c>
      <c r="C51" s="14" t="s">
        <v>138</v>
      </c>
      <c r="D51" s="14" t="s">
        <v>321</v>
      </c>
      <c r="E51" s="14" t="s">
        <v>134</v>
      </c>
      <c r="F51" s="14" t="b">
        <v>0</v>
      </c>
      <c r="G51" s="15">
        <v>14</v>
      </c>
      <c r="H51" s="15">
        <v>2.89</v>
      </c>
      <c r="I51" s="49">
        <v>3.844290657439446</v>
      </c>
      <c r="J51" s="20">
        <v>1.5443383702739202</v>
      </c>
      <c r="K51" s="20">
        <v>1.3191997663307455</v>
      </c>
      <c r="L51" s="20">
        <v>2.8249212700266368</v>
      </c>
      <c r="M51" s="20">
        <v>2.4668863735153193</v>
      </c>
      <c r="N51" s="20">
        <v>0.63852631452441466</v>
      </c>
      <c r="O51" s="20">
        <v>0.37325581544516667</v>
      </c>
      <c r="P51" s="20">
        <v>0.30489866204170218</v>
      </c>
      <c r="Q51" s="20">
        <v>0.26776633419311346</v>
      </c>
      <c r="R51" s="31">
        <v>0.19742995959339021</v>
      </c>
      <c r="S51" s="31">
        <v>0.20297633537177262</v>
      </c>
      <c r="T51" s="31">
        <v>0.1282609662911402</v>
      </c>
      <c r="U51" s="31">
        <v>0.16961484440907951</v>
      </c>
    </row>
    <row r="52" spans="1:21" s="53" customFormat="1" ht="20.100000000000001" customHeight="1" x14ac:dyDescent="0.3">
      <c r="A52" s="50" t="s">
        <v>301</v>
      </c>
      <c r="B52" s="50" t="s">
        <v>84</v>
      </c>
      <c r="C52" s="50"/>
      <c r="D52" s="50"/>
      <c r="E52" s="50"/>
      <c r="F52" s="50"/>
      <c r="G52" s="50"/>
      <c r="H52" s="54"/>
      <c r="I52" s="50"/>
      <c r="J52" s="51">
        <v>3.551868033051417</v>
      </c>
      <c r="K52" s="51">
        <v>4.0836754499351224</v>
      </c>
      <c r="L52" s="51">
        <v>6.1925485617148333</v>
      </c>
      <c r="M52" s="51">
        <v>4.0486071434915516</v>
      </c>
      <c r="N52" s="51">
        <v>2.4638031105040499</v>
      </c>
      <c r="O52" s="51">
        <v>1.0377964816563354</v>
      </c>
      <c r="P52" s="51">
        <v>1.0337076724240206</v>
      </c>
      <c r="Q52" s="51">
        <v>0.8698180918262518</v>
      </c>
      <c r="R52" s="52">
        <v>0.18430162633305355</v>
      </c>
      <c r="S52" s="52">
        <v>0.21037519868049631</v>
      </c>
      <c r="T52" s="52">
        <v>9.1841297496262783E-2</v>
      </c>
      <c r="U52" s="52">
        <v>0.12713202550331332</v>
      </c>
    </row>
    <row r="53" spans="1:21" ht="20.100000000000001" customHeight="1" x14ac:dyDescent="0.3">
      <c r="A53" s="14" t="s">
        <v>211</v>
      </c>
      <c r="B53" s="14" t="s">
        <v>212</v>
      </c>
      <c r="C53" s="14" t="s">
        <v>139</v>
      </c>
      <c r="D53" s="14" t="s">
        <v>238</v>
      </c>
      <c r="E53" s="14" t="s">
        <v>134</v>
      </c>
      <c r="F53" s="14" t="b">
        <v>0</v>
      </c>
      <c r="G53" s="15">
        <v>11.4</v>
      </c>
      <c r="H53" s="15">
        <v>2.15</v>
      </c>
      <c r="I53" s="49">
        <v>4.3023255813953494</v>
      </c>
      <c r="J53" s="20">
        <v>4.4800929503076485</v>
      </c>
      <c r="K53" s="20">
        <v>2.7861299024008939</v>
      </c>
      <c r="L53" s="20">
        <v>1.4202533774741199</v>
      </c>
      <c r="M53" s="20">
        <v>1.2279808967641686</v>
      </c>
      <c r="N53" s="20">
        <v>2.2691379950274335</v>
      </c>
      <c r="O53" s="20">
        <v>1.7571459308029689</v>
      </c>
      <c r="P53" s="20">
        <v>0.48456575835057286</v>
      </c>
      <c r="Q53" s="20">
        <v>0.42836660195960991</v>
      </c>
      <c r="R53" s="31">
        <v>0.10815975555089716</v>
      </c>
      <c r="S53" s="31">
        <v>0.15374968754704266</v>
      </c>
      <c r="T53" s="31">
        <v>0</v>
      </c>
      <c r="U53" s="31">
        <v>0</v>
      </c>
    </row>
    <row r="54" spans="1:21" ht="20.100000000000001" customHeight="1" x14ac:dyDescent="0.3">
      <c r="A54" s="14" t="s">
        <v>322</v>
      </c>
      <c r="B54" s="14" t="s">
        <v>79</v>
      </c>
      <c r="C54" s="14" t="s">
        <v>139</v>
      </c>
      <c r="D54" s="14" t="s">
        <v>238</v>
      </c>
      <c r="E54" s="14" t="s">
        <v>134</v>
      </c>
      <c r="F54" s="14" t="b">
        <v>0</v>
      </c>
      <c r="G54" s="15">
        <v>11.2</v>
      </c>
      <c r="H54" s="15">
        <v>3.24</v>
      </c>
      <c r="I54" s="49">
        <v>2.4567901234567895</v>
      </c>
      <c r="J54" s="20">
        <v>11.672341971008938</v>
      </c>
      <c r="K54" s="20">
        <v>4.2643850804622758</v>
      </c>
      <c r="L54" s="20">
        <v>4.4453045159924551</v>
      </c>
      <c r="M54" s="20">
        <v>3.8995614330684507</v>
      </c>
      <c r="N54" s="20">
        <v>3.3449852516255012</v>
      </c>
      <c r="O54" s="20">
        <v>2.9245007453558531</v>
      </c>
      <c r="P54" s="20">
        <v>0.37868844208159425</v>
      </c>
      <c r="Q54" s="20">
        <v>0.35865638703202274</v>
      </c>
      <c r="R54" s="31">
        <v>3.2443227162308803E-2</v>
      </c>
      <c r="S54" s="31">
        <v>8.4105065622531214E-2</v>
      </c>
      <c r="T54" s="31">
        <v>0</v>
      </c>
      <c r="U54" s="31">
        <v>0</v>
      </c>
    </row>
    <row r="55" spans="1:21" ht="20.100000000000001" customHeight="1" x14ac:dyDescent="0.3">
      <c r="A55" s="14" t="s">
        <v>323</v>
      </c>
      <c r="B55" s="14" t="s">
        <v>80</v>
      </c>
      <c r="C55" s="14" t="s">
        <v>139</v>
      </c>
      <c r="D55" s="14" t="s">
        <v>238</v>
      </c>
      <c r="E55" s="14" t="s">
        <v>134</v>
      </c>
      <c r="F55" s="14" t="b">
        <v>0</v>
      </c>
      <c r="G55" s="15">
        <v>33.700000000000003</v>
      </c>
      <c r="H55" s="15">
        <v>6.55</v>
      </c>
      <c r="I55" s="49">
        <v>4.1450381679389317</v>
      </c>
      <c r="J55" s="20">
        <v>3.8163126317537746</v>
      </c>
      <c r="K55" s="20">
        <v>2.4720779228082859</v>
      </c>
      <c r="L55" s="20">
        <v>3.3037264783296529</v>
      </c>
      <c r="M55" s="20">
        <v>2.8684939470978272</v>
      </c>
      <c r="N55" s="20">
        <v>2.1062581870694337</v>
      </c>
      <c r="O55" s="20">
        <v>1.7525718841145712</v>
      </c>
      <c r="P55" s="20">
        <v>0.50586999124622578</v>
      </c>
      <c r="Q55" s="20">
        <v>0.45065959788028015</v>
      </c>
      <c r="R55" s="31">
        <v>0.13255465158622365</v>
      </c>
      <c r="S55" s="31">
        <v>0.18229991608368473</v>
      </c>
      <c r="T55" s="31">
        <v>0</v>
      </c>
      <c r="U55" s="31">
        <v>0</v>
      </c>
    </row>
    <row r="56" spans="1:21" ht="20.100000000000001" customHeight="1" x14ac:dyDescent="0.3">
      <c r="A56" s="14" t="s">
        <v>81</v>
      </c>
      <c r="B56" s="14" t="s">
        <v>82</v>
      </c>
      <c r="C56" s="14" t="s">
        <v>139</v>
      </c>
      <c r="D56" s="14" t="s">
        <v>238</v>
      </c>
      <c r="E56" s="14" t="s">
        <v>133</v>
      </c>
      <c r="F56" s="14" t="b">
        <v>0</v>
      </c>
      <c r="G56" s="15">
        <v>3.1</v>
      </c>
      <c r="H56" s="15">
        <v>2.0299999999999998</v>
      </c>
      <c r="I56" s="49">
        <v>0.52709359605911343</v>
      </c>
      <c r="J56" s="20">
        <v>-39.133107642108385</v>
      </c>
      <c r="K56" s="20">
        <v>28.210736043665754</v>
      </c>
      <c r="L56" s="20">
        <v>6.9085097545664169</v>
      </c>
      <c r="M56" s="20">
        <v>6.088406782612215</v>
      </c>
      <c r="N56" s="20">
        <v>3.6955838122075715</v>
      </c>
      <c r="O56" s="20">
        <v>3.2431162843099384</v>
      </c>
      <c r="P56" s="20">
        <v>0.28700334276522804</v>
      </c>
      <c r="Q56" s="20">
        <v>0.28436287822080586</v>
      </c>
      <c r="R56" s="31">
        <v>-7.3340289094854282E-3</v>
      </c>
      <c r="S56" s="31">
        <v>1.0079952461384104E-2</v>
      </c>
      <c r="T56" s="31">
        <v>0</v>
      </c>
      <c r="U56" s="31">
        <v>0</v>
      </c>
    </row>
    <row r="57" spans="1:21" ht="20.100000000000001" customHeight="1" x14ac:dyDescent="0.3">
      <c r="A57" s="14" t="s">
        <v>324</v>
      </c>
      <c r="B57" s="14" t="s">
        <v>83</v>
      </c>
      <c r="C57" s="14" t="s">
        <v>139</v>
      </c>
      <c r="D57" s="14" t="s">
        <v>238</v>
      </c>
      <c r="E57" s="14" t="s">
        <v>134</v>
      </c>
      <c r="F57" s="14" t="b">
        <v>0</v>
      </c>
      <c r="G57" s="15">
        <v>18.2</v>
      </c>
      <c r="H57" s="15">
        <v>3.25</v>
      </c>
      <c r="I57" s="49">
        <v>4.5999999999999996</v>
      </c>
      <c r="J57" s="20">
        <v>3.4420878105879682</v>
      </c>
      <c r="K57" s="20">
        <v>2.2798292241452822</v>
      </c>
      <c r="L57" s="20">
        <v>1.8134887246306663</v>
      </c>
      <c r="M57" s="20">
        <v>1.6356449864270142</v>
      </c>
      <c r="N57" s="20">
        <v>2.4168713721952368</v>
      </c>
      <c r="O57" s="20">
        <v>2.0836147012350299</v>
      </c>
      <c r="P57" s="20">
        <v>0.25889097630355001</v>
      </c>
      <c r="Q57" s="20">
        <v>0.23984359910521111</v>
      </c>
      <c r="R57" s="31">
        <v>7.5213356122755912E-2</v>
      </c>
      <c r="S57" s="31">
        <v>0.10520244085173946</v>
      </c>
      <c r="T57" s="31">
        <v>0</v>
      </c>
      <c r="U57" s="31">
        <v>0</v>
      </c>
    </row>
    <row r="58" spans="1:21" s="53" customFormat="1" ht="20.100000000000001" customHeight="1" x14ac:dyDescent="0.3">
      <c r="A58" s="50" t="s">
        <v>301</v>
      </c>
      <c r="B58" s="50" t="s">
        <v>84</v>
      </c>
      <c r="C58" s="50"/>
      <c r="D58" s="50"/>
      <c r="E58" s="50"/>
      <c r="F58" s="50"/>
      <c r="G58" s="50"/>
      <c r="H58" s="54"/>
      <c r="I58" s="50"/>
      <c r="J58" s="51">
        <v>-3.1444544556900111</v>
      </c>
      <c r="K58" s="51">
        <v>8.0026316346964972</v>
      </c>
      <c r="L58" s="51">
        <v>3.5782565701986626</v>
      </c>
      <c r="M58" s="51">
        <v>3.1440176091939351</v>
      </c>
      <c r="N58" s="51">
        <v>2.7665673236250354</v>
      </c>
      <c r="O58" s="51">
        <v>2.3521899091636724</v>
      </c>
      <c r="P58" s="51">
        <v>0.38300370214943424</v>
      </c>
      <c r="Q58" s="51">
        <v>0.35237781283958591</v>
      </c>
      <c r="R58" s="52">
        <v>6.8207392302540026E-2</v>
      </c>
      <c r="S58" s="52">
        <v>0.10708741251327644</v>
      </c>
      <c r="T58" s="52">
        <v>0</v>
      </c>
      <c r="U58" s="52">
        <v>0</v>
      </c>
    </row>
    <row r="59" spans="1:21" ht="20.100000000000001" customHeight="1" x14ac:dyDescent="0.3">
      <c r="A59" s="14" t="s">
        <v>99</v>
      </c>
      <c r="B59" s="14" t="s">
        <v>100</v>
      </c>
      <c r="C59" s="14" t="s">
        <v>325</v>
      </c>
      <c r="D59" s="14" t="s">
        <v>197</v>
      </c>
      <c r="E59" s="14" t="s">
        <v>134</v>
      </c>
      <c r="F59" s="14" t="b">
        <v>0</v>
      </c>
      <c r="G59" s="15">
        <v>70.998095602194084</v>
      </c>
      <c r="H59" s="15">
        <v>30.53</v>
      </c>
      <c r="I59" s="49">
        <v>1.3255190174318403</v>
      </c>
      <c r="J59" s="20">
        <v>7.1748638269815608</v>
      </c>
      <c r="K59" s="20">
        <v>5.4392024049899117</v>
      </c>
      <c r="L59" s="20">
        <v>4.6019034376824477</v>
      </c>
      <c r="M59" s="20">
        <v>4.1667429020129285</v>
      </c>
      <c r="N59" s="20">
        <v>0.54410059934556654</v>
      </c>
      <c r="O59" s="20">
        <v>0.82137660905258947</v>
      </c>
      <c r="P59" s="20">
        <v>0.5531152819117926</v>
      </c>
      <c r="Q59" s="20">
        <v>0.57365655215529765</v>
      </c>
      <c r="R59" s="31">
        <v>7.7090700987489852E-2</v>
      </c>
      <c r="S59" s="31">
        <v>0.10546703531919063</v>
      </c>
      <c r="T59" s="31">
        <v>0</v>
      </c>
      <c r="U59" s="31">
        <v>0</v>
      </c>
    </row>
    <row r="60" spans="1:21" ht="20.100000000000001" customHeight="1" x14ac:dyDescent="0.3">
      <c r="A60" s="14" t="s">
        <v>68</v>
      </c>
      <c r="B60" s="14" t="s">
        <v>40</v>
      </c>
      <c r="C60" s="14" t="s">
        <v>325</v>
      </c>
      <c r="D60" s="14" t="s">
        <v>197</v>
      </c>
      <c r="E60" s="14" t="s">
        <v>134</v>
      </c>
      <c r="F60" s="14" t="b">
        <v>0</v>
      </c>
      <c r="G60" s="15">
        <v>8</v>
      </c>
      <c r="H60" s="15">
        <v>6.61</v>
      </c>
      <c r="I60" s="49">
        <v>0.21028744326777593</v>
      </c>
      <c r="J60" s="20">
        <v>6.5913301372259685</v>
      </c>
      <c r="K60" s="20">
        <v>6.3200340201077481</v>
      </c>
      <c r="L60" s="20">
        <v>4.9986271875939012</v>
      </c>
      <c r="M60" s="20">
        <v>4.8631328366122082</v>
      </c>
      <c r="N60" s="20">
        <v>2.2945526998618689E-2</v>
      </c>
      <c r="O60" s="20">
        <v>0.15863528813066344</v>
      </c>
      <c r="P60" s="20">
        <v>0.71082738628630926</v>
      </c>
      <c r="Q60" s="20">
        <v>0.68193105347924265</v>
      </c>
      <c r="R60" s="31">
        <v>0.1078427830934696</v>
      </c>
      <c r="S60" s="31">
        <v>0.10789990232799675</v>
      </c>
      <c r="T60" s="31">
        <v>8.8991145584203679E-2</v>
      </c>
      <c r="U60" s="31">
        <v>9.2811212403161272E-2</v>
      </c>
    </row>
    <row r="61" spans="1:21" ht="20.100000000000001" customHeight="1" x14ac:dyDescent="0.3">
      <c r="A61" s="14" t="s">
        <v>326</v>
      </c>
      <c r="B61" s="14" t="s">
        <v>37</v>
      </c>
      <c r="C61" s="14" t="s">
        <v>325</v>
      </c>
      <c r="D61" s="14" t="s">
        <v>197</v>
      </c>
      <c r="E61" s="14" t="s">
        <v>133</v>
      </c>
      <c r="F61" s="14" t="b">
        <v>0</v>
      </c>
      <c r="G61" s="15">
        <v>26</v>
      </c>
      <c r="H61" s="15">
        <v>21.41</v>
      </c>
      <c r="I61" s="49">
        <v>0.21438580102755722</v>
      </c>
      <c r="J61" s="20">
        <v>10.537040527574492</v>
      </c>
      <c r="K61" s="20">
        <v>8.3702239223083748</v>
      </c>
      <c r="L61" s="20">
        <v>7.1277550987024432</v>
      </c>
      <c r="M61" s="20">
        <v>6.3506128598629807</v>
      </c>
      <c r="N61" s="20">
        <v>1.7273515664886188</v>
      </c>
      <c r="O61" s="20">
        <v>1.4978493851608055</v>
      </c>
      <c r="P61" s="20">
        <v>2.3125468655378021</v>
      </c>
      <c r="Q61" s="20">
        <v>2.0071413921294092</v>
      </c>
      <c r="R61" s="31">
        <v>0.21946834687463468</v>
      </c>
      <c r="S61" s="31">
        <v>0.23979542372575757</v>
      </c>
      <c r="T61" s="31">
        <v>8.7421065909401768E-2</v>
      </c>
      <c r="U61" s="31">
        <v>6.7389743495342699E-2</v>
      </c>
    </row>
    <row r="62" spans="1:21" ht="20.100000000000001" customHeight="1" x14ac:dyDescent="0.3">
      <c r="A62" s="14" t="s">
        <v>327</v>
      </c>
      <c r="B62" s="14" t="s">
        <v>38</v>
      </c>
      <c r="C62" s="14" t="s">
        <v>325</v>
      </c>
      <c r="D62" s="14" t="s">
        <v>197</v>
      </c>
      <c r="E62" s="14" t="s">
        <v>133</v>
      </c>
      <c r="F62" s="14" t="b">
        <v>0</v>
      </c>
      <c r="G62" s="15">
        <v>37</v>
      </c>
      <c r="H62" s="15">
        <v>34.5</v>
      </c>
      <c r="I62" s="49">
        <v>7.2463768115942129E-2</v>
      </c>
      <c r="J62" s="20">
        <v>9.1655568520137507</v>
      </c>
      <c r="K62" s="20">
        <v>8.9001837139409172</v>
      </c>
      <c r="L62" s="20">
        <v>10.071837641023988</v>
      </c>
      <c r="M62" s="20">
        <v>9.5176307097579649</v>
      </c>
      <c r="N62" s="20">
        <v>3.0746012731953178</v>
      </c>
      <c r="O62" s="20">
        <v>2.567743089313411</v>
      </c>
      <c r="P62" s="20">
        <v>2.1054305030637366</v>
      </c>
      <c r="Q62" s="20">
        <v>2.0186271736057324</v>
      </c>
      <c r="R62" s="31">
        <v>0.22971113889290376</v>
      </c>
      <c r="S62" s="31">
        <v>0.22680736021705147</v>
      </c>
      <c r="T62" s="31">
        <v>6.6173793445277684E-2</v>
      </c>
      <c r="U62" s="31">
        <v>0.100051022490387</v>
      </c>
    </row>
    <row r="63" spans="1:21" ht="20.100000000000001" customHeight="1" x14ac:dyDescent="0.3">
      <c r="A63" s="14" t="s">
        <v>101</v>
      </c>
      <c r="B63" s="14" t="s">
        <v>102</v>
      </c>
      <c r="C63" s="14" t="s">
        <v>325</v>
      </c>
      <c r="D63" s="14" t="s">
        <v>197</v>
      </c>
      <c r="E63" s="14" t="s">
        <v>134</v>
      </c>
      <c r="F63" s="14" t="b">
        <v>0</v>
      </c>
      <c r="G63" s="15">
        <v>30</v>
      </c>
      <c r="H63" s="15">
        <v>26.39</v>
      </c>
      <c r="I63" s="49">
        <v>0.13679424024251619</v>
      </c>
      <c r="J63" s="20">
        <v>23.325233457141291</v>
      </c>
      <c r="K63" s="20">
        <v>13.245946769306629</v>
      </c>
      <c r="L63" s="20">
        <v>7.1033638602110258</v>
      </c>
      <c r="M63" s="20">
        <v>6.6459015047371368</v>
      </c>
      <c r="N63" s="20">
        <v>3.1890483245625552</v>
      </c>
      <c r="O63" s="20">
        <v>2.7635936045924998</v>
      </c>
      <c r="P63" s="20">
        <v>1.7760786410976142</v>
      </c>
      <c r="Q63" s="20">
        <v>1.7760786410976142</v>
      </c>
      <c r="R63" s="31">
        <v>7.6144088519459044E-2</v>
      </c>
      <c r="S63" s="31">
        <v>0.13408468809591817</v>
      </c>
      <c r="T63" s="31">
        <v>4.2115324847013691E-2</v>
      </c>
      <c r="U63" s="31">
        <v>7.4162292910328498E-2</v>
      </c>
    </row>
    <row r="64" spans="1:21" ht="20.100000000000001" customHeight="1" x14ac:dyDescent="0.3">
      <c r="A64" s="14" t="s">
        <v>328</v>
      </c>
      <c r="B64" s="14" t="s">
        <v>249</v>
      </c>
      <c r="C64" s="14" t="s">
        <v>325</v>
      </c>
      <c r="D64" s="14" t="s">
        <v>197</v>
      </c>
      <c r="E64" s="14" t="s">
        <v>134</v>
      </c>
      <c r="F64" s="14" t="b">
        <v>0</v>
      </c>
      <c r="G64" s="15">
        <v>17</v>
      </c>
      <c r="H64" s="15">
        <v>7.83</v>
      </c>
      <c r="I64" s="49">
        <v>1.1711366538952745</v>
      </c>
      <c r="J64" s="20">
        <v>21.013046764116226</v>
      </c>
      <c r="K64" s="20">
        <v>-4.479925515795661</v>
      </c>
      <c r="L64" s="20">
        <v>7.4819607730964846</v>
      </c>
      <c r="M64" s="20">
        <v>6.7805326845386826</v>
      </c>
      <c r="N64" s="20">
        <v>5.1227103177146907</v>
      </c>
      <c r="O64" s="20">
        <v>3.9386444064515898</v>
      </c>
      <c r="P64" s="20">
        <v>1.0874516693895218</v>
      </c>
      <c r="Q64" s="20">
        <v>1.436032435755874</v>
      </c>
      <c r="R64" s="31">
        <v>5.175126109016006E-2</v>
      </c>
      <c r="S64" s="31">
        <v>-0.32054828382583644</v>
      </c>
      <c r="T64" s="31">
        <v>0</v>
      </c>
      <c r="U64" s="31">
        <v>0</v>
      </c>
    </row>
    <row r="65" spans="1:21" ht="20.100000000000001" customHeight="1" x14ac:dyDescent="0.3">
      <c r="A65" s="14" t="s">
        <v>158</v>
      </c>
      <c r="B65" s="14" t="s">
        <v>159</v>
      </c>
      <c r="C65" s="14" t="s">
        <v>325</v>
      </c>
      <c r="D65" s="14" t="s">
        <v>197</v>
      </c>
      <c r="E65" s="14" t="s">
        <v>134</v>
      </c>
      <c r="F65" s="14" t="b">
        <v>0</v>
      </c>
      <c r="G65" s="15">
        <v>15</v>
      </c>
      <c r="H65" s="15">
        <v>9.74</v>
      </c>
      <c r="I65" s="49">
        <v>0.54004106776180705</v>
      </c>
      <c r="J65" s="20">
        <v>10.986060736394235</v>
      </c>
      <c r="K65" s="20">
        <v>6.6646546880822903</v>
      </c>
      <c r="L65" s="20">
        <v>7.2233362868108264</v>
      </c>
      <c r="M65" s="20">
        <v>6.4290683688269938</v>
      </c>
      <c r="N65" s="20">
        <v>3.7888373168390861</v>
      </c>
      <c r="O65" s="20">
        <v>3.0303949016964911</v>
      </c>
      <c r="P65" s="20">
        <v>1.7522021429221071</v>
      </c>
      <c r="Q65" s="20">
        <v>1.5630102110188675</v>
      </c>
      <c r="R65" s="31">
        <v>0.15949321462582794</v>
      </c>
      <c r="S65" s="31">
        <v>0.23452230973254118</v>
      </c>
      <c r="T65" s="31">
        <v>6.3767236879269482E-2</v>
      </c>
      <c r="U65" s="31">
        <v>9.60738904929061E-2</v>
      </c>
    </row>
    <row r="66" spans="1:21" ht="20.100000000000001" customHeight="1" x14ac:dyDescent="0.3">
      <c r="A66" s="14" t="s">
        <v>33</v>
      </c>
      <c r="B66" s="14" t="s">
        <v>35</v>
      </c>
      <c r="C66" s="14" t="s">
        <v>325</v>
      </c>
      <c r="D66" s="14" t="s">
        <v>197</v>
      </c>
      <c r="E66" s="14" t="s">
        <v>133</v>
      </c>
      <c r="F66" s="14" t="b">
        <v>0</v>
      </c>
      <c r="G66" s="15">
        <v>13</v>
      </c>
      <c r="H66" s="15">
        <v>10.52</v>
      </c>
      <c r="I66" s="49">
        <v>0.23574144486692017</v>
      </c>
      <c r="J66" s="20">
        <v>14.254417812510811</v>
      </c>
      <c r="K66" s="20">
        <v>11.723943200100001</v>
      </c>
      <c r="L66" s="20">
        <v>7.037310679728181</v>
      </c>
      <c r="M66" s="20">
        <v>6.2065761414068765</v>
      </c>
      <c r="N66" s="20">
        <v>2.1789832588564355</v>
      </c>
      <c r="O66" s="20">
        <v>1.7336893438256336</v>
      </c>
      <c r="P66" s="20">
        <v>1.3749550511079036</v>
      </c>
      <c r="Q66" s="20">
        <v>1.2987953013759679</v>
      </c>
      <c r="R66" s="31">
        <v>9.6458169613993894E-2</v>
      </c>
      <c r="S66" s="31">
        <v>0.11078143924860449</v>
      </c>
      <c r="T66" s="31">
        <v>6.1472694812299437E-2</v>
      </c>
      <c r="U66" s="31">
        <v>7.4740849640759749E-2</v>
      </c>
    </row>
    <row r="67" spans="1:21" ht="20.100000000000001" customHeight="1" x14ac:dyDescent="0.3">
      <c r="A67" s="14" t="s">
        <v>329</v>
      </c>
      <c r="B67" s="14" t="s">
        <v>36</v>
      </c>
      <c r="C67" s="14" t="s">
        <v>325</v>
      </c>
      <c r="D67" s="14" t="s">
        <v>197</v>
      </c>
      <c r="E67" s="14" t="s">
        <v>134</v>
      </c>
      <c r="F67" s="14" t="b">
        <v>0</v>
      </c>
      <c r="G67" s="15">
        <v>30</v>
      </c>
      <c r="H67" s="15">
        <v>24.53</v>
      </c>
      <c r="I67" s="49">
        <v>0.22299225438238879</v>
      </c>
      <c r="J67" s="20">
        <v>11.780914738898565</v>
      </c>
      <c r="K67" s="20">
        <v>8.3935569235459564</v>
      </c>
      <c r="L67" s="20">
        <v>10.070646468439911</v>
      </c>
      <c r="M67" s="20">
        <v>9.6846836164512773</v>
      </c>
      <c r="N67" s="20">
        <v>0</v>
      </c>
      <c r="O67" s="20">
        <v>0</v>
      </c>
      <c r="P67" s="20" t="s">
        <v>84</v>
      </c>
      <c r="Q67" s="20" t="s">
        <v>84</v>
      </c>
      <c r="R67" s="31" t="s">
        <v>84</v>
      </c>
      <c r="S67" s="31" t="s">
        <v>84</v>
      </c>
      <c r="T67" s="31">
        <v>2.2106210222764929E-2</v>
      </c>
      <c r="U67" s="31">
        <v>3.102753459668434E-2</v>
      </c>
    </row>
    <row r="68" spans="1:21" ht="20.100000000000001" customHeight="1" x14ac:dyDescent="0.3">
      <c r="A68" s="14" t="s">
        <v>330</v>
      </c>
      <c r="B68" s="14" t="s">
        <v>39</v>
      </c>
      <c r="C68" s="14" t="s">
        <v>325</v>
      </c>
      <c r="D68" s="14" t="s">
        <v>197</v>
      </c>
      <c r="E68" s="14" t="s">
        <v>133</v>
      </c>
      <c r="F68" s="14" t="b">
        <v>0</v>
      </c>
      <c r="G68" s="15">
        <v>30</v>
      </c>
      <c r="H68" s="15">
        <v>21.89</v>
      </c>
      <c r="I68" s="49">
        <v>0.37048880767473724</v>
      </c>
      <c r="J68" s="20">
        <v>12.466641302030959</v>
      </c>
      <c r="K68" s="20">
        <v>9.9411640162551453</v>
      </c>
      <c r="L68" s="20">
        <v>8.7572903580463972</v>
      </c>
      <c r="M68" s="20">
        <v>7.6255964708015433</v>
      </c>
      <c r="N68" s="20">
        <v>0</v>
      </c>
      <c r="O68" s="20">
        <v>0</v>
      </c>
      <c r="P68" s="20" t="s">
        <v>84</v>
      </c>
      <c r="Q68" s="20" t="s">
        <v>84</v>
      </c>
      <c r="R68" s="31" t="s">
        <v>84</v>
      </c>
      <c r="S68" s="31" t="s">
        <v>84</v>
      </c>
      <c r="T68" s="31">
        <v>4.7355823436086873E-2</v>
      </c>
      <c r="U68" s="31">
        <v>4.8626229854229527E-2</v>
      </c>
    </row>
    <row r="69" spans="1:21" ht="20.100000000000001" customHeight="1" x14ac:dyDescent="0.3">
      <c r="A69" s="14" t="s">
        <v>67</v>
      </c>
      <c r="B69" s="14" t="s">
        <v>34</v>
      </c>
      <c r="C69" s="14" t="s">
        <v>325</v>
      </c>
      <c r="D69" s="14" t="s">
        <v>197</v>
      </c>
      <c r="E69" s="14" t="s">
        <v>133</v>
      </c>
      <c r="F69" s="14" t="b">
        <v>0</v>
      </c>
      <c r="G69" s="15">
        <v>49</v>
      </c>
      <c r="H69" s="15">
        <v>39.380000000000003</v>
      </c>
      <c r="I69" s="49">
        <v>0.24428643981716602</v>
      </c>
      <c r="J69" s="20">
        <v>6.8472230948222839</v>
      </c>
      <c r="K69" s="20">
        <v>6.5515469968798312</v>
      </c>
      <c r="L69" s="20">
        <v>6.0017222909293908</v>
      </c>
      <c r="M69" s="20">
        <v>5.9814947701103476</v>
      </c>
      <c r="N69" s="20">
        <v>0</v>
      </c>
      <c r="O69" s="20">
        <v>0</v>
      </c>
      <c r="P69" s="20" t="s">
        <v>84</v>
      </c>
      <c r="Q69" s="20" t="s">
        <v>84</v>
      </c>
      <c r="R69" s="31" t="s">
        <v>84</v>
      </c>
      <c r="S69" s="31" t="s">
        <v>84</v>
      </c>
      <c r="T69" s="31">
        <v>0.1376240493721074</v>
      </c>
      <c r="U69" s="31">
        <v>0.14383512317204561</v>
      </c>
    </row>
    <row r="70" spans="1:21" ht="20.100000000000001" customHeight="1" x14ac:dyDescent="0.3">
      <c r="A70" s="14" t="s">
        <v>331</v>
      </c>
      <c r="B70" s="14" t="s">
        <v>268</v>
      </c>
      <c r="C70" s="14" t="s">
        <v>325</v>
      </c>
      <c r="D70" s="14" t="s">
        <v>197</v>
      </c>
      <c r="E70" s="14" t="s">
        <v>134</v>
      </c>
      <c r="F70" s="14" t="b">
        <v>0</v>
      </c>
      <c r="G70" s="15">
        <v>21</v>
      </c>
      <c r="H70" s="15">
        <v>14.28</v>
      </c>
      <c r="I70" s="49">
        <v>0.47058823529411775</v>
      </c>
      <c r="J70" s="20">
        <v>80.434000315997991</v>
      </c>
      <c r="K70" s="20">
        <v>61.489669900073473</v>
      </c>
      <c r="L70" s="20">
        <v>19.871272246197492</v>
      </c>
      <c r="M70" s="20">
        <v>18.661067159080766</v>
      </c>
      <c r="N70" s="20">
        <v>0</v>
      </c>
      <c r="O70" s="20">
        <v>0</v>
      </c>
      <c r="P70" s="20" t="s">
        <v>84</v>
      </c>
      <c r="Q70" s="20" t="s">
        <v>84</v>
      </c>
      <c r="R70" s="31" t="s">
        <v>84</v>
      </c>
      <c r="S70" s="31" t="s">
        <v>84</v>
      </c>
      <c r="T70" s="31">
        <v>6.1602547957414183E-2</v>
      </c>
      <c r="U70" s="31">
        <v>7.4394933148543424E-2</v>
      </c>
    </row>
    <row r="71" spans="1:21" s="53" customFormat="1" ht="20.100000000000001" customHeight="1" x14ac:dyDescent="0.3">
      <c r="A71" s="50" t="s">
        <v>301</v>
      </c>
      <c r="B71" s="50" t="s">
        <v>84</v>
      </c>
      <c r="C71" s="50"/>
      <c r="D71" s="50"/>
      <c r="E71" s="50"/>
      <c r="F71" s="50"/>
      <c r="G71" s="50"/>
      <c r="H71" s="54"/>
      <c r="I71" s="50"/>
      <c r="J71" s="51">
        <v>17.881360797142346</v>
      </c>
      <c r="K71" s="51">
        <v>11.880016753316218</v>
      </c>
      <c r="L71" s="51">
        <v>8.3622521940385397</v>
      </c>
      <c r="M71" s="51">
        <v>7.742753335349974</v>
      </c>
      <c r="N71" s="51">
        <v>1.6373815153334075</v>
      </c>
      <c r="O71" s="51">
        <v>1.3759938856853069</v>
      </c>
      <c r="P71" s="51">
        <v>1.4590759426645983</v>
      </c>
      <c r="Q71" s="51">
        <v>1.4194090950772504</v>
      </c>
      <c r="R71" s="52">
        <v>0.12724496296224236</v>
      </c>
      <c r="S71" s="52">
        <v>0.10485123435515298</v>
      </c>
      <c r="T71" s="52">
        <v>5.6552491038819923E-2</v>
      </c>
      <c r="U71" s="52">
        <v>6.6926069350365686E-2</v>
      </c>
    </row>
    <row r="72" spans="1:21" ht="20.100000000000001" customHeight="1" x14ac:dyDescent="0.3">
      <c r="A72" s="14" t="s">
        <v>332</v>
      </c>
      <c r="B72" s="14" t="s">
        <v>47</v>
      </c>
      <c r="C72" s="14" t="s">
        <v>333</v>
      </c>
      <c r="D72" s="14" t="s">
        <v>334</v>
      </c>
      <c r="E72" s="14" t="s">
        <v>134</v>
      </c>
      <c r="F72" s="14" t="b">
        <v>0</v>
      </c>
      <c r="G72" s="15">
        <v>97.1</v>
      </c>
      <c r="H72" s="15">
        <v>79.58</v>
      </c>
      <c r="I72" s="49">
        <v>0.22015581804473472</v>
      </c>
      <c r="J72" s="20">
        <v>5.6548271809615107</v>
      </c>
      <c r="K72" s="20">
        <v>5.5288407699896931</v>
      </c>
      <c r="L72" s="20">
        <v>3.7714837905321721</v>
      </c>
      <c r="M72" s="20">
        <v>3.7912973903216751</v>
      </c>
      <c r="N72" s="20">
        <v>0.24383862442586951</v>
      </c>
      <c r="O72" s="20">
        <v>0.48075418898946876</v>
      </c>
      <c r="P72" s="20">
        <v>1.3005206524461763</v>
      </c>
      <c r="Q72" s="20">
        <v>1.1387046896517952</v>
      </c>
      <c r="R72" s="31">
        <v>0.22998415527617311</v>
      </c>
      <c r="S72" s="31">
        <v>0.20595722268447927</v>
      </c>
      <c r="T72" s="31">
        <v>0</v>
      </c>
      <c r="U72" s="31">
        <v>0</v>
      </c>
    </row>
    <row r="73" spans="1:21" ht="20.100000000000001" customHeight="1" x14ac:dyDescent="0.3">
      <c r="A73" s="14" t="s">
        <v>224</v>
      </c>
      <c r="B73" s="14" t="s">
        <v>225</v>
      </c>
      <c r="C73" s="14" t="s">
        <v>333</v>
      </c>
      <c r="D73" s="14" t="s">
        <v>334</v>
      </c>
      <c r="E73" s="14" t="s">
        <v>134</v>
      </c>
      <c r="F73" s="14" t="b">
        <v>0</v>
      </c>
      <c r="G73" s="15">
        <v>7.8</v>
      </c>
      <c r="H73" s="15">
        <v>4.4800000000000004</v>
      </c>
      <c r="I73" s="49">
        <v>0.74107142857142838</v>
      </c>
      <c r="J73" s="20">
        <v>5.8807798259871324</v>
      </c>
      <c r="K73" s="20">
        <v>6.0144688445558288</v>
      </c>
      <c r="L73" s="20">
        <v>3.3456758477001367</v>
      </c>
      <c r="M73" s="20">
        <v>3.3000052288179225</v>
      </c>
      <c r="N73" s="20">
        <v>5.5628998385882228E-2</v>
      </c>
      <c r="O73" s="20">
        <v>4.4713023779506866E-2</v>
      </c>
      <c r="P73" s="20">
        <v>1.267698317847469</v>
      </c>
      <c r="Q73" s="20">
        <v>1.2164201798873806</v>
      </c>
      <c r="R73" s="31">
        <v>0.21556636285642211</v>
      </c>
      <c r="S73" s="31">
        <v>0.20224897847603929</v>
      </c>
      <c r="T73" s="31">
        <v>7.4484961910098707E-2</v>
      </c>
      <c r="U73" s="31">
        <v>0.1165269080708463</v>
      </c>
    </row>
    <row r="74" spans="1:21" ht="20.100000000000001" customHeight="1" x14ac:dyDescent="0.3">
      <c r="A74" s="14" t="s">
        <v>42</v>
      </c>
      <c r="B74" s="14" t="s">
        <v>48</v>
      </c>
      <c r="C74" s="14" t="s">
        <v>333</v>
      </c>
      <c r="D74" s="14" t="s">
        <v>334</v>
      </c>
      <c r="E74" s="14" t="s">
        <v>134</v>
      </c>
      <c r="F74" s="14" t="b">
        <v>0</v>
      </c>
      <c r="G74" s="15">
        <v>33.799999999999997</v>
      </c>
      <c r="H74" s="15">
        <v>24.3</v>
      </c>
      <c r="I74" s="49">
        <v>0.39094650205761305</v>
      </c>
      <c r="J74" s="20">
        <v>7.6707118915983044</v>
      </c>
      <c r="K74" s="20">
        <v>7.6233174858517376</v>
      </c>
      <c r="L74" s="20">
        <v>4.2819374273861843</v>
      </c>
      <c r="M74" s="20">
        <v>4.0849944283553361</v>
      </c>
      <c r="N74" s="20">
        <v>0.38222083719067473</v>
      </c>
      <c r="O74" s="20">
        <v>0.44118990437471584</v>
      </c>
      <c r="P74" s="20">
        <v>0.88087853970955265</v>
      </c>
      <c r="Q74" s="20">
        <v>0.878272593785833</v>
      </c>
      <c r="R74" s="31">
        <v>0.11483660866918688</v>
      </c>
      <c r="S74" s="31">
        <v>0.11520871266556011</v>
      </c>
      <c r="T74" s="31">
        <v>0</v>
      </c>
      <c r="U74" s="31">
        <v>0</v>
      </c>
    </row>
    <row r="75" spans="1:21" ht="20.100000000000001" customHeight="1" x14ac:dyDescent="0.3">
      <c r="A75" s="14" t="s">
        <v>72</v>
      </c>
      <c r="B75" s="14" t="s">
        <v>50</v>
      </c>
      <c r="C75" s="14" t="s">
        <v>333</v>
      </c>
      <c r="D75" s="14" t="s">
        <v>334</v>
      </c>
      <c r="E75" s="14" t="s">
        <v>134</v>
      </c>
      <c r="F75" s="14" t="b">
        <v>0</v>
      </c>
      <c r="G75" s="15">
        <v>50</v>
      </c>
      <c r="H75" s="15">
        <v>37</v>
      </c>
      <c r="I75" s="49">
        <v>0.35135135135135132</v>
      </c>
      <c r="J75" s="20">
        <v>28.563586138351731</v>
      </c>
      <c r="K75" s="20">
        <v>29.855223092069451</v>
      </c>
      <c r="L75" s="20">
        <v>17.768705413026456</v>
      </c>
      <c r="M75" s="20">
        <v>16.189192326700777</v>
      </c>
      <c r="N75" s="20">
        <v>0.26707296842807543</v>
      </c>
      <c r="O75" s="20">
        <v>0.5500895270051368</v>
      </c>
      <c r="P75" s="20">
        <v>6.2833302442871197</v>
      </c>
      <c r="Q75" s="20">
        <v>5.3076474394157831</v>
      </c>
      <c r="R75" s="31">
        <v>0.21997693895482626</v>
      </c>
      <c r="S75" s="31">
        <v>0.17777952698754654</v>
      </c>
      <c r="T75" s="31">
        <v>7.7185362058327604E-3</v>
      </c>
      <c r="U75" s="31">
        <v>4.1786424809016056E-3</v>
      </c>
    </row>
    <row r="76" spans="1:21" ht="20.100000000000001" customHeight="1" x14ac:dyDescent="0.3">
      <c r="A76" s="14" t="s">
        <v>43</v>
      </c>
      <c r="B76" s="14" t="s">
        <v>49</v>
      </c>
      <c r="C76" s="14" t="s">
        <v>333</v>
      </c>
      <c r="D76" s="14" t="s">
        <v>334</v>
      </c>
      <c r="E76" s="14" t="s">
        <v>133</v>
      </c>
      <c r="F76" s="14" t="b">
        <v>0</v>
      </c>
      <c r="G76" s="15">
        <v>15.48582355701531</v>
      </c>
      <c r="H76" s="15">
        <v>6.64</v>
      </c>
      <c r="I76" s="49">
        <v>1.3322023429239924</v>
      </c>
      <c r="J76" s="20">
        <v>4.1347526066705171</v>
      </c>
      <c r="K76" s="20">
        <v>3.9555181489099187</v>
      </c>
      <c r="L76" s="20">
        <v>3.3227735864047263</v>
      </c>
      <c r="M76" s="20">
        <v>3.2331073996320177</v>
      </c>
      <c r="N76" s="20">
        <v>1.5880838595434414</v>
      </c>
      <c r="O76" s="20">
        <v>1.8932731555123503</v>
      </c>
      <c r="P76" s="20">
        <v>0.36000569784962377</v>
      </c>
      <c r="Q76" s="20">
        <v>0.33669103138490503</v>
      </c>
      <c r="R76" s="31">
        <v>8.7068255853768234E-2</v>
      </c>
      <c r="S76" s="31">
        <v>8.5119324121339712E-2</v>
      </c>
      <c r="T76" s="31">
        <v>0</v>
      </c>
      <c r="U76" s="31">
        <v>0</v>
      </c>
    </row>
    <row r="77" spans="1:21" ht="20.100000000000001" customHeight="1" x14ac:dyDescent="0.3">
      <c r="A77" s="14" t="s">
        <v>229</v>
      </c>
      <c r="B77" s="14" t="s">
        <v>230</v>
      </c>
      <c r="C77" s="14" t="s">
        <v>333</v>
      </c>
      <c r="D77" s="14" t="s">
        <v>334</v>
      </c>
      <c r="E77" s="14" t="s">
        <v>134</v>
      </c>
      <c r="F77" s="14" t="b">
        <v>0</v>
      </c>
      <c r="G77" s="15">
        <v>18</v>
      </c>
      <c r="H77" s="15">
        <v>6.71</v>
      </c>
      <c r="I77" s="49">
        <v>1.6825633383010432</v>
      </c>
      <c r="J77" s="20">
        <v>4.2206735969020066</v>
      </c>
      <c r="K77" s="20">
        <v>3.7116786137153142</v>
      </c>
      <c r="L77" s="20">
        <v>2.7063305111233538</v>
      </c>
      <c r="M77" s="20">
        <v>2.4564693924658871</v>
      </c>
      <c r="N77" s="20">
        <v>0.79584028567225762</v>
      </c>
      <c r="O77" s="20">
        <v>0.48194600782528879</v>
      </c>
      <c r="P77" s="20">
        <v>0.6964533879924425</v>
      </c>
      <c r="Q77" s="20">
        <v>0.60752090310376139</v>
      </c>
      <c r="R77" s="31">
        <v>0.16501000894824999</v>
      </c>
      <c r="S77" s="31">
        <v>0.1636782077141225</v>
      </c>
      <c r="T77" s="31">
        <v>3.982303545148403E-2</v>
      </c>
      <c r="U77" s="31">
        <v>3.8587245602202627E-2</v>
      </c>
    </row>
    <row r="78" spans="1:21" s="53" customFormat="1" ht="20.100000000000001" customHeight="1" x14ac:dyDescent="0.3">
      <c r="A78" s="50" t="s">
        <v>301</v>
      </c>
      <c r="B78" s="50" t="s">
        <v>84</v>
      </c>
      <c r="C78" s="50"/>
      <c r="D78" s="50"/>
      <c r="E78" s="50"/>
      <c r="F78" s="50"/>
      <c r="G78" s="50"/>
      <c r="H78" s="54"/>
      <c r="I78" s="50"/>
      <c r="J78" s="51">
        <v>9.3542218734118663</v>
      </c>
      <c r="K78" s="51">
        <v>9.4481744925153226</v>
      </c>
      <c r="L78" s="51">
        <v>5.8661510960288394</v>
      </c>
      <c r="M78" s="51">
        <v>5.5091776943822692</v>
      </c>
      <c r="N78" s="51">
        <v>0.55544759560770018</v>
      </c>
      <c r="O78" s="51">
        <v>0.64866096791441119</v>
      </c>
      <c r="P78" s="51">
        <v>1.7981478066887304</v>
      </c>
      <c r="Q78" s="51">
        <v>1.5808761395382431</v>
      </c>
      <c r="R78" s="52">
        <v>0.17207372175977109</v>
      </c>
      <c r="S78" s="52">
        <v>0.15833199544151455</v>
      </c>
      <c r="T78" s="52">
        <v>2.0337755594569251E-2</v>
      </c>
      <c r="U78" s="52">
        <v>2.6548799358991754E-2</v>
      </c>
    </row>
    <row r="79" spans="1:21" ht="20.100000000000001" customHeight="1" x14ac:dyDescent="0.3">
      <c r="A79" s="14" t="s">
        <v>41</v>
      </c>
      <c r="B79" s="14" t="s">
        <v>51</v>
      </c>
      <c r="C79" s="14" t="s">
        <v>335</v>
      </c>
      <c r="D79" s="14" t="s">
        <v>334</v>
      </c>
      <c r="E79" s="14" t="s">
        <v>134</v>
      </c>
      <c r="F79" s="14" t="b">
        <v>0</v>
      </c>
      <c r="G79" s="15">
        <v>26.8</v>
      </c>
      <c r="H79" s="15">
        <v>18.059999999999999</v>
      </c>
      <c r="I79" s="49">
        <v>0.48394241417497241</v>
      </c>
      <c r="J79" s="20">
        <v>5.025497886398778</v>
      </c>
      <c r="K79" s="20">
        <v>7.7938768427837193</v>
      </c>
      <c r="L79" s="20">
        <v>3.714579420435987</v>
      </c>
      <c r="M79" s="20">
        <v>4.1701625777375089</v>
      </c>
      <c r="N79" s="20">
        <v>2.3084631227647523</v>
      </c>
      <c r="O79" s="20">
        <v>2.8225204279775404</v>
      </c>
      <c r="P79" s="20">
        <v>1.402678424826955</v>
      </c>
      <c r="Q79" s="20">
        <v>1.3051320528846087</v>
      </c>
      <c r="R79" s="31">
        <v>0.27911233006847413</v>
      </c>
      <c r="S79" s="31">
        <v>0.16745607856159786</v>
      </c>
      <c r="T79" s="31">
        <v>7.3743662935285656E-2</v>
      </c>
      <c r="U79" s="31">
        <v>6.9725638943832394E-2</v>
      </c>
    </row>
    <row r="80" spans="1:21" ht="20.100000000000001" customHeight="1" x14ac:dyDescent="0.3">
      <c r="A80" s="14" t="s">
        <v>336</v>
      </c>
      <c r="B80" s="14" t="s">
        <v>261</v>
      </c>
      <c r="C80" s="14" t="s">
        <v>335</v>
      </c>
      <c r="D80" s="14" t="s">
        <v>334</v>
      </c>
      <c r="E80" s="14" t="s">
        <v>134</v>
      </c>
      <c r="F80" s="14" t="b">
        <v>0</v>
      </c>
      <c r="G80" s="15">
        <v>72.873054143241859</v>
      </c>
      <c r="H80" s="15">
        <v>42.24</v>
      </c>
      <c r="I80" s="49">
        <v>0.72521434998205159</v>
      </c>
      <c r="J80" s="20">
        <v>9.7663526711517896</v>
      </c>
      <c r="K80" s="20">
        <v>10.961644804633869</v>
      </c>
      <c r="L80" s="20">
        <v>4.8040446313204006</v>
      </c>
      <c r="M80" s="20">
        <v>5.4647544281399476</v>
      </c>
      <c r="N80" s="20">
        <v>2.6175562986474019</v>
      </c>
      <c r="O80" s="20">
        <v>2.8204006391366727</v>
      </c>
      <c r="P80" s="20">
        <v>1.343104129663661</v>
      </c>
      <c r="Q80" s="20">
        <v>1.2323574065482554</v>
      </c>
      <c r="R80" s="31">
        <v>0.13752361550806691</v>
      </c>
      <c r="S80" s="31">
        <v>0.11242449728231432</v>
      </c>
      <c r="T80" s="31">
        <v>3.5897867078510913E-2</v>
      </c>
      <c r="U80" s="31">
        <v>2.145363975484306E-2</v>
      </c>
    </row>
    <row r="81" spans="1:21" ht="20.100000000000001" customHeight="1" x14ac:dyDescent="0.3">
      <c r="A81" s="14" t="s">
        <v>73</v>
      </c>
      <c r="B81" s="14" t="s">
        <v>52</v>
      </c>
      <c r="C81" s="14" t="s">
        <v>335</v>
      </c>
      <c r="D81" s="14" t="s">
        <v>334</v>
      </c>
      <c r="E81" s="14" t="s">
        <v>133</v>
      </c>
      <c r="F81" s="14" t="b">
        <v>0</v>
      </c>
      <c r="G81" s="15">
        <v>9.4</v>
      </c>
      <c r="H81" s="15">
        <v>8.41</v>
      </c>
      <c r="I81" s="49">
        <v>0.11771700356718195</v>
      </c>
      <c r="J81" s="20">
        <v>7.4515040750424459</v>
      </c>
      <c r="K81" s="20">
        <v>12.40713966963432</v>
      </c>
      <c r="L81" s="20">
        <v>3.9107734035675783</v>
      </c>
      <c r="M81" s="20">
        <v>4.5609151158083252</v>
      </c>
      <c r="N81" s="20">
        <v>1.3723171589345415</v>
      </c>
      <c r="O81" s="20">
        <v>1.5040141653428514</v>
      </c>
      <c r="P81" s="20">
        <v>1.5514275330357723</v>
      </c>
      <c r="Q81" s="20">
        <v>1.4330342095067741</v>
      </c>
      <c r="R81" s="31">
        <v>0.20820327244160233</v>
      </c>
      <c r="S81" s="31">
        <v>0.11550077194778692</v>
      </c>
      <c r="T81" s="31">
        <v>3.740565561956697E-2</v>
      </c>
      <c r="U81" s="31">
        <v>2.235473931364278E-2</v>
      </c>
    </row>
    <row r="82" spans="1:21" s="53" customFormat="1" ht="20.100000000000001" customHeight="1" x14ac:dyDescent="0.3">
      <c r="A82" s="50" t="s">
        <v>301</v>
      </c>
      <c r="B82" s="50" t="s">
        <v>84</v>
      </c>
      <c r="C82" s="50"/>
      <c r="D82" s="50"/>
      <c r="E82" s="50"/>
      <c r="F82" s="50"/>
      <c r="G82" s="50"/>
      <c r="H82" s="54"/>
      <c r="I82" s="50"/>
      <c r="J82" s="51">
        <v>7.4144515441976715</v>
      </c>
      <c r="K82" s="51">
        <v>10.387553772350635</v>
      </c>
      <c r="L82" s="51">
        <v>4.143132485107988</v>
      </c>
      <c r="M82" s="51">
        <v>4.7319440405619275</v>
      </c>
      <c r="N82" s="51">
        <v>2.0994455267822318</v>
      </c>
      <c r="O82" s="51">
        <v>2.3823117441523549</v>
      </c>
      <c r="P82" s="51">
        <v>1.4324033625087962</v>
      </c>
      <c r="Q82" s="51">
        <v>1.323507889646546</v>
      </c>
      <c r="R82" s="52">
        <v>0.20827973933938113</v>
      </c>
      <c r="S82" s="52">
        <v>0.13179378259723304</v>
      </c>
      <c r="T82" s="52">
        <v>4.9015728544454511E-2</v>
      </c>
      <c r="U82" s="52">
        <v>3.7844672670772746E-2</v>
      </c>
    </row>
    <row r="83" spans="1:21" ht="20.100000000000001" customHeight="1" x14ac:dyDescent="0.3">
      <c r="A83" s="14" t="s">
        <v>78</v>
      </c>
      <c r="B83" t="s">
        <v>31</v>
      </c>
      <c r="C83" s="14" t="s">
        <v>337</v>
      </c>
      <c r="D83" s="14" t="s">
        <v>321</v>
      </c>
      <c r="E83" s="14" t="s">
        <v>134</v>
      </c>
      <c r="F83" s="14" t="b">
        <v>0</v>
      </c>
      <c r="G83" s="15">
        <v>13</v>
      </c>
      <c r="H83" s="15" t="e">
        <v>#NUM!</v>
      </c>
      <c r="I83" s="49" t="e">
        <v>#NUM!</v>
      </c>
      <c r="J83" s="20">
        <v>0</v>
      </c>
      <c r="K83" s="20">
        <v>0</v>
      </c>
      <c r="L83" s="20" t="s">
        <v>338</v>
      </c>
      <c r="M83" s="20" t="s">
        <v>338</v>
      </c>
      <c r="N83" s="20">
        <v>0</v>
      </c>
      <c r="O83" s="20">
        <v>0</v>
      </c>
      <c r="P83" s="20">
        <v>0</v>
      </c>
      <c r="Q83" s="20">
        <v>0</v>
      </c>
      <c r="R83" s="31">
        <v>5.7048488234426424E-2</v>
      </c>
      <c r="S83" s="31">
        <v>6.7724122426907785E-2</v>
      </c>
      <c r="T83" s="31">
        <v>0</v>
      </c>
      <c r="U83" s="31">
        <v>0</v>
      </c>
    </row>
    <row r="84" spans="1:21" ht="20.100000000000001" customHeight="1" x14ac:dyDescent="0.3">
      <c r="A84" s="14" t="s">
        <v>77</v>
      </c>
      <c r="B84" t="s">
        <v>32</v>
      </c>
      <c r="C84" s="14" t="s">
        <v>337</v>
      </c>
      <c r="D84" s="14" t="s">
        <v>321</v>
      </c>
      <c r="E84" s="14" t="s">
        <v>134</v>
      </c>
      <c r="F84" s="14" t="b">
        <v>0</v>
      </c>
      <c r="G84" s="15">
        <v>33</v>
      </c>
      <c r="H84" s="15">
        <v>23.44</v>
      </c>
      <c r="I84" s="49">
        <v>0.4078498293515358</v>
      </c>
      <c r="J84" s="20">
        <v>15.407104530079055</v>
      </c>
      <c r="K84" s="20">
        <v>13.614913072942473</v>
      </c>
      <c r="L84" s="20">
        <v>10.625252344645892</v>
      </c>
      <c r="M84" s="20">
        <v>9.7082841811435259</v>
      </c>
      <c r="N84" s="20">
        <v>0.77233085402937207</v>
      </c>
      <c r="O84" s="20">
        <v>0.4099515398352056</v>
      </c>
      <c r="P84" s="20">
        <v>2.0215573579494794</v>
      </c>
      <c r="Q84" s="20">
        <v>1.8818479267376538</v>
      </c>
      <c r="R84" s="31">
        <v>0.13120942705378702</v>
      </c>
      <c r="S84" s="31">
        <v>0.13821960644592982</v>
      </c>
      <c r="T84" s="31">
        <v>3.2340395011937528E-2</v>
      </c>
      <c r="U84" s="31">
        <v>3.1365287779827958E-2</v>
      </c>
    </row>
    <row r="85" spans="1:21" ht="20.100000000000001" customHeight="1" x14ac:dyDescent="0.3">
      <c r="A85" s="14" t="s">
        <v>56</v>
      </c>
      <c r="B85" s="14" t="s">
        <v>57</v>
      </c>
      <c r="C85" s="14" t="s">
        <v>337</v>
      </c>
      <c r="D85" s="14" t="s">
        <v>321</v>
      </c>
      <c r="E85" s="14" t="s">
        <v>134</v>
      </c>
      <c r="F85" s="14" t="b">
        <v>0</v>
      </c>
      <c r="G85" s="15">
        <v>9.6999999999999993</v>
      </c>
      <c r="H85" s="15">
        <v>3.51</v>
      </c>
      <c r="I85" s="49">
        <v>1.7635327635327633</v>
      </c>
      <c r="J85" s="20">
        <v>4.6287800506423471</v>
      </c>
      <c r="K85" s="20">
        <v>3.3027472724714819</v>
      </c>
      <c r="L85" s="20">
        <v>6.0754924039128797</v>
      </c>
      <c r="M85" s="20">
        <v>4.7941984522716652</v>
      </c>
      <c r="N85" s="20">
        <v>0.33795411135168474</v>
      </c>
      <c r="O85" s="20">
        <v>0.16016391799840979</v>
      </c>
      <c r="P85" s="20">
        <v>0.54501286874726929</v>
      </c>
      <c r="Q85" s="20">
        <v>0.5034718969091837</v>
      </c>
      <c r="R85" s="31">
        <v>0.11774438681130171</v>
      </c>
      <c r="S85" s="31">
        <v>0.15244033387163475</v>
      </c>
      <c r="T85" s="31">
        <v>6.1590204695981692E-2</v>
      </c>
      <c r="U85" s="31">
        <v>8.7818464888374151E-2</v>
      </c>
    </row>
    <row r="86" spans="1:21" ht="20.100000000000001" customHeight="1" x14ac:dyDescent="0.3">
      <c r="A86" s="14" t="s">
        <v>339</v>
      </c>
      <c r="B86" t="s">
        <v>262</v>
      </c>
      <c r="C86" s="14" t="s">
        <v>337</v>
      </c>
      <c r="D86" s="14" t="s">
        <v>321</v>
      </c>
      <c r="E86" s="14" t="s">
        <v>134</v>
      </c>
      <c r="F86" s="14" t="b">
        <v>0</v>
      </c>
      <c r="G86" s="15">
        <v>28</v>
      </c>
      <c r="H86" s="15">
        <v>18.329999999999998</v>
      </c>
      <c r="I86" s="49">
        <v>0.52755046372067671</v>
      </c>
      <c r="J86" s="20">
        <v>8.5467430156904562</v>
      </c>
      <c r="K86" s="20">
        <v>6.1474342638731851</v>
      </c>
      <c r="L86" s="20">
        <v>5.1291403050265707</v>
      </c>
      <c r="M86" s="20">
        <v>4.7254719340656512</v>
      </c>
      <c r="N86" s="20">
        <v>1.2165614689673365</v>
      </c>
      <c r="O86" s="20">
        <v>0.89628252165733002</v>
      </c>
      <c r="P86" s="20">
        <v>0.72217181334529257</v>
      </c>
      <c r="Q86" s="20">
        <v>0.68210647481022812</v>
      </c>
      <c r="R86" s="31">
        <v>8.4496727235100016E-2</v>
      </c>
      <c r="S86" s="31">
        <v>0.1109579127700127</v>
      </c>
      <c r="T86" s="31">
        <v>3.147886991502833E-2</v>
      </c>
      <c r="U86" s="31">
        <v>4.3764894432329761E-2</v>
      </c>
    </row>
    <row r="87" spans="1:21" ht="20.100000000000001" customHeight="1" x14ac:dyDescent="0.3">
      <c r="A87" s="14" t="s">
        <v>340</v>
      </c>
      <c r="B87" t="s">
        <v>58</v>
      </c>
      <c r="C87" s="14" t="s">
        <v>337</v>
      </c>
      <c r="D87" s="14" t="s">
        <v>321</v>
      </c>
      <c r="E87" s="14" t="s">
        <v>133</v>
      </c>
      <c r="F87" s="14" t="b">
        <v>0</v>
      </c>
      <c r="G87" s="15">
        <v>28</v>
      </c>
      <c r="H87" s="15">
        <v>15.07</v>
      </c>
      <c r="I87" s="49">
        <v>0.85799601857996022</v>
      </c>
      <c r="J87" s="20">
        <v>20.47775719358367</v>
      </c>
      <c r="K87" s="20">
        <v>9.7538178628053043</v>
      </c>
      <c r="L87" s="20">
        <v>14.465228540259723</v>
      </c>
      <c r="M87" s="20">
        <v>10.815182316353495</v>
      </c>
      <c r="N87" s="20">
        <v>6.0214257130383464</v>
      </c>
      <c r="O87" s="20">
        <v>5.7567874828429533</v>
      </c>
      <c r="P87" s="20">
        <v>0.41417725186045368</v>
      </c>
      <c r="Q87" s="20">
        <v>0.40139393168691101</v>
      </c>
      <c r="R87" s="31">
        <v>2.0225713584993015E-2</v>
      </c>
      <c r="S87" s="31">
        <v>4.1152494062613725E-2</v>
      </c>
      <c r="T87" s="31">
        <v>0</v>
      </c>
      <c r="U87" s="31">
        <v>1.291906264210765E-2</v>
      </c>
    </row>
    <row r="88" spans="1:21" s="53" customFormat="1" ht="20.100000000000001" customHeight="1" x14ac:dyDescent="0.3">
      <c r="A88" s="50" t="s">
        <v>301</v>
      </c>
      <c r="B88" s="50" t="s">
        <v>84</v>
      </c>
      <c r="C88" s="50"/>
      <c r="D88" s="50"/>
      <c r="E88" s="50"/>
      <c r="F88" s="50"/>
      <c r="G88" s="50"/>
      <c r="H88" s="54"/>
      <c r="I88" s="50"/>
      <c r="J88" s="51">
        <v>9.8120769579991052</v>
      </c>
      <c r="K88" s="51">
        <v>6.5637824944184899</v>
      </c>
      <c r="L88" s="51">
        <v>9.0737783984612665</v>
      </c>
      <c r="M88" s="51">
        <v>7.510784220958584</v>
      </c>
      <c r="N88" s="51">
        <v>1.6696544294773481</v>
      </c>
      <c r="O88" s="51">
        <v>1.4446370924667797</v>
      </c>
      <c r="P88" s="51">
        <v>0.74058385838049912</v>
      </c>
      <c r="Q88" s="51">
        <v>0.69376404602879527</v>
      </c>
      <c r="R88" s="52">
        <v>8.2144948583921656E-2</v>
      </c>
      <c r="S88" s="52">
        <v>0.10209889391541975</v>
      </c>
      <c r="T88" s="52">
        <v>2.508189392458951E-2</v>
      </c>
      <c r="U88" s="52">
        <v>3.5173541948527905E-2</v>
      </c>
    </row>
    <row r="89" spans="1:21" ht="20.100000000000001" customHeight="1" x14ac:dyDescent="0.3">
      <c r="A89" s="14" t="s">
        <v>69</v>
      </c>
      <c r="B89" s="14" t="s">
        <v>44</v>
      </c>
      <c r="C89" s="14" t="s">
        <v>137</v>
      </c>
      <c r="D89" s="14" t="s">
        <v>197</v>
      </c>
      <c r="E89" s="14" t="s">
        <v>133</v>
      </c>
      <c r="F89" s="14" t="b">
        <v>0</v>
      </c>
      <c r="G89" s="15">
        <v>26</v>
      </c>
      <c r="H89" s="15">
        <v>17.05</v>
      </c>
      <c r="I89" s="49">
        <v>0.52492668621700878</v>
      </c>
      <c r="J89" s="20">
        <v>3.4172304196686709</v>
      </c>
      <c r="K89" s="20">
        <v>3.1039924530859953</v>
      </c>
      <c r="L89" s="20">
        <v>3.1348678011267541</v>
      </c>
      <c r="M89" s="20">
        <v>2.8983256695069977</v>
      </c>
      <c r="N89" s="20">
        <v>1.2077142006289927</v>
      </c>
      <c r="O89" s="20">
        <v>1.1641012311802788</v>
      </c>
      <c r="P89" s="20">
        <v>0.52615465795387883</v>
      </c>
      <c r="Q89" s="20">
        <v>0.46927980666474156</v>
      </c>
      <c r="R89" s="31">
        <v>0.1539710798913273</v>
      </c>
      <c r="S89" s="31">
        <v>0.15118587231041195</v>
      </c>
      <c r="T89" s="31">
        <v>8.2589925288773555E-2</v>
      </c>
      <c r="U89" s="31">
        <v>9.0818632747682135E-2</v>
      </c>
    </row>
    <row r="90" spans="1:21" ht="20.100000000000001" customHeight="1" x14ac:dyDescent="0.3">
      <c r="A90" s="14" t="s">
        <v>162</v>
      </c>
      <c r="B90" s="14" t="s">
        <v>163</v>
      </c>
      <c r="C90" s="14" t="s">
        <v>137</v>
      </c>
      <c r="D90" s="14" t="s">
        <v>197</v>
      </c>
      <c r="E90" s="14" t="s">
        <v>134</v>
      </c>
      <c r="F90" s="14" t="b">
        <v>0</v>
      </c>
      <c r="G90" s="15">
        <v>43</v>
      </c>
      <c r="H90" s="15">
        <v>35.28</v>
      </c>
      <c r="I90" s="49">
        <v>0.21882086167800452</v>
      </c>
      <c r="J90" s="20">
        <v>12.474625130319811</v>
      </c>
      <c r="K90" s="20">
        <v>9.512523066090619</v>
      </c>
      <c r="L90" s="20">
        <v>6.7717277259327577</v>
      </c>
      <c r="M90" s="20">
        <v>5.0529030476944694</v>
      </c>
      <c r="N90" s="20">
        <v>1.5904947484470775</v>
      </c>
      <c r="O90" s="20">
        <v>1.4640051323999195</v>
      </c>
      <c r="P90" s="20">
        <v>3.8905139531209625</v>
      </c>
      <c r="Q90" s="20">
        <v>2.7612102887549526</v>
      </c>
      <c r="R90" s="31">
        <v>0.31187421766005574</v>
      </c>
      <c r="S90" s="31">
        <v>0.29027107420089893</v>
      </c>
      <c r="T90" s="31">
        <v>0</v>
      </c>
      <c r="U90" s="31">
        <v>0</v>
      </c>
    </row>
    <row r="91" spans="1:21" ht="20.100000000000001" customHeight="1" x14ac:dyDescent="0.3">
      <c r="A91" s="14" t="s">
        <v>341</v>
      </c>
      <c r="B91" s="14" t="s">
        <v>253</v>
      </c>
      <c r="C91" s="14" t="s">
        <v>137</v>
      </c>
      <c r="D91" s="14" t="s">
        <v>197</v>
      </c>
      <c r="E91" s="14" t="s">
        <v>134</v>
      </c>
      <c r="F91" s="14" t="b">
        <v>0</v>
      </c>
      <c r="G91" s="15">
        <v>50</v>
      </c>
      <c r="H91" s="15">
        <v>17.78</v>
      </c>
      <c r="I91" s="49">
        <v>1.8121484814398197</v>
      </c>
      <c r="J91" s="20">
        <v>5.2482771048447807</v>
      </c>
      <c r="K91" s="20">
        <v>3.7898187807147883</v>
      </c>
      <c r="L91" s="20">
        <v>4.8396399267696752</v>
      </c>
      <c r="M91" s="20">
        <v>3.7108980396351336</v>
      </c>
      <c r="N91" s="20">
        <v>2.1144685146347268</v>
      </c>
      <c r="O91" s="20">
        <v>1.8779392709552503</v>
      </c>
      <c r="P91" s="20">
        <v>1.3861426566493389</v>
      </c>
      <c r="Q91" s="20">
        <v>1.2879609220109354</v>
      </c>
      <c r="R91" s="31">
        <v>0.26411384706988228</v>
      </c>
      <c r="S91" s="31">
        <v>0.33984762769264026</v>
      </c>
      <c r="T91" s="31">
        <v>1.516201598159576E-2</v>
      </c>
      <c r="U91" s="31">
        <v>1.516201598159576E-2</v>
      </c>
    </row>
    <row r="92" spans="1:21" ht="20.100000000000001" customHeight="1" x14ac:dyDescent="0.3">
      <c r="A92" s="14" t="s">
        <v>70</v>
      </c>
      <c r="B92" s="14" t="s">
        <v>45</v>
      </c>
      <c r="C92" s="14" t="s">
        <v>137</v>
      </c>
      <c r="D92" s="14" t="s">
        <v>197</v>
      </c>
      <c r="E92" s="14" t="s">
        <v>133</v>
      </c>
      <c r="F92" s="14" t="b">
        <v>0</v>
      </c>
      <c r="G92" s="15">
        <v>52</v>
      </c>
      <c r="H92" s="15">
        <v>48.21</v>
      </c>
      <c r="I92" s="49">
        <v>7.8614395353661104E-2</v>
      </c>
      <c r="J92" s="20">
        <v>9.3114575523330814</v>
      </c>
      <c r="K92" s="20">
        <v>9.0053826303104376</v>
      </c>
      <c r="L92" s="20">
        <v>5.317530538154168</v>
      </c>
      <c r="M92" s="20">
        <v>5.1111501619900928</v>
      </c>
      <c r="N92" s="20">
        <v>1.8652343660499917</v>
      </c>
      <c r="O92" s="20">
        <v>2.0525936127020636</v>
      </c>
      <c r="P92" s="20">
        <v>1.1645997229144436</v>
      </c>
      <c r="Q92" s="20">
        <v>1.096183131955061</v>
      </c>
      <c r="R92" s="31">
        <v>0.12507168897769835</v>
      </c>
      <c r="S92" s="31">
        <v>0.1217253255031622</v>
      </c>
      <c r="T92" s="31">
        <v>5.1372908250035557E-2</v>
      </c>
      <c r="U92" s="31">
        <v>5.3224148236619882E-2</v>
      </c>
    </row>
    <row r="93" spans="1:21" ht="20.100000000000001" customHeight="1" x14ac:dyDescent="0.3">
      <c r="A93" s="14" t="s">
        <v>71</v>
      </c>
      <c r="B93" s="14" t="s">
        <v>46</v>
      </c>
      <c r="C93" s="14" t="s">
        <v>137</v>
      </c>
      <c r="D93" s="14" t="s">
        <v>197</v>
      </c>
      <c r="E93" s="14" t="s">
        <v>135</v>
      </c>
      <c r="F93" s="14" t="b">
        <v>0</v>
      </c>
      <c r="G93" s="15">
        <v>17</v>
      </c>
      <c r="H93" s="15">
        <v>15.17</v>
      </c>
      <c r="I93" s="49">
        <v>0.12063282794990116</v>
      </c>
      <c r="J93" s="20">
        <v>7.8595831365874682</v>
      </c>
      <c r="K93" s="20">
        <v>7.4868638091298489</v>
      </c>
      <c r="L93" s="20">
        <v>4.5458984402350104</v>
      </c>
      <c r="M93" s="20">
        <v>4.3350398532730843</v>
      </c>
      <c r="N93" s="20">
        <v>1.4773625919672138</v>
      </c>
      <c r="O93" s="20">
        <v>1.4729113000740457</v>
      </c>
      <c r="P93" s="20">
        <v>0.70719465493014644</v>
      </c>
      <c r="Q93" s="20">
        <v>0.65957385229776744</v>
      </c>
      <c r="R93" s="31">
        <v>8.997864678573797E-2</v>
      </c>
      <c r="S93" s="31">
        <v>8.8097482352150022E-2</v>
      </c>
      <c r="T93" s="31">
        <v>3.2151866163932667E-2</v>
      </c>
      <c r="U93" s="31">
        <v>3.2257757325945609E-2</v>
      </c>
    </row>
    <row r="94" spans="1:21" s="53" customFormat="1" ht="20.100000000000001" customHeight="1" x14ac:dyDescent="0.3">
      <c r="A94" s="50" t="s">
        <v>301</v>
      </c>
      <c r="B94" s="50" t="s">
        <v>84</v>
      </c>
      <c r="C94" s="50"/>
      <c r="D94" s="50"/>
      <c r="E94" s="50"/>
      <c r="F94" s="50"/>
      <c r="G94" s="50"/>
      <c r="H94" s="54"/>
      <c r="I94" s="50"/>
      <c r="J94" s="51">
        <v>7.662234668750763</v>
      </c>
      <c r="K94" s="51">
        <v>6.5797161478663382</v>
      </c>
      <c r="L94" s="51">
        <v>4.9219328864436722</v>
      </c>
      <c r="M94" s="51">
        <v>4.2216633544199551</v>
      </c>
      <c r="N94" s="51">
        <v>1.6510548843456003</v>
      </c>
      <c r="O94" s="51">
        <v>1.6063101094623113</v>
      </c>
      <c r="P94" s="51">
        <v>1.5349211291137539</v>
      </c>
      <c r="Q94" s="51">
        <v>1.2548416003366916</v>
      </c>
      <c r="R94" s="52">
        <v>0.18900189607694035</v>
      </c>
      <c r="S94" s="52">
        <v>0.19822547641185265</v>
      </c>
      <c r="T94" s="52">
        <v>3.6255343136867513E-2</v>
      </c>
      <c r="U94" s="52">
        <v>3.8292510858368677E-2</v>
      </c>
    </row>
    <row r="95" spans="1:21" ht="20.100000000000001" customHeight="1" x14ac:dyDescent="0.3">
      <c r="A95" s="14" t="s">
        <v>342</v>
      </c>
      <c r="B95" s="14" t="s">
        <v>202</v>
      </c>
      <c r="C95" s="14" t="s">
        <v>343</v>
      </c>
      <c r="D95" s="14" t="s">
        <v>14</v>
      </c>
      <c r="E95" s="14" t="s">
        <v>134</v>
      </c>
      <c r="F95" s="14" t="b">
        <v>0</v>
      </c>
      <c r="G95" s="15">
        <v>9.9</v>
      </c>
      <c r="H95" s="15">
        <v>7.61</v>
      </c>
      <c r="I95" s="49">
        <v>0.30091984231274638</v>
      </c>
      <c r="J95" s="20">
        <v>12.150969314610016</v>
      </c>
      <c r="K95" s="20">
        <v>7.9920230504952743</v>
      </c>
      <c r="L95" s="20">
        <v>5.549199466362424</v>
      </c>
      <c r="M95" s="20">
        <v>4.4031709367471734</v>
      </c>
      <c r="N95" s="20">
        <v>2.495243546695213</v>
      </c>
      <c r="O95" s="20">
        <v>1.8089196602732189</v>
      </c>
      <c r="P95" s="20">
        <v>1.5561937155545953</v>
      </c>
      <c r="Q95" s="20">
        <v>1.4157914936919949</v>
      </c>
      <c r="R95" s="31">
        <v>0.12807156986920112</v>
      </c>
      <c r="S95" s="31">
        <v>0.1771505768622948</v>
      </c>
      <c r="T95" s="31">
        <v>0</v>
      </c>
      <c r="U95" s="31">
        <v>0</v>
      </c>
    </row>
    <row r="96" spans="1:21" ht="20.100000000000001" customHeight="1" x14ac:dyDescent="0.3">
      <c r="A96" s="14" t="s">
        <v>344</v>
      </c>
      <c r="B96" s="14" t="s">
        <v>237</v>
      </c>
      <c r="C96" s="14" t="s">
        <v>343</v>
      </c>
      <c r="D96" s="14" t="s">
        <v>14</v>
      </c>
      <c r="E96" s="14" t="s">
        <v>133</v>
      </c>
      <c r="F96" s="14" t="b">
        <v>0</v>
      </c>
      <c r="G96" s="15">
        <v>1.27</v>
      </c>
      <c r="H96" s="15">
        <v>0.81</v>
      </c>
      <c r="I96" s="49">
        <v>0.56790123456790109</v>
      </c>
      <c r="J96" s="20">
        <v>38.190046822428123</v>
      </c>
      <c r="K96" s="20">
        <v>8.1978403033648899</v>
      </c>
      <c r="L96" s="20">
        <v>4.8930285407681602</v>
      </c>
      <c r="M96" s="20">
        <v>4.3505416325256077</v>
      </c>
      <c r="N96" s="20">
        <v>4.7480631339743669</v>
      </c>
      <c r="O96" s="20">
        <v>4.1422239341499223</v>
      </c>
      <c r="P96" s="20">
        <v>0.49823118460119215</v>
      </c>
      <c r="Q96" s="20">
        <v>0.47563456445420821</v>
      </c>
      <c r="R96" s="31">
        <v>1.3046100386255421E-2</v>
      </c>
      <c r="S96" s="31">
        <v>5.8019496215238414E-2</v>
      </c>
      <c r="T96" s="31">
        <v>0</v>
      </c>
      <c r="U96" s="31">
        <v>3.0162363297537982E-19</v>
      </c>
    </row>
    <row r="97" spans="1:21" ht="20.100000000000001" customHeight="1" x14ac:dyDescent="0.3">
      <c r="A97" s="14" t="s">
        <v>218</v>
      </c>
      <c r="B97" s="14" t="s">
        <v>219</v>
      </c>
      <c r="C97" s="14" t="s">
        <v>343</v>
      </c>
      <c r="D97" s="14" t="s">
        <v>14</v>
      </c>
      <c r="E97" s="14" t="s">
        <v>134</v>
      </c>
      <c r="F97" s="14" t="b">
        <v>0</v>
      </c>
      <c r="G97" s="15">
        <v>9.3000000000000007</v>
      </c>
      <c r="H97" s="15">
        <v>6.29</v>
      </c>
      <c r="I97" s="49">
        <v>0.47853736089030208</v>
      </c>
      <c r="J97" s="20">
        <v>14.383690387111796</v>
      </c>
      <c r="K97" s="20">
        <v>7.6838075960127519</v>
      </c>
      <c r="L97" s="20">
        <v>5.717954811015785</v>
      </c>
      <c r="M97" s="20">
        <v>4.5671628366401293</v>
      </c>
      <c r="N97" s="20">
        <v>3.0484124891490372</v>
      </c>
      <c r="O97" s="20">
        <v>2.3041364881398936</v>
      </c>
      <c r="P97" s="20">
        <v>1.1403115907199808</v>
      </c>
      <c r="Q97" s="20">
        <v>1.0591381712579173</v>
      </c>
      <c r="R97" s="31">
        <v>7.9278096234727979E-2</v>
      </c>
      <c r="S97" s="31">
        <v>0.13784027749569375</v>
      </c>
      <c r="T97" s="31">
        <v>0</v>
      </c>
      <c r="U97" s="31">
        <v>0</v>
      </c>
    </row>
    <row r="98" spans="1:21" ht="20.100000000000001" customHeight="1" x14ac:dyDescent="0.3">
      <c r="A98" s="14" t="s">
        <v>178</v>
      </c>
      <c r="B98" s="14" t="s">
        <v>179</v>
      </c>
      <c r="C98" s="14" t="s">
        <v>343</v>
      </c>
      <c r="D98" s="14" t="s">
        <v>14</v>
      </c>
      <c r="E98" s="14" t="s">
        <v>134</v>
      </c>
      <c r="F98" s="14" t="b">
        <v>0</v>
      </c>
      <c r="G98" s="15">
        <v>47</v>
      </c>
      <c r="H98" s="15">
        <v>25</v>
      </c>
      <c r="I98" s="49">
        <v>0.87999999999999989</v>
      </c>
      <c r="J98" s="20">
        <v>9.0143580148701314</v>
      </c>
      <c r="K98" s="20">
        <v>7.3969435703991566</v>
      </c>
      <c r="L98" s="20">
        <v>5.8872921872970672</v>
      </c>
      <c r="M98" s="20">
        <v>4.7890377723705653</v>
      </c>
      <c r="N98" s="20">
        <v>0.52118817893700575</v>
      </c>
      <c r="O98" s="20">
        <v>0.25341307924235196</v>
      </c>
      <c r="P98" s="20">
        <v>2.0267914041953685</v>
      </c>
      <c r="Q98" s="20">
        <v>1.794574289851359</v>
      </c>
      <c r="R98" s="31">
        <v>0.22484034923529361</v>
      </c>
      <c r="S98" s="31">
        <v>0.24261024472767737</v>
      </c>
      <c r="T98" s="31">
        <v>0</v>
      </c>
      <c r="U98" s="31">
        <v>0</v>
      </c>
    </row>
    <row r="99" spans="1:21" ht="20.100000000000001" customHeight="1" x14ac:dyDescent="0.3">
      <c r="A99" s="14" t="s">
        <v>198</v>
      </c>
      <c r="B99" s="14" t="s">
        <v>199</v>
      </c>
      <c r="C99" s="14" t="s">
        <v>343</v>
      </c>
      <c r="D99" s="14" t="s">
        <v>14</v>
      </c>
      <c r="E99" s="14" t="s">
        <v>133</v>
      </c>
      <c r="F99" s="14" t="b">
        <v>0</v>
      </c>
      <c r="G99" s="15">
        <v>28.8</v>
      </c>
      <c r="H99" s="15">
        <v>20.75</v>
      </c>
      <c r="I99" s="49">
        <v>0.38795180722891565</v>
      </c>
      <c r="J99" s="20">
        <v>19.182996959510429</v>
      </c>
      <c r="K99" s="20">
        <v>12.629105375922917</v>
      </c>
      <c r="L99" s="20">
        <v>9.6011777642697194</v>
      </c>
      <c r="M99" s="20">
        <v>7.3753989978023533</v>
      </c>
      <c r="N99" s="20">
        <v>2.8212691085823947</v>
      </c>
      <c r="O99" s="20">
        <v>2.3044957879024937</v>
      </c>
      <c r="P99" s="20">
        <v>2.9774292986650099</v>
      </c>
      <c r="Q99" s="20">
        <v>2.7051611921844936</v>
      </c>
      <c r="R99" s="31">
        <v>0.15521189441615785</v>
      </c>
      <c r="S99" s="31">
        <v>0.21420054007481937</v>
      </c>
      <c r="T99" s="31">
        <v>0</v>
      </c>
      <c r="U99" s="31">
        <v>0</v>
      </c>
    </row>
    <row r="100" spans="1:21" ht="20.100000000000001" customHeight="1" x14ac:dyDescent="0.3">
      <c r="A100" s="14" t="s">
        <v>345</v>
      </c>
      <c r="B100" s="14" t="s">
        <v>247</v>
      </c>
      <c r="C100" s="14" t="s">
        <v>343</v>
      </c>
      <c r="D100" s="14" t="s">
        <v>14</v>
      </c>
      <c r="E100" s="14" t="s">
        <v>134</v>
      </c>
      <c r="F100" s="14" t="b">
        <v>0</v>
      </c>
      <c r="G100" s="15">
        <v>3</v>
      </c>
      <c r="H100" s="15">
        <v>2.0699999999999998</v>
      </c>
      <c r="I100" s="49">
        <v>0.4492753623188408</v>
      </c>
      <c r="J100" s="20">
        <v>-15.776796642203793</v>
      </c>
      <c r="K100" s="20">
        <v>170.8039195018747</v>
      </c>
      <c r="L100" s="20">
        <v>8.8211790235435448</v>
      </c>
      <c r="M100" s="20">
        <v>6.2824002121475964</v>
      </c>
      <c r="N100" s="20">
        <v>5.50369610790632</v>
      </c>
      <c r="O100" s="20">
        <v>3.7222732011778437</v>
      </c>
      <c r="P100" s="20">
        <v>0.30721939643170132</v>
      </c>
      <c r="Q100" s="20">
        <v>0.24524357652985715</v>
      </c>
      <c r="R100" s="31">
        <v>-1.9472862799655582E-2</v>
      </c>
      <c r="S100" s="31">
        <v>1.4358193725593365E-3</v>
      </c>
      <c r="T100" s="31">
        <v>0</v>
      </c>
      <c r="U100" s="31">
        <v>0</v>
      </c>
    </row>
    <row r="101" spans="1:21" ht="20.100000000000001" customHeight="1" x14ac:dyDescent="0.3">
      <c r="A101" s="14" t="s">
        <v>92</v>
      </c>
      <c r="B101" s="14" t="s">
        <v>93</v>
      </c>
      <c r="C101" s="14" t="s">
        <v>343</v>
      </c>
      <c r="D101" s="14" t="s">
        <v>14</v>
      </c>
      <c r="E101" s="14" t="s">
        <v>134</v>
      </c>
      <c r="F101" s="14" t="b">
        <v>0</v>
      </c>
      <c r="G101" s="15">
        <v>56.5</v>
      </c>
      <c r="H101" s="15">
        <v>39.47</v>
      </c>
      <c r="I101" s="49">
        <v>0.43146693691411198</v>
      </c>
      <c r="J101" s="20">
        <v>12.841876348617953</v>
      </c>
      <c r="K101" s="20">
        <v>10.267955345535063</v>
      </c>
      <c r="L101" s="20">
        <v>10.233273419702519</v>
      </c>
      <c r="M101" s="20">
        <v>8.968346143724748</v>
      </c>
      <c r="N101" s="20">
        <v>2.1189451179696053</v>
      </c>
      <c r="O101" s="20">
        <v>1.8066697848776074</v>
      </c>
      <c r="P101" s="20">
        <v>2.0955204865117887</v>
      </c>
      <c r="Q101" s="20">
        <v>1.9099245703669541</v>
      </c>
      <c r="R101" s="31">
        <v>0.16317868430007967</v>
      </c>
      <c r="S101" s="31">
        <v>0.18600826611477905</v>
      </c>
      <c r="T101" s="31">
        <v>0</v>
      </c>
      <c r="U101" s="31">
        <v>0</v>
      </c>
    </row>
    <row r="102" spans="1:21" ht="20.100000000000001" customHeight="1" x14ac:dyDescent="0.3">
      <c r="A102" s="14" t="s">
        <v>200</v>
      </c>
      <c r="B102" s="14" t="s">
        <v>201</v>
      </c>
      <c r="C102" s="14" t="s">
        <v>343</v>
      </c>
      <c r="D102" s="14" t="s">
        <v>14</v>
      </c>
      <c r="E102" s="14" t="s">
        <v>134</v>
      </c>
      <c r="F102" s="14" t="b">
        <v>0</v>
      </c>
      <c r="G102" s="15">
        <v>20.8</v>
      </c>
      <c r="H102" s="15">
        <v>7.59</v>
      </c>
      <c r="I102" s="49">
        <v>1.7404479578392622</v>
      </c>
      <c r="J102" s="20">
        <v>131.92098618662311</v>
      </c>
      <c r="K102" s="20">
        <v>6.6131246113149409</v>
      </c>
      <c r="L102" s="20">
        <v>4.3704267782580155</v>
      </c>
      <c r="M102" s="20">
        <v>3.4951957615577087</v>
      </c>
      <c r="N102" s="20">
        <v>4.4534482049725526</v>
      </c>
      <c r="O102" s="20">
        <v>3.5521531395120207</v>
      </c>
      <c r="P102" s="20">
        <v>0.58231188377707555</v>
      </c>
      <c r="Q102" s="20">
        <v>0.54079965593697443</v>
      </c>
      <c r="R102" s="31">
        <v>4.4140958964125942E-3</v>
      </c>
      <c r="S102" s="31">
        <v>8.1776722460616527E-2</v>
      </c>
      <c r="T102" s="31">
        <v>0</v>
      </c>
      <c r="U102" s="31">
        <v>0</v>
      </c>
    </row>
    <row r="103" spans="1:21" ht="20.100000000000001" customHeight="1" x14ac:dyDescent="0.3">
      <c r="A103" s="14" t="s">
        <v>166</v>
      </c>
      <c r="B103" s="14" t="s">
        <v>167</v>
      </c>
      <c r="C103" s="14" t="s">
        <v>343</v>
      </c>
      <c r="D103" s="14" t="s">
        <v>14</v>
      </c>
      <c r="E103" s="14" t="s">
        <v>133</v>
      </c>
      <c r="F103" s="14" t="b">
        <v>0</v>
      </c>
      <c r="G103" s="15">
        <v>21</v>
      </c>
      <c r="H103" s="15">
        <v>19.45</v>
      </c>
      <c r="I103" s="49">
        <v>7.9691516709511578E-2</v>
      </c>
      <c r="J103" s="20">
        <v>13.964627175001032</v>
      </c>
      <c r="K103" s="20">
        <v>13.093114213668056</v>
      </c>
      <c r="L103" s="20">
        <v>7.029854143369084</v>
      </c>
      <c r="M103" s="20">
        <v>6.6070109829779113</v>
      </c>
      <c r="N103" s="20">
        <v>0.54854271626941487</v>
      </c>
      <c r="O103" s="20">
        <v>0.81913444550252856</v>
      </c>
      <c r="P103" s="20">
        <v>2.2155318685870897</v>
      </c>
      <c r="Q103" s="20">
        <v>1.9647699589351506</v>
      </c>
      <c r="R103" s="31">
        <v>0.15865313415264348</v>
      </c>
      <c r="S103" s="31">
        <v>0.15006131672509998</v>
      </c>
      <c r="T103" s="31">
        <v>0</v>
      </c>
      <c r="U103" s="31">
        <v>0</v>
      </c>
    </row>
    <row r="104" spans="1:21" ht="20.100000000000001" customHeight="1" x14ac:dyDescent="0.3">
      <c r="A104" s="14" t="s">
        <v>164</v>
      </c>
      <c r="B104" s="14" t="s">
        <v>165</v>
      </c>
      <c r="C104" s="14" t="s">
        <v>343</v>
      </c>
      <c r="D104" s="14" t="s">
        <v>14</v>
      </c>
      <c r="E104" s="14" t="s">
        <v>133</v>
      </c>
      <c r="F104" s="14" t="b">
        <v>0</v>
      </c>
      <c r="G104" s="15">
        <v>29</v>
      </c>
      <c r="H104" s="15">
        <v>14.23</v>
      </c>
      <c r="I104" s="49">
        <v>1.0379479971890371</v>
      </c>
      <c r="J104" s="20">
        <v>11.879027811855355</v>
      </c>
      <c r="K104" s="20">
        <v>10.34684743720482</v>
      </c>
      <c r="L104" s="20">
        <v>6.8416251694844457</v>
      </c>
      <c r="M104" s="20">
        <v>6.3433352477766149</v>
      </c>
      <c r="N104" s="20">
        <v>0.1249358864588033</v>
      </c>
      <c r="O104" s="20">
        <v>0.4053505203723296</v>
      </c>
      <c r="P104" s="20">
        <v>1.9687177449595159</v>
      </c>
      <c r="Q104" s="20">
        <v>1.7274273651332854</v>
      </c>
      <c r="R104" s="31">
        <v>0.1657305442954449</v>
      </c>
      <c r="S104" s="31">
        <v>0.16695204753110252</v>
      </c>
      <c r="T104" s="31">
        <v>0</v>
      </c>
      <c r="U104" s="31">
        <v>0</v>
      </c>
    </row>
    <row r="105" spans="1:21" s="53" customFormat="1" ht="20.100000000000001" customHeight="1" x14ac:dyDescent="0.3">
      <c r="A105" s="50" t="s">
        <v>301</v>
      </c>
      <c r="B105" s="50" t="s">
        <v>84</v>
      </c>
      <c r="C105" s="50"/>
      <c r="D105" s="50"/>
      <c r="E105" s="50"/>
      <c r="F105" s="50"/>
      <c r="G105" s="50"/>
      <c r="H105" s="54"/>
      <c r="I105" s="50"/>
      <c r="J105" s="51">
        <v>24.775178237842418</v>
      </c>
      <c r="K105" s="51">
        <v>25.502468100579257</v>
      </c>
      <c r="L105" s="51">
        <v>6.8945011304070762</v>
      </c>
      <c r="M105" s="51">
        <v>5.7181600524270415</v>
      </c>
      <c r="N105" s="51">
        <v>2.6383744490914713</v>
      </c>
      <c r="O105" s="51">
        <v>2.111877004115021</v>
      </c>
      <c r="P105" s="51">
        <v>1.536825857400332</v>
      </c>
      <c r="Q105" s="51">
        <v>1.3838464838342195</v>
      </c>
      <c r="R105" s="52">
        <v>0.10729516059865611</v>
      </c>
      <c r="S105" s="52">
        <v>0.14160553075798812</v>
      </c>
      <c r="T105" s="52">
        <v>0</v>
      </c>
      <c r="U105" s="52">
        <v>3.0162363297537984E-20</v>
      </c>
    </row>
    <row r="106" spans="1:21" ht="20.100000000000001" customHeight="1" x14ac:dyDescent="0.3">
      <c r="A106" s="14" t="s">
        <v>231</v>
      </c>
      <c r="B106" s="14" t="s">
        <v>232</v>
      </c>
      <c r="C106" s="14" t="s">
        <v>203</v>
      </c>
      <c r="D106" s="14" t="s">
        <v>170</v>
      </c>
      <c r="E106" s="14" t="s">
        <v>133</v>
      </c>
      <c r="F106" s="14" t="b">
        <v>0</v>
      </c>
      <c r="G106" s="15">
        <v>4.5473344110183227</v>
      </c>
      <c r="H106" s="15">
        <v>1.9</v>
      </c>
      <c r="I106" s="49">
        <v>1.3933339005359593</v>
      </c>
      <c r="J106" s="20">
        <v>9.4396530729493193</v>
      </c>
      <c r="K106" s="20">
        <v>17.298700562521535</v>
      </c>
      <c r="L106" s="20">
        <v>2.5541681917967658</v>
      </c>
      <c r="M106" s="20">
        <v>2.0208272033971197</v>
      </c>
      <c r="N106" s="20">
        <v>2.5071648720561472</v>
      </c>
      <c r="O106" s="20">
        <v>2.7689926217834042</v>
      </c>
      <c r="P106" s="20">
        <v>0.58886432402547995</v>
      </c>
      <c r="Q106" s="20">
        <v>0.56947872322909754</v>
      </c>
      <c r="R106" s="31">
        <v>6.238198792633122E-2</v>
      </c>
      <c r="S106" s="31">
        <v>3.292031798405138E-2</v>
      </c>
      <c r="T106" s="31">
        <v>0</v>
      </c>
      <c r="U106" s="31">
        <v>0</v>
      </c>
    </row>
    <row r="107" spans="1:21" ht="20.100000000000001" customHeight="1" x14ac:dyDescent="0.3">
      <c r="A107" s="14" t="s">
        <v>214</v>
      </c>
      <c r="B107" s="14" t="s">
        <v>215</v>
      </c>
      <c r="C107" s="14" t="s">
        <v>203</v>
      </c>
      <c r="D107" s="14" t="s">
        <v>170</v>
      </c>
      <c r="E107" s="14" t="s">
        <v>134</v>
      </c>
      <c r="F107" s="14" t="b">
        <v>0</v>
      </c>
      <c r="G107" s="15">
        <v>7.3</v>
      </c>
      <c r="H107" s="15">
        <v>1.9</v>
      </c>
      <c r="I107" s="49">
        <v>2.8421052631578947</v>
      </c>
      <c r="J107" s="20" t="s">
        <v>84</v>
      </c>
      <c r="K107" s="20" t="s">
        <v>84</v>
      </c>
      <c r="L107" s="20" t="s">
        <v>84</v>
      </c>
      <c r="M107" s="20" t="s">
        <v>84</v>
      </c>
      <c r="N107" s="20" t="s">
        <v>84</v>
      </c>
      <c r="O107" s="20" t="s">
        <v>84</v>
      </c>
      <c r="P107" s="20" t="s">
        <v>84</v>
      </c>
      <c r="Q107" s="20" t="s">
        <v>84</v>
      </c>
      <c r="R107" s="31" t="s">
        <v>84</v>
      </c>
      <c r="S107" s="31" t="s">
        <v>84</v>
      </c>
      <c r="T107" s="31">
        <v>0</v>
      </c>
      <c r="U107" s="31">
        <v>0</v>
      </c>
    </row>
    <row r="108" spans="1:21" ht="20.100000000000001" customHeight="1" x14ac:dyDescent="0.3">
      <c r="A108" s="14" t="s">
        <v>64</v>
      </c>
      <c r="B108" s="14" t="s">
        <v>24</v>
      </c>
      <c r="C108" s="14" t="s">
        <v>203</v>
      </c>
      <c r="D108" s="14" t="s">
        <v>170</v>
      </c>
      <c r="E108" s="14" t="s">
        <v>134</v>
      </c>
      <c r="F108" s="14" t="b">
        <v>0</v>
      </c>
      <c r="G108" s="15">
        <v>16</v>
      </c>
      <c r="H108" s="15">
        <v>7.2</v>
      </c>
      <c r="I108" s="49">
        <v>1.2222222222222223</v>
      </c>
      <c r="J108" s="20">
        <v>3.2841731989237868</v>
      </c>
      <c r="K108" s="20">
        <v>3.6136615950810982</v>
      </c>
      <c r="L108" s="20">
        <v>3.0936111981784133</v>
      </c>
      <c r="M108" s="20">
        <v>3.1649970076361544</v>
      </c>
      <c r="N108" s="20">
        <v>1.5836467005080226</v>
      </c>
      <c r="O108" s="20">
        <v>1.2607055448371016</v>
      </c>
      <c r="P108" s="20">
        <v>0.62042579233178685</v>
      </c>
      <c r="Q108" s="20">
        <v>0.54334221457381726</v>
      </c>
      <c r="R108" s="31">
        <v>0.18891384672863734</v>
      </c>
      <c r="S108" s="31">
        <v>0.15035780199048315</v>
      </c>
      <c r="T108" s="31">
        <v>5.2497341814525061E-2</v>
      </c>
      <c r="U108" s="31">
        <v>4.7710710719755439E-2</v>
      </c>
    </row>
    <row r="109" spans="1:21" ht="20.100000000000001" customHeight="1" x14ac:dyDescent="0.3">
      <c r="A109" s="14" t="s">
        <v>171</v>
      </c>
      <c r="B109" s="14" t="s">
        <v>172</v>
      </c>
      <c r="C109" s="14" t="s">
        <v>203</v>
      </c>
      <c r="D109" s="14" t="s">
        <v>170</v>
      </c>
      <c r="E109" s="14" t="s">
        <v>134</v>
      </c>
      <c r="F109" s="14" t="b">
        <v>0</v>
      </c>
      <c r="G109" s="15">
        <v>25</v>
      </c>
      <c r="H109" s="15">
        <v>12.86</v>
      </c>
      <c r="I109" s="49">
        <v>0.94401244167962695</v>
      </c>
      <c r="J109" s="20">
        <v>9.3062371833883013</v>
      </c>
      <c r="K109" s="20">
        <v>7.5854978102120958</v>
      </c>
      <c r="L109" s="20">
        <v>2.6810979456157153</v>
      </c>
      <c r="M109" s="20">
        <v>2.3426618235204608</v>
      </c>
      <c r="N109" s="20">
        <v>3.216282766628165</v>
      </c>
      <c r="O109" s="20">
        <v>3.3136911890098983</v>
      </c>
      <c r="P109" s="20">
        <v>0.97237936299833594</v>
      </c>
      <c r="Q109" s="20">
        <v>0.88506539160316222</v>
      </c>
      <c r="R109" s="31">
        <v>0.10448684509503368</v>
      </c>
      <c r="S109" s="31">
        <v>0.11667861671670764</v>
      </c>
      <c r="T109" s="31">
        <v>0</v>
      </c>
      <c r="U109" s="31">
        <v>2.909276008388019E-2</v>
      </c>
    </row>
    <row r="110" spans="1:21" ht="20.100000000000001" customHeight="1" x14ac:dyDescent="0.3">
      <c r="A110" s="14" t="s">
        <v>346</v>
      </c>
      <c r="B110" s="14" t="s">
        <v>248</v>
      </c>
      <c r="C110" s="14" t="s">
        <v>203</v>
      </c>
      <c r="D110" s="14" t="s">
        <v>170</v>
      </c>
      <c r="E110" s="14" t="s">
        <v>134</v>
      </c>
      <c r="F110" s="14" t="b">
        <v>0</v>
      </c>
      <c r="G110" s="15">
        <v>19</v>
      </c>
      <c r="H110" s="15">
        <v>7.5</v>
      </c>
      <c r="I110" s="49">
        <v>1.5333333333333332</v>
      </c>
      <c r="J110" s="20">
        <v>5.3782579985149628</v>
      </c>
      <c r="K110" s="20">
        <v>3.8046943564119982</v>
      </c>
      <c r="L110" s="20">
        <v>2.5084998033506478</v>
      </c>
      <c r="M110" s="20">
        <v>2.0161254482007265</v>
      </c>
      <c r="N110" s="20">
        <v>1.8554075152073966</v>
      </c>
      <c r="O110" s="20">
        <v>1.9497835670766366</v>
      </c>
      <c r="P110" s="20">
        <v>0.62907951341210666</v>
      </c>
      <c r="Q110" s="20">
        <v>0.55806787565316684</v>
      </c>
      <c r="R110" s="31">
        <v>0.11696715062494346</v>
      </c>
      <c r="S110" s="31">
        <v>0.14667876664328183</v>
      </c>
      <c r="T110" s="31">
        <v>3.9176181918841639E-2</v>
      </c>
      <c r="U110" s="31">
        <v>5.5378854125614128E-2</v>
      </c>
    </row>
    <row r="111" spans="1:21" ht="20.100000000000001" customHeight="1" x14ac:dyDescent="0.3">
      <c r="A111" s="14" t="s">
        <v>347</v>
      </c>
      <c r="B111" s="14" t="s">
        <v>254</v>
      </c>
      <c r="C111" s="14" t="s">
        <v>203</v>
      </c>
      <c r="D111" s="14" t="s">
        <v>170</v>
      </c>
      <c r="E111" s="14" t="s">
        <v>134</v>
      </c>
      <c r="F111" s="14" t="b">
        <v>0</v>
      </c>
      <c r="G111" s="15">
        <v>42</v>
      </c>
      <c r="H111" s="15">
        <v>24.86</v>
      </c>
      <c r="I111" s="49">
        <v>0.68946098149637969</v>
      </c>
      <c r="J111" s="20">
        <v>12.253412207223741</v>
      </c>
      <c r="K111" s="20">
        <v>10.544494614673027</v>
      </c>
      <c r="L111" s="20">
        <v>10.310345746259401</v>
      </c>
      <c r="M111" s="20">
        <v>8.4110969981700219</v>
      </c>
      <c r="N111" s="20">
        <v>0.58578697277988057</v>
      </c>
      <c r="O111" s="20">
        <v>0.54223923179388533</v>
      </c>
      <c r="P111" s="20">
        <v>3.0328447257429363</v>
      </c>
      <c r="Q111" s="20">
        <v>2.4704334233550318</v>
      </c>
      <c r="R111" s="31">
        <v>0.24751021792566374</v>
      </c>
      <c r="S111" s="31">
        <v>0.23428656504004836</v>
      </c>
      <c r="T111" s="31">
        <v>1.2849643212112559E-2</v>
      </c>
      <c r="U111" s="31">
        <v>1.343101970008986E-2</v>
      </c>
    </row>
    <row r="112" spans="1:21" ht="20.100000000000001" customHeight="1" x14ac:dyDescent="0.3">
      <c r="A112" s="14" t="s">
        <v>153</v>
      </c>
      <c r="B112" s="14" t="s">
        <v>154</v>
      </c>
      <c r="C112" s="14" t="s">
        <v>203</v>
      </c>
      <c r="D112" s="14" t="s">
        <v>170</v>
      </c>
      <c r="E112" s="14" t="s">
        <v>133</v>
      </c>
      <c r="F112" s="14" t="b">
        <v>0</v>
      </c>
      <c r="G112" s="15">
        <v>7.4859125516404124</v>
      </c>
      <c r="H112" s="15">
        <v>5.1100000000000003</v>
      </c>
      <c r="I112" s="49">
        <v>0.4649535326106482</v>
      </c>
      <c r="J112" s="20">
        <v>29.76046398238287</v>
      </c>
      <c r="K112" s="20">
        <v>18.235772095380835</v>
      </c>
      <c r="L112" s="20">
        <v>6.5062457329422418</v>
      </c>
      <c r="M112" s="20">
        <v>5.0077665910831248</v>
      </c>
      <c r="N112" s="20">
        <v>5.2270812910125715</v>
      </c>
      <c r="O112" s="20">
        <v>3.303430939408968</v>
      </c>
      <c r="P112" s="20">
        <v>0.98850141521376778</v>
      </c>
      <c r="Q112" s="20">
        <v>0.94891578635674845</v>
      </c>
      <c r="R112" s="31">
        <v>3.3215255508076934E-2</v>
      </c>
      <c r="S112" s="31">
        <v>5.2035953366466513E-2</v>
      </c>
      <c r="T112" s="31">
        <v>8.1623925352550305E-3</v>
      </c>
      <c r="U112" s="31">
        <v>1.3320883140289921E-2</v>
      </c>
    </row>
    <row r="113" spans="1:21" ht="20.100000000000001" customHeight="1" x14ac:dyDescent="0.3">
      <c r="A113" s="14" t="s">
        <v>348</v>
      </c>
      <c r="B113" s="14" t="s">
        <v>124</v>
      </c>
      <c r="C113" s="14" t="s">
        <v>203</v>
      </c>
      <c r="D113" s="14" t="s">
        <v>170</v>
      </c>
      <c r="E113" s="14" t="s">
        <v>134</v>
      </c>
      <c r="F113" s="14" t="b">
        <v>0</v>
      </c>
      <c r="G113" s="15">
        <v>39</v>
      </c>
      <c r="H113" s="15">
        <v>26.3</v>
      </c>
      <c r="I113" s="49">
        <v>0.4828897338403042</v>
      </c>
      <c r="J113" s="20">
        <v>23.983214962932106</v>
      </c>
      <c r="K113" s="20">
        <v>19.360625553723445</v>
      </c>
      <c r="L113" s="20">
        <v>13.524521821257931</v>
      </c>
      <c r="M113" s="20">
        <v>11.486261643294402</v>
      </c>
      <c r="N113" s="20">
        <v>1.7282197998785382</v>
      </c>
      <c r="O113" s="20">
        <v>2.013046243679296</v>
      </c>
      <c r="P113" s="20">
        <v>2.9662884096168054</v>
      </c>
      <c r="Q113" s="20">
        <v>2.6360611509953848</v>
      </c>
      <c r="R113" s="31">
        <v>0.12368185058597987</v>
      </c>
      <c r="S113" s="31">
        <v>0.13615578399988301</v>
      </c>
      <c r="T113" s="31">
        <v>8.8091196536120627E-3</v>
      </c>
      <c r="U113" s="31">
        <v>1.10242408300056E-2</v>
      </c>
    </row>
    <row r="114" spans="1:21" ht="20.100000000000001" customHeight="1" x14ac:dyDescent="0.3">
      <c r="A114" s="14" t="s">
        <v>127</v>
      </c>
      <c r="B114" s="14" t="s">
        <v>128</v>
      </c>
      <c r="C114" s="14" t="s">
        <v>203</v>
      </c>
      <c r="D114" s="14" t="s">
        <v>170</v>
      </c>
      <c r="E114" s="14" t="s">
        <v>134</v>
      </c>
      <c r="F114" s="14" t="b">
        <v>0</v>
      </c>
      <c r="G114" s="15">
        <v>18</v>
      </c>
      <c r="H114" s="15">
        <v>12.69</v>
      </c>
      <c r="I114" s="49">
        <v>0.41843971631205679</v>
      </c>
      <c r="J114" s="20">
        <v>17.076532975833167</v>
      </c>
      <c r="K114" s="20">
        <v>12.6141783916809</v>
      </c>
      <c r="L114" s="20">
        <v>2.7451220597139838</v>
      </c>
      <c r="M114" s="20">
        <v>2.5860595548972318</v>
      </c>
      <c r="N114" s="20">
        <v>1.0940734081200976</v>
      </c>
      <c r="O114" s="20">
        <v>0.83324758006040689</v>
      </c>
      <c r="P114" s="20">
        <v>1.2825819709511177</v>
      </c>
      <c r="Q114" s="20">
        <v>1.2817735801736356</v>
      </c>
      <c r="R114" s="31">
        <v>7.510786719799839E-2</v>
      </c>
      <c r="S114" s="31">
        <v>0.10161371913203401</v>
      </c>
      <c r="T114" s="31">
        <v>7.5550854306584078E-2</v>
      </c>
      <c r="U114" s="31">
        <v>8.3105939737242493E-2</v>
      </c>
    </row>
    <row r="115" spans="1:21" ht="20.100000000000001" customHeight="1" x14ac:dyDescent="0.3">
      <c r="A115" s="14" t="s">
        <v>349</v>
      </c>
      <c r="B115" s="14" t="s">
        <v>129</v>
      </c>
      <c r="C115" s="14" t="s">
        <v>203</v>
      </c>
      <c r="D115" s="14" t="s">
        <v>170</v>
      </c>
      <c r="E115" s="14" t="s">
        <v>133</v>
      </c>
      <c r="F115" s="14" t="b">
        <v>0</v>
      </c>
      <c r="G115" s="15">
        <v>49</v>
      </c>
      <c r="H115" s="15">
        <v>38.53</v>
      </c>
      <c r="I115" s="49">
        <v>0.27173630936932258</v>
      </c>
      <c r="J115" s="20">
        <v>15.841174334913365</v>
      </c>
      <c r="K115" s="20">
        <v>12.782685587396136</v>
      </c>
      <c r="L115" s="20">
        <v>3.9348313507134929</v>
      </c>
      <c r="M115" s="20">
        <v>3.7669496461416365</v>
      </c>
      <c r="N115" s="20">
        <v>0.50750689929328108</v>
      </c>
      <c r="O115" s="20">
        <v>0.30700288639934692</v>
      </c>
      <c r="P115" s="20">
        <v>0.94608272218086842</v>
      </c>
      <c r="Q115" s="20">
        <v>0.94608272218086842</v>
      </c>
      <c r="R115" s="31">
        <v>5.9723016878599523E-2</v>
      </c>
      <c r="S115" s="31">
        <v>7.4012828971848924E-2</v>
      </c>
      <c r="T115" s="31">
        <v>5.6290840512021573E-2</v>
      </c>
      <c r="U115" s="31">
        <v>7.7510491473714652E-2</v>
      </c>
    </row>
    <row r="116" spans="1:21" ht="20.100000000000001" customHeight="1" x14ac:dyDescent="0.3">
      <c r="A116" s="14" t="s">
        <v>233</v>
      </c>
      <c r="B116" s="14" t="s">
        <v>234</v>
      </c>
      <c r="C116" s="14" t="s">
        <v>203</v>
      </c>
      <c r="D116" s="14" t="s">
        <v>170</v>
      </c>
      <c r="E116" s="14" t="s">
        <v>134</v>
      </c>
      <c r="F116" s="14" t="b">
        <v>0</v>
      </c>
      <c r="G116" s="15">
        <v>7.5018750103532499</v>
      </c>
      <c r="H116" s="15">
        <v>3.32</v>
      </c>
      <c r="I116" s="49">
        <v>1.2596009067329068</v>
      </c>
      <c r="J116" s="20">
        <v>6.6059243122231415</v>
      </c>
      <c r="K116" s="20">
        <v>5.6011212036764135</v>
      </c>
      <c r="L116" s="20">
        <v>2.2548572930184743</v>
      </c>
      <c r="M116" s="20">
        <v>1.7936736084362306</v>
      </c>
      <c r="N116" s="20">
        <v>0.25279738089481157</v>
      </c>
      <c r="O116" s="20">
        <v>0.56271797020640735</v>
      </c>
      <c r="P116" s="20">
        <v>0.99634434919977588</v>
      </c>
      <c r="Q116" s="20">
        <v>0.87637235006720271</v>
      </c>
      <c r="R116" s="31">
        <v>0.15082588024149926</v>
      </c>
      <c r="S116" s="31">
        <v>0.15646373613411138</v>
      </c>
      <c r="T116" s="31">
        <v>3.3910811232140597E-2</v>
      </c>
      <c r="U116" s="31">
        <v>3.9994180489894067E-2</v>
      </c>
    </row>
    <row r="117" spans="1:21" ht="20.100000000000001" customHeight="1" x14ac:dyDescent="0.3">
      <c r="A117" s="14" t="s">
        <v>239</v>
      </c>
      <c r="B117" s="14" t="s">
        <v>240</v>
      </c>
      <c r="C117" s="14" t="s">
        <v>203</v>
      </c>
      <c r="D117" s="14" t="s">
        <v>170</v>
      </c>
      <c r="E117" s="14" t="s">
        <v>133</v>
      </c>
      <c r="F117" s="14" t="b">
        <v>0</v>
      </c>
      <c r="G117" s="15">
        <v>7.498495557599365</v>
      </c>
      <c r="H117" s="15">
        <v>4.57</v>
      </c>
      <c r="I117" s="49">
        <v>0.64080865592983915</v>
      </c>
      <c r="J117" s="20">
        <v>4.1848533263303</v>
      </c>
      <c r="K117" s="20">
        <v>3.9044025324495779</v>
      </c>
      <c r="L117" s="20">
        <v>2.9899508018739809</v>
      </c>
      <c r="M117" s="20">
        <v>2.943645223533232</v>
      </c>
      <c r="N117" s="20">
        <v>1.2656040135922859</v>
      </c>
      <c r="O117" s="20">
        <v>1.1292300571056584</v>
      </c>
      <c r="P117" s="20">
        <v>0.26366258248307928</v>
      </c>
      <c r="Q117" s="20">
        <v>0.25095254633220709</v>
      </c>
      <c r="R117" s="31">
        <v>6.3004019955529747E-2</v>
      </c>
      <c r="S117" s="31">
        <v>6.4274250476618333E-2</v>
      </c>
      <c r="T117" s="31">
        <v>0</v>
      </c>
      <c r="U117" s="31">
        <v>0</v>
      </c>
    </row>
    <row r="118" spans="1:21" ht="20.100000000000001" customHeight="1" x14ac:dyDescent="0.3">
      <c r="A118" s="14" t="s">
        <v>350</v>
      </c>
      <c r="B118" s="14" t="s">
        <v>271</v>
      </c>
      <c r="C118" s="14" t="s">
        <v>203</v>
      </c>
      <c r="D118" s="14" t="s">
        <v>170</v>
      </c>
      <c r="E118" s="14" t="s">
        <v>134</v>
      </c>
      <c r="F118" s="14" t="b">
        <v>0</v>
      </c>
      <c r="G118" s="15">
        <v>17</v>
      </c>
      <c r="H118" s="15">
        <v>14.47</v>
      </c>
      <c r="I118" s="49">
        <v>0.17484450587422251</v>
      </c>
      <c r="J118" s="20">
        <v>17.530267312258527</v>
      </c>
      <c r="K118" s="20">
        <v>11.81500979358121</v>
      </c>
      <c r="L118" s="20">
        <v>7.441770761126973</v>
      </c>
      <c r="M118" s="20">
        <v>6.1536893854037089</v>
      </c>
      <c r="N118" s="20">
        <v>1.1161451415051835</v>
      </c>
      <c r="O118" s="20">
        <v>0.71004273937750362</v>
      </c>
      <c r="P118" s="20">
        <v>1.7713450036858507</v>
      </c>
      <c r="Q118" s="20">
        <v>1.5881107765164433</v>
      </c>
      <c r="R118" s="31">
        <v>0.1010449511198947</v>
      </c>
      <c r="S118" s="31">
        <v>0.13441468134704579</v>
      </c>
      <c r="T118" s="31">
        <v>0</v>
      </c>
      <c r="U118" s="31">
        <v>0</v>
      </c>
    </row>
    <row r="119" spans="1:21" s="53" customFormat="1" ht="20.100000000000001" customHeight="1" x14ac:dyDescent="0.3">
      <c r="A119" s="50" t="s">
        <v>301</v>
      </c>
      <c r="B119" s="50" t="s">
        <v>84</v>
      </c>
      <c r="C119" s="50"/>
      <c r="D119" s="50"/>
      <c r="E119" s="50"/>
      <c r="F119" s="50"/>
      <c r="G119" s="50"/>
      <c r="H119" s="54"/>
      <c r="I119" s="50"/>
      <c r="J119" s="51">
        <v>12.887013738989467</v>
      </c>
      <c r="K119" s="51">
        <v>10.59673700806569</v>
      </c>
      <c r="L119" s="51">
        <v>5.0454185588206686</v>
      </c>
      <c r="M119" s="51">
        <v>4.307812844476171</v>
      </c>
      <c r="N119" s="51">
        <v>1.7449763967896985</v>
      </c>
      <c r="O119" s="51">
        <v>1.5578442142282094</v>
      </c>
      <c r="P119" s="51">
        <v>1.2548666809868256</v>
      </c>
      <c r="Q119" s="51">
        <v>1.1295547117530638</v>
      </c>
      <c r="R119" s="52">
        <v>0.11057190748234901</v>
      </c>
      <c r="S119" s="52">
        <v>0.11665775181688169</v>
      </c>
      <c r="T119" s="52">
        <v>2.2095937321930201E-2</v>
      </c>
      <c r="U119" s="52">
        <v>2.8505313869268183E-2</v>
      </c>
    </row>
    <row r="120" spans="1:21" ht="20.100000000000001" customHeight="1" x14ac:dyDescent="0.3">
      <c r="A120" s="14" t="s">
        <v>114</v>
      </c>
      <c r="B120" s="14" t="s">
        <v>115</v>
      </c>
      <c r="C120" s="14" t="s">
        <v>351</v>
      </c>
      <c r="D120" s="14" t="s">
        <v>161</v>
      </c>
      <c r="E120" s="14" t="s">
        <v>133</v>
      </c>
      <c r="F120" s="14" t="b">
        <v>0</v>
      </c>
      <c r="G120" s="15">
        <v>15</v>
      </c>
      <c r="H120" s="15">
        <v>11.57</v>
      </c>
      <c r="I120" s="49">
        <v>0.29645635263612791</v>
      </c>
      <c r="J120" s="20">
        <v>13.742469979022065</v>
      </c>
      <c r="K120" s="20">
        <v>12.967277317821894</v>
      </c>
      <c r="L120" s="20">
        <v>5.0445814215144171</v>
      </c>
      <c r="M120" s="20">
        <v>5.1571609237490792</v>
      </c>
      <c r="N120" s="20">
        <v>2.9932211831646849</v>
      </c>
      <c r="O120" s="20">
        <v>3.1302443331536298</v>
      </c>
      <c r="P120" s="20">
        <v>2.3266038383461654</v>
      </c>
      <c r="Q120" s="20">
        <v>2.135065850772548</v>
      </c>
      <c r="R120" s="31">
        <v>0.16930026712066573</v>
      </c>
      <c r="S120" s="31">
        <v>0.16465028073689519</v>
      </c>
      <c r="T120" s="31">
        <v>0</v>
      </c>
      <c r="U120" s="31">
        <v>0</v>
      </c>
    </row>
    <row r="121" spans="1:21" ht="20.100000000000001" customHeight="1" x14ac:dyDescent="0.3">
      <c r="A121" s="14" t="s">
        <v>116</v>
      </c>
      <c r="B121" s="14" t="s">
        <v>117</v>
      </c>
      <c r="C121" s="14" t="s">
        <v>351</v>
      </c>
      <c r="D121" s="14" t="s">
        <v>161</v>
      </c>
      <c r="E121" s="14" t="s">
        <v>133</v>
      </c>
      <c r="F121" s="14" t="b">
        <v>0</v>
      </c>
      <c r="G121" s="15">
        <v>6</v>
      </c>
      <c r="H121" s="15">
        <v>4.67</v>
      </c>
      <c r="I121" s="49">
        <v>0.28479657387580293</v>
      </c>
      <c r="J121" s="20">
        <v>11.164870292557335</v>
      </c>
      <c r="K121" s="20">
        <v>5.0688283416000841</v>
      </c>
      <c r="L121" s="20">
        <v>4.517654769320103</v>
      </c>
      <c r="M121" s="20">
        <v>3.6739881406864257</v>
      </c>
      <c r="N121" s="20">
        <v>3.9953466408927207</v>
      </c>
      <c r="O121" s="20">
        <v>3.49252909489118</v>
      </c>
      <c r="P121" s="20">
        <v>1.2114954985720761</v>
      </c>
      <c r="Q121" s="20">
        <v>1.0133211353900347</v>
      </c>
      <c r="R121" s="31">
        <v>0.10850959006480142</v>
      </c>
      <c r="S121" s="31">
        <v>0.19991230065411097</v>
      </c>
      <c r="T121" s="31">
        <v>0</v>
      </c>
      <c r="U121" s="31">
        <v>0</v>
      </c>
    </row>
    <row r="122" spans="1:21" ht="20.100000000000001" customHeight="1" x14ac:dyDescent="0.3">
      <c r="A122" s="14" t="s">
        <v>104</v>
      </c>
      <c r="B122" s="14" t="s">
        <v>105</v>
      </c>
      <c r="C122" s="14" t="s">
        <v>351</v>
      </c>
      <c r="D122" s="14" t="s">
        <v>161</v>
      </c>
      <c r="E122" s="14" t="s">
        <v>134</v>
      </c>
      <c r="F122" s="14" t="b">
        <v>0</v>
      </c>
      <c r="G122" s="15">
        <v>24</v>
      </c>
      <c r="H122" s="15">
        <v>17.829999999999998</v>
      </c>
      <c r="I122" s="49">
        <v>0.34604598990465529</v>
      </c>
      <c r="J122" s="20">
        <v>36.904859355757786</v>
      </c>
      <c r="K122" s="20">
        <v>19.356629518429987</v>
      </c>
      <c r="L122" s="20">
        <v>7.4036486142744504</v>
      </c>
      <c r="M122" s="20">
        <v>6.6170582448429025</v>
      </c>
      <c r="N122" s="20">
        <v>1.6067285970776659</v>
      </c>
      <c r="O122" s="20">
        <v>1.3373271099599413</v>
      </c>
      <c r="P122" s="20">
        <v>2.0818436972105494</v>
      </c>
      <c r="Q122" s="20">
        <v>1.9239354001858078</v>
      </c>
      <c r="R122" s="31">
        <v>5.6411099609996108E-2</v>
      </c>
      <c r="S122" s="31">
        <v>9.9394132555669118E-2</v>
      </c>
      <c r="T122" s="31">
        <v>3.428602841257023E-3</v>
      </c>
      <c r="U122" s="31">
        <v>1.203573544609892E-2</v>
      </c>
    </row>
    <row r="123" spans="1:21" ht="20.100000000000001" customHeight="1" x14ac:dyDescent="0.3">
      <c r="A123" s="14" t="s">
        <v>185</v>
      </c>
      <c r="B123" s="14" t="s">
        <v>186</v>
      </c>
      <c r="C123" s="14" t="s">
        <v>351</v>
      </c>
      <c r="D123" s="14" t="s">
        <v>161</v>
      </c>
      <c r="E123" s="14" t="s">
        <v>134</v>
      </c>
      <c r="F123" s="14" t="b">
        <v>0</v>
      </c>
      <c r="G123" s="15">
        <v>8.9</v>
      </c>
      <c r="H123" s="15">
        <v>1.98</v>
      </c>
      <c r="I123" s="49">
        <v>3.4949494949494948</v>
      </c>
      <c r="J123" s="20">
        <v>3.8667311366908108</v>
      </c>
      <c r="K123" s="20">
        <v>2.8527241701879285</v>
      </c>
      <c r="L123" s="20">
        <v>5.0600778899253411</v>
      </c>
      <c r="M123" s="20">
        <v>4.2900626401624882</v>
      </c>
      <c r="N123" s="20">
        <v>3.5431031596669005</v>
      </c>
      <c r="O123" s="20">
        <v>3.026750414056973</v>
      </c>
      <c r="P123" s="20">
        <v>0.76869780062198967</v>
      </c>
      <c r="Q123" s="20">
        <v>0.69088940319912939</v>
      </c>
      <c r="R123" s="31">
        <v>0.19879784072079273</v>
      </c>
      <c r="S123" s="31">
        <v>0.24218584131588713</v>
      </c>
      <c r="T123" s="31">
        <v>7.0337970850174916E-2</v>
      </c>
      <c r="U123" s="31">
        <v>0.19067950895519281</v>
      </c>
    </row>
    <row r="124" spans="1:21" ht="20.100000000000001" customHeight="1" x14ac:dyDescent="0.3">
      <c r="A124" s="14" t="s">
        <v>108</v>
      </c>
      <c r="B124" s="14" t="s">
        <v>109</v>
      </c>
      <c r="C124" s="14" t="s">
        <v>351</v>
      </c>
      <c r="D124" s="14" t="s">
        <v>161</v>
      </c>
      <c r="E124" s="14" t="s">
        <v>134</v>
      </c>
      <c r="F124" s="14" t="b">
        <v>0</v>
      </c>
      <c r="G124" s="15">
        <v>11</v>
      </c>
      <c r="H124" s="15">
        <v>7.55</v>
      </c>
      <c r="I124" s="49">
        <v>0.45695364238410607</v>
      </c>
      <c r="J124" s="20">
        <v>12.7498235857975</v>
      </c>
      <c r="K124" s="20">
        <v>11.03030983603343</v>
      </c>
      <c r="L124" s="20">
        <v>5.5883941488832507</v>
      </c>
      <c r="M124" s="20">
        <v>4.7813931346352465</v>
      </c>
      <c r="N124" s="20">
        <v>2.0549073364254902E-2</v>
      </c>
      <c r="O124" s="20">
        <v>5.7549139942887559E-2</v>
      </c>
      <c r="P124" s="20">
        <v>3.1529168525599336</v>
      </c>
      <c r="Q124" s="20">
        <v>3.1529168525599336</v>
      </c>
      <c r="R124" s="31">
        <v>0.24729101789863855</v>
      </c>
      <c r="S124" s="31">
        <v>0.2858411866419287</v>
      </c>
      <c r="T124" s="31">
        <v>7.2309499000703895E-2</v>
      </c>
      <c r="U124" s="31">
        <v>8.3581818601743685E-2</v>
      </c>
    </row>
    <row r="125" spans="1:21" ht="20.100000000000001" customHeight="1" x14ac:dyDescent="0.3">
      <c r="A125" s="14" t="s">
        <v>120</v>
      </c>
      <c r="B125" s="14" t="s">
        <v>121</v>
      </c>
      <c r="C125" s="14" t="s">
        <v>351</v>
      </c>
      <c r="D125" s="14" t="s">
        <v>161</v>
      </c>
      <c r="E125" s="14" t="s">
        <v>134</v>
      </c>
      <c r="F125" s="14" t="b">
        <v>0</v>
      </c>
      <c r="G125" s="15">
        <v>73</v>
      </c>
      <c r="H125" s="15">
        <v>50.06</v>
      </c>
      <c r="I125" s="49">
        <v>0.45825009988014376</v>
      </c>
      <c r="J125" s="20">
        <v>15.668434802347967</v>
      </c>
      <c r="K125" s="20">
        <v>11.629982991765335</v>
      </c>
      <c r="L125" s="20">
        <v>6.7463761621639735</v>
      </c>
      <c r="M125" s="20">
        <v>5.505491314230361</v>
      </c>
      <c r="N125" s="20">
        <v>2.7931577432153367</v>
      </c>
      <c r="O125" s="20">
        <v>2.7954956205299486</v>
      </c>
      <c r="P125" s="20">
        <v>4.1833916407752625</v>
      </c>
      <c r="Q125" s="20">
        <v>3.420440235620172</v>
      </c>
      <c r="R125" s="31">
        <v>0.26699486538045059</v>
      </c>
      <c r="S125" s="31">
        <v>0.29410535149037026</v>
      </c>
      <c r="T125" s="31">
        <v>1.5980205219342299E-2</v>
      </c>
      <c r="U125" s="31">
        <v>3.081584135021145E-2</v>
      </c>
    </row>
    <row r="126" spans="1:21" ht="20.100000000000001" customHeight="1" x14ac:dyDescent="0.3">
      <c r="A126" s="14" t="s">
        <v>122</v>
      </c>
      <c r="B126" s="14" t="s">
        <v>123</v>
      </c>
      <c r="C126" s="14" t="s">
        <v>351</v>
      </c>
      <c r="D126" s="14" t="s">
        <v>161</v>
      </c>
      <c r="E126" s="14" t="s">
        <v>134</v>
      </c>
      <c r="F126" s="14" t="b">
        <v>0</v>
      </c>
      <c r="G126" s="15">
        <v>9.4</v>
      </c>
      <c r="H126" s="15">
        <v>7.02</v>
      </c>
      <c r="I126" s="49">
        <v>0.33903133903133909</v>
      </c>
      <c r="J126" s="20">
        <v>5.4104358700288193</v>
      </c>
      <c r="K126" s="20">
        <v>2.9702143181570926</v>
      </c>
      <c r="L126" s="20">
        <v>3.344350919419917</v>
      </c>
      <c r="M126" s="20">
        <v>3.0191136571553625</v>
      </c>
      <c r="N126" s="20">
        <v>3.1881926471573898</v>
      </c>
      <c r="O126" s="20">
        <v>2.9112774661226619</v>
      </c>
      <c r="P126" s="20">
        <v>0.62245471443719314</v>
      </c>
      <c r="Q126" s="20">
        <v>0.53790926092655844</v>
      </c>
      <c r="R126" s="31">
        <v>0.11504705524471497</v>
      </c>
      <c r="S126" s="31">
        <v>0.18110116082812205</v>
      </c>
      <c r="T126" s="31">
        <v>4.9813600525263547E-2</v>
      </c>
      <c r="U126" s="31">
        <v>9.0738668065001901E-2</v>
      </c>
    </row>
    <row r="127" spans="1:21" ht="20.100000000000001" customHeight="1" x14ac:dyDescent="0.3">
      <c r="A127" s="14" t="s">
        <v>243</v>
      </c>
      <c r="B127" s="14" t="s">
        <v>244</v>
      </c>
      <c r="C127" s="14" t="s">
        <v>351</v>
      </c>
      <c r="D127" s="14" t="s">
        <v>161</v>
      </c>
      <c r="E127" s="14" t="s">
        <v>134</v>
      </c>
      <c r="F127" s="14" t="b">
        <v>0</v>
      </c>
      <c r="G127" s="15">
        <v>21</v>
      </c>
      <c r="H127" s="15">
        <v>12.28</v>
      </c>
      <c r="I127" s="49">
        <v>0.71009771986970693</v>
      </c>
      <c r="J127" s="20">
        <v>16.528334733696706</v>
      </c>
      <c r="K127" s="20">
        <v>9.4953236050573988</v>
      </c>
      <c r="L127" s="20">
        <v>5.6091303936148051</v>
      </c>
      <c r="M127" s="20">
        <v>4.0118022481827325</v>
      </c>
      <c r="N127" s="20">
        <v>3.2483669914119675</v>
      </c>
      <c r="O127" s="20">
        <v>2.6948911063541088</v>
      </c>
      <c r="P127" s="20">
        <v>3.5223636506339395</v>
      </c>
      <c r="Q127" s="20">
        <v>2.8211822780628322</v>
      </c>
      <c r="R127" s="31">
        <v>0.2131106192720561</v>
      </c>
      <c r="S127" s="31">
        <v>0.29711280998998435</v>
      </c>
      <c r="T127" s="31">
        <v>1.8520634483863999E-2</v>
      </c>
      <c r="U127" s="31">
        <v>3.2238526980450363E-2</v>
      </c>
    </row>
    <row r="128" spans="1:21" ht="20.100000000000001" customHeight="1" x14ac:dyDescent="0.3">
      <c r="A128" s="14" t="s">
        <v>106</v>
      </c>
      <c r="B128" s="14" t="s">
        <v>107</v>
      </c>
      <c r="C128" s="14" t="s">
        <v>351</v>
      </c>
      <c r="D128" s="14" t="s">
        <v>161</v>
      </c>
      <c r="E128" s="14" t="s">
        <v>134</v>
      </c>
      <c r="F128" s="14" t="b">
        <v>0</v>
      </c>
      <c r="G128" s="15">
        <v>18.399999999999999</v>
      </c>
      <c r="H128" s="15">
        <v>6.85</v>
      </c>
      <c r="I128" s="49">
        <v>1.6861313868613137</v>
      </c>
      <c r="J128" s="20">
        <v>3.8184876841831317</v>
      </c>
      <c r="K128" s="20">
        <v>2.3607183009092276</v>
      </c>
      <c r="L128" s="20">
        <v>3.7907151434980886</v>
      </c>
      <c r="M128" s="20">
        <v>3.1530708887120991</v>
      </c>
      <c r="N128" s="20">
        <v>3.6004991247814284</v>
      </c>
      <c r="O128" s="20">
        <v>3.3867978732800292</v>
      </c>
      <c r="P128" s="20">
        <v>0.74948677364665484</v>
      </c>
      <c r="Q128" s="20">
        <v>0.60512116749192335</v>
      </c>
      <c r="R128" s="31">
        <v>0.196278431576764</v>
      </c>
      <c r="S128" s="31">
        <v>0.25632925676005547</v>
      </c>
      <c r="T128" s="31">
        <v>0</v>
      </c>
      <c r="U128" s="31">
        <v>0</v>
      </c>
    </row>
    <row r="129" spans="1:21" ht="20.100000000000001" customHeight="1" x14ac:dyDescent="0.3">
      <c r="A129" s="14" t="s">
        <v>168</v>
      </c>
      <c r="B129" s="14" t="s">
        <v>169</v>
      </c>
      <c r="C129" s="14" t="s">
        <v>351</v>
      </c>
      <c r="D129" s="14" t="s">
        <v>161</v>
      </c>
      <c r="E129" s="14" t="s">
        <v>134</v>
      </c>
      <c r="F129" s="14" t="b">
        <v>0</v>
      </c>
      <c r="G129" s="15">
        <v>11</v>
      </c>
      <c r="H129" s="15">
        <v>6.3</v>
      </c>
      <c r="I129" s="49">
        <v>0.74603174603174605</v>
      </c>
      <c r="J129" s="20">
        <v>7.8366726394185067</v>
      </c>
      <c r="K129" s="20">
        <v>5.4244534020770878</v>
      </c>
      <c r="L129" s="20">
        <v>5.2536582088762955</v>
      </c>
      <c r="M129" s="20">
        <v>4.9789859332662347</v>
      </c>
      <c r="N129" s="20">
        <v>3.4578109509860151</v>
      </c>
      <c r="O129" s="20">
        <v>3.2264577423937961</v>
      </c>
      <c r="P129" s="20">
        <v>1.1418231976506337</v>
      </c>
      <c r="Q129" s="20">
        <v>0.98613969829481884</v>
      </c>
      <c r="R129" s="31">
        <v>0.1457025513490581</v>
      </c>
      <c r="S129" s="31">
        <v>0.18179521975748086</v>
      </c>
      <c r="T129" s="31">
        <v>2.9276441838220139E-2</v>
      </c>
      <c r="U129" s="31">
        <v>4.2295485595886133E-2</v>
      </c>
    </row>
    <row r="130" spans="1:21" ht="20.100000000000001" customHeight="1" x14ac:dyDescent="0.3">
      <c r="A130" s="14" t="s">
        <v>112</v>
      </c>
      <c r="B130" s="14" t="s">
        <v>113</v>
      </c>
      <c r="C130" s="14" t="s">
        <v>351</v>
      </c>
      <c r="D130" s="14" t="s">
        <v>161</v>
      </c>
      <c r="E130" s="14" t="s">
        <v>133</v>
      </c>
      <c r="F130" s="14" t="b">
        <v>0</v>
      </c>
      <c r="G130" s="15">
        <v>14</v>
      </c>
      <c r="H130" s="15">
        <v>11.19</v>
      </c>
      <c r="I130" s="49">
        <v>0.2511170688114388</v>
      </c>
      <c r="J130" s="20">
        <v>-1.8252203026132114</v>
      </c>
      <c r="K130" s="20">
        <v>-2.1273223147649949</v>
      </c>
      <c r="L130" s="20">
        <v>5.2581154384507443</v>
      </c>
      <c r="M130" s="20">
        <v>4.528314072343294</v>
      </c>
      <c r="N130" s="20">
        <v>5.1456741262458427</v>
      </c>
      <c r="O130" s="20">
        <v>4.8723012392804774</v>
      </c>
      <c r="P130" s="20">
        <v>0.17280249027363037</v>
      </c>
      <c r="Q130" s="20">
        <v>0.15982028140420046</v>
      </c>
      <c r="R130" s="31">
        <v>-9.4674867481051431E-2</v>
      </c>
      <c r="S130" s="31">
        <v>-7.5127440865422307E-2</v>
      </c>
      <c r="T130" s="31">
        <v>0</v>
      </c>
      <c r="U130" s="31">
        <v>0</v>
      </c>
    </row>
    <row r="131" spans="1:21" ht="20.100000000000001" customHeight="1" x14ac:dyDescent="0.3">
      <c r="A131" s="14" t="s">
        <v>118</v>
      </c>
      <c r="B131" s="14" t="s">
        <v>119</v>
      </c>
      <c r="C131" s="14" t="s">
        <v>351</v>
      </c>
      <c r="D131" s="14" t="s">
        <v>161</v>
      </c>
      <c r="E131" s="14" t="s">
        <v>133</v>
      </c>
      <c r="F131" s="14" t="b">
        <v>0</v>
      </c>
      <c r="G131" s="15">
        <v>9.1</v>
      </c>
      <c r="H131" s="15">
        <v>5.98</v>
      </c>
      <c r="I131" s="49">
        <v>0.52173913043478248</v>
      </c>
      <c r="J131" s="20">
        <v>-3.21703465276136</v>
      </c>
      <c r="K131" s="20">
        <v>-9.58833247633547</v>
      </c>
      <c r="L131" s="20">
        <v>2.9909769109680497</v>
      </c>
      <c r="M131" s="20">
        <v>2.4082793075512972</v>
      </c>
      <c r="N131" s="20">
        <v>4.8136951584914884</v>
      </c>
      <c r="O131" s="20">
        <v>4.2240193349610911</v>
      </c>
      <c r="P131" s="20">
        <v>0.11204164875596484</v>
      </c>
      <c r="Q131" s="20">
        <v>0.11074754082836601</v>
      </c>
      <c r="R131" s="31">
        <v>-3.4827616376402179E-2</v>
      </c>
      <c r="S131" s="31">
        <v>-1.1550239950658471E-2</v>
      </c>
      <c r="T131" s="31">
        <v>0</v>
      </c>
      <c r="U131" s="31">
        <v>0</v>
      </c>
    </row>
    <row r="132" spans="1:21" s="53" customFormat="1" ht="20.100000000000001" customHeight="1" x14ac:dyDescent="0.3">
      <c r="A132" s="50" t="s">
        <v>301</v>
      </c>
      <c r="B132" s="50" t="s">
        <v>84</v>
      </c>
      <c r="C132" s="50"/>
      <c r="D132" s="50"/>
      <c r="E132" s="50"/>
      <c r="F132" s="50"/>
      <c r="G132" s="50"/>
      <c r="H132" s="54"/>
      <c r="I132" s="50"/>
      <c r="J132" s="51">
        <v>10.220738760343837</v>
      </c>
      <c r="K132" s="51">
        <v>5.9534005842449167</v>
      </c>
      <c r="L132" s="51">
        <v>5.0506400017424538</v>
      </c>
      <c r="M132" s="51">
        <v>4.3437267087931275</v>
      </c>
      <c r="N132" s="51">
        <v>3.2005287830379747</v>
      </c>
      <c r="O132" s="51">
        <v>2.9296367062438939</v>
      </c>
      <c r="P132" s="51">
        <v>1.670493483623666</v>
      </c>
      <c r="Q132" s="51">
        <v>1.4631240920613602</v>
      </c>
      <c r="R132" s="52">
        <v>0.13232840453170711</v>
      </c>
      <c r="S132" s="52">
        <v>0.17631248832620194</v>
      </c>
      <c r="T132" s="52">
        <v>2.1638912896568819E-2</v>
      </c>
      <c r="U132" s="52">
        <v>4.0198798749548771E-2</v>
      </c>
    </row>
    <row r="133" spans="1:21" ht="20.100000000000001" customHeight="1" x14ac:dyDescent="0.3">
      <c r="A133" s="14" t="s">
        <v>352</v>
      </c>
      <c r="B133" s="14" t="s">
        <v>25</v>
      </c>
      <c r="C133" s="14" t="s">
        <v>136</v>
      </c>
      <c r="D133" s="14" t="s">
        <v>17</v>
      </c>
      <c r="E133" s="14" t="s">
        <v>133</v>
      </c>
      <c r="F133" s="14" t="b">
        <v>0</v>
      </c>
      <c r="G133" s="15">
        <v>3.5</v>
      </c>
      <c r="H133" s="15">
        <v>2.6</v>
      </c>
      <c r="I133" s="49">
        <v>0.34615384615384603</v>
      </c>
      <c r="J133" s="20">
        <v>-11.322031878574691</v>
      </c>
      <c r="K133" s="20">
        <v>30.564001793203374</v>
      </c>
      <c r="L133" s="20">
        <v>1.4140287736147847</v>
      </c>
      <c r="M133" s="20">
        <v>1.2517694833846409</v>
      </c>
      <c r="N133" s="20">
        <v>1.2691042971147881</v>
      </c>
      <c r="O133" s="20">
        <v>1.0754563790397542</v>
      </c>
      <c r="P133" s="20">
        <v>0.2916758518116867</v>
      </c>
      <c r="Q133" s="20">
        <v>0.28954933136888977</v>
      </c>
      <c r="R133" s="31">
        <v>-2.5761793902350786E-2</v>
      </c>
      <c r="S133" s="31">
        <v>9.4735412374330474E-3</v>
      </c>
      <c r="T133" s="31">
        <v>2.953701511772366E-2</v>
      </c>
      <c r="U133" s="31">
        <v>6.8335171393430257E-3</v>
      </c>
    </row>
    <row r="134" spans="1:21" ht="20.100000000000001" customHeight="1" x14ac:dyDescent="0.3">
      <c r="A134" s="14" t="s">
        <v>155</v>
      </c>
      <c r="B134" s="14" t="s">
        <v>156</v>
      </c>
      <c r="C134" s="14" t="s">
        <v>136</v>
      </c>
      <c r="D134" s="14" t="s">
        <v>17</v>
      </c>
      <c r="E134" s="14" t="s">
        <v>134</v>
      </c>
      <c r="F134" s="14" t="b">
        <v>0</v>
      </c>
      <c r="G134" s="15">
        <v>1.2</v>
      </c>
      <c r="H134" s="15">
        <v>0.84</v>
      </c>
      <c r="I134" s="49">
        <v>0.4285714285714286</v>
      </c>
      <c r="J134" s="20">
        <v>-6.7567685191046341</v>
      </c>
      <c r="K134" s="20">
        <v>-12.236878309975094</v>
      </c>
      <c r="L134" s="20">
        <v>4.1965856808736106</v>
      </c>
      <c r="M134" s="20">
        <v>5.1157610489024767</v>
      </c>
      <c r="N134" s="20">
        <v>-7.8312412439136825</v>
      </c>
      <c r="O134" s="20">
        <v>-7.9604255724050956</v>
      </c>
      <c r="P134" s="20">
        <v>0.47524210335752154</v>
      </c>
      <c r="Q134" s="20">
        <v>0.49444479359857874</v>
      </c>
      <c r="R134" s="31">
        <v>-7.0335708854577975E-2</v>
      </c>
      <c r="S134" s="31">
        <v>-4.0406121649140203E-2</v>
      </c>
      <c r="T134" s="31">
        <v>0</v>
      </c>
      <c r="U134" s="31">
        <v>0</v>
      </c>
    </row>
    <row r="135" spans="1:21" ht="20.100000000000001" customHeight="1" x14ac:dyDescent="0.3">
      <c r="A135" s="14" t="s">
        <v>353</v>
      </c>
      <c r="B135" s="14" t="s">
        <v>28</v>
      </c>
      <c r="C135" s="14" t="s">
        <v>136</v>
      </c>
      <c r="D135" s="14" t="s">
        <v>17</v>
      </c>
      <c r="E135" s="14" t="s">
        <v>133</v>
      </c>
      <c r="F135" s="14" t="b">
        <v>0</v>
      </c>
      <c r="G135" s="15">
        <v>5</v>
      </c>
      <c r="H135" s="15">
        <v>3.2</v>
      </c>
      <c r="I135" s="49">
        <v>0.5625</v>
      </c>
      <c r="J135" s="20">
        <v>5.7146755763924029</v>
      </c>
      <c r="K135" s="20">
        <v>4.5371973496872267</v>
      </c>
      <c r="L135" s="20">
        <v>1.0055713818256873</v>
      </c>
      <c r="M135" s="20">
        <v>0.85450967423068658</v>
      </c>
      <c r="N135" s="20">
        <v>0.2319295328805786</v>
      </c>
      <c r="O135" s="20">
        <v>0.21572249790496525</v>
      </c>
      <c r="P135" s="20">
        <v>0.18417274715209983</v>
      </c>
      <c r="Q135" s="20">
        <v>0.17698847646417845</v>
      </c>
      <c r="R135" s="31">
        <v>3.2228031966141039E-2</v>
      </c>
      <c r="S135" s="31">
        <v>3.9008326687923152E-2</v>
      </c>
      <c r="T135" s="31">
        <v>0</v>
      </c>
      <c r="U135" s="31">
        <v>0</v>
      </c>
    </row>
    <row r="136" spans="1:21" ht="20.100000000000001" customHeight="1" x14ac:dyDescent="0.3">
      <c r="A136" s="14" t="s">
        <v>96</v>
      </c>
      <c r="B136" s="14" t="s">
        <v>97</v>
      </c>
      <c r="C136" s="14" t="s">
        <v>136</v>
      </c>
      <c r="D136" s="14" t="s">
        <v>17</v>
      </c>
      <c r="E136" s="14" t="s">
        <v>133</v>
      </c>
      <c r="F136" s="14" t="b">
        <v>0</v>
      </c>
      <c r="G136" s="15">
        <v>6.5</v>
      </c>
      <c r="H136" s="15">
        <v>4.09</v>
      </c>
      <c r="I136" s="49">
        <v>0.58924205378973116</v>
      </c>
      <c r="J136" s="20">
        <v>12.082094410680895</v>
      </c>
      <c r="K136" s="20">
        <v>7.986526980508434</v>
      </c>
      <c r="L136" s="20">
        <v>2.7756692960839997</v>
      </c>
      <c r="M136" s="20">
        <v>2.6332590201330364</v>
      </c>
      <c r="N136" s="20">
        <v>1.9626846346875717</v>
      </c>
      <c r="O136" s="20">
        <v>1.8788641655940101</v>
      </c>
      <c r="P136" s="20">
        <v>0.38193794617807564</v>
      </c>
      <c r="Q136" s="20">
        <v>0.36838018907321041</v>
      </c>
      <c r="R136" s="31">
        <v>3.161189883108613E-2</v>
      </c>
      <c r="S136" s="31">
        <v>4.6125204356319449E-2</v>
      </c>
      <c r="T136" s="31">
        <v>3.3408218715296499E-2</v>
      </c>
      <c r="U136" s="31">
        <v>2.718840049858437E-2</v>
      </c>
    </row>
    <row r="137" spans="1:21" ht="20.100000000000001" customHeight="1" x14ac:dyDescent="0.3">
      <c r="A137" s="14" t="s">
        <v>354</v>
      </c>
      <c r="B137" s="14" t="s">
        <v>94</v>
      </c>
      <c r="C137" s="14" t="s">
        <v>136</v>
      </c>
      <c r="D137" s="14" t="s">
        <v>17</v>
      </c>
      <c r="E137" s="14" t="s">
        <v>134</v>
      </c>
      <c r="F137" s="14" t="b">
        <v>0</v>
      </c>
      <c r="G137" s="15">
        <v>22</v>
      </c>
      <c r="H137" s="15">
        <v>13.33</v>
      </c>
      <c r="I137" s="49">
        <v>0.65041260315078775</v>
      </c>
      <c r="J137" s="20">
        <v>40.086281788476782</v>
      </c>
      <c r="K137" s="20">
        <v>16.487882875803784</v>
      </c>
      <c r="L137" s="20">
        <v>5.6232084058669622</v>
      </c>
      <c r="M137" s="20">
        <v>4.5861601254730191</v>
      </c>
      <c r="N137" s="20">
        <v>1.7106944435007816</v>
      </c>
      <c r="O137" s="20">
        <v>1.2098736383447031</v>
      </c>
      <c r="P137" s="20">
        <v>0.78409239614366044</v>
      </c>
      <c r="Q137" s="20">
        <v>0.75816521800434933</v>
      </c>
      <c r="R137" s="31">
        <v>1.9560117854808271E-2</v>
      </c>
      <c r="S137" s="31">
        <v>4.5983175870139656E-2</v>
      </c>
      <c r="T137" s="31">
        <v>0</v>
      </c>
      <c r="U137" s="31">
        <v>1.50227671884898E-2</v>
      </c>
    </row>
    <row r="138" spans="1:21" ht="20.100000000000001" customHeight="1" x14ac:dyDescent="0.3">
      <c r="A138" s="14" t="s">
        <v>355</v>
      </c>
      <c r="B138" s="14" t="s">
        <v>251</v>
      </c>
      <c r="C138" s="14" t="s">
        <v>136</v>
      </c>
      <c r="D138" s="14" t="s">
        <v>17</v>
      </c>
      <c r="E138" s="14" t="s">
        <v>134</v>
      </c>
      <c r="F138" s="14" t="b">
        <v>0</v>
      </c>
      <c r="G138" s="15">
        <v>15</v>
      </c>
      <c r="H138" s="15">
        <v>8.9600000000000009</v>
      </c>
      <c r="I138" s="49">
        <v>0.67410714285714279</v>
      </c>
      <c r="J138" s="20">
        <v>10.323513039603849</v>
      </c>
      <c r="K138" s="20">
        <v>7.2577787174538146</v>
      </c>
      <c r="L138" s="20">
        <v>8.1936879796099422</v>
      </c>
      <c r="M138" s="20">
        <v>6.4499909159815791</v>
      </c>
      <c r="N138" s="20">
        <v>8.7255935556374134E-2</v>
      </c>
      <c r="O138" s="20">
        <v>0.1805902728791734</v>
      </c>
      <c r="P138" s="20">
        <v>1.0601788054888943</v>
      </c>
      <c r="Q138" s="20">
        <v>0.94986693273795653</v>
      </c>
      <c r="R138" s="31">
        <v>0.10269554573348774</v>
      </c>
      <c r="S138" s="31">
        <v>0.13087570863157846</v>
      </c>
      <c r="T138" s="31">
        <v>1.802217451194315E-2</v>
      </c>
      <c r="U138" s="31">
        <v>2.563486168690083E-2</v>
      </c>
    </row>
    <row r="139" spans="1:21" ht="20.100000000000001" customHeight="1" x14ac:dyDescent="0.3">
      <c r="A139" s="14" t="s">
        <v>222</v>
      </c>
      <c r="B139" s="14" t="s">
        <v>223</v>
      </c>
      <c r="C139" s="14" t="s">
        <v>136</v>
      </c>
      <c r="D139" s="14" t="s">
        <v>17</v>
      </c>
      <c r="E139" s="14" t="s">
        <v>134</v>
      </c>
      <c r="F139" s="14" t="b">
        <v>0</v>
      </c>
      <c r="G139" s="15">
        <v>6</v>
      </c>
      <c r="H139" s="15">
        <v>1.97</v>
      </c>
      <c r="I139" s="49">
        <v>2.0456852791878175</v>
      </c>
      <c r="J139" s="20">
        <v>5.8594113649337558</v>
      </c>
      <c r="K139" s="20">
        <v>23.206827528659726</v>
      </c>
      <c r="L139" s="20">
        <v>4.4193369343459565</v>
      </c>
      <c r="M139" s="20">
        <v>2.8281866969791274</v>
      </c>
      <c r="N139" s="20">
        <v>0.77670081789648404</v>
      </c>
      <c r="O139" s="20">
        <v>0.71590123070146194</v>
      </c>
      <c r="P139" s="20">
        <v>0.35803954235416174</v>
      </c>
      <c r="Q139" s="20">
        <v>0.37854919641755691</v>
      </c>
      <c r="R139" s="31">
        <v>6.1105035993356926E-2</v>
      </c>
      <c r="S139" s="31">
        <v>1.6311975255991373E-2</v>
      </c>
      <c r="T139" s="31">
        <v>3.8446773870210407E-2</v>
      </c>
      <c r="U139" s="31">
        <v>0</v>
      </c>
    </row>
    <row r="140" spans="1:21" ht="20.100000000000001" customHeight="1" x14ac:dyDescent="0.3">
      <c r="A140" s="14" t="s">
        <v>66</v>
      </c>
      <c r="B140" s="14" t="s">
        <v>27</v>
      </c>
      <c r="C140" s="14" t="s">
        <v>136</v>
      </c>
      <c r="D140" s="14" t="s">
        <v>17</v>
      </c>
      <c r="E140" s="14" t="s">
        <v>133</v>
      </c>
      <c r="F140" s="14" t="b">
        <v>0</v>
      </c>
      <c r="G140" s="15">
        <v>7</v>
      </c>
      <c r="H140" s="15">
        <v>2.95</v>
      </c>
      <c r="I140" s="49">
        <v>1.3728813559322033</v>
      </c>
      <c r="J140" s="20">
        <v>1.3971125738054162</v>
      </c>
      <c r="K140" s="20">
        <v>1.1205212310107338</v>
      </c>
      <c r="L140" s="20">
        <v>4.9623191583080395</v>
      </c>
      <c r="M140" s="20">
        <v>4.2126702688790427</v>
      </c>
      <c r="N140" s="20">
        <v>1.7077043062682884</v>
      </c>
      <c r="O140" s="20">
        <v>1.8075768046482428</v>
      </c>
      <c r="P140" s="20">
        <v>0.57744256715254771</v>
      </c>
      <c r="Q140" s="20">
        <v>0.53345614374561678</v>
      </c>
      <c r="R140" s="31">
        <v>0.41331140953067635</v>
      </c>
      <c r="S140" s="31">
        <v>0.47607856860010422</v>
      </c>
      <c r="T140" s="31">
        <v>5.6201934898217664E-3</v>
      </c>
      <c r="U140" s="31">
        <v>5.6201934898217664E-3</v>
      </c>
    </row>
    <row r="141" spans="1:21" ht="20.100000000000001" customHeight="1" x14ac:dyDescent="0.3">
      <c r="A141" s="14" t="s">
        <v>220</v>
      </c>
      <c r="B141" s="14" t="s">
        <v>221</v>
      </c>
      <c r="C141" s="14" t="s">
        <v>136</v>
      </c>
      <c r="D141" s="14" t="s">
        <v>17</v>
      </c>
      <c r="E141" s="14" t="s">
        <v>134</v>
      </c>
      <c r="F141" s="14" t="b">
        <v>0</v>
      </c>
      <c r="G141" s="15">
        <v>14</v>
      </c>
      <c r="H141" s="15">
        <v>8</v>
      </c>
      <c r="I141" s="49">
        <v>0.75</v>
      </c>
      <c r="J141" s="20">
        <v>12.588635359487784</v>
      </c>
      <c r="K141" s="20">
        <v>7.7273275403601334</v>
      </c>
      <c r="L141" s="20">
        <v>7.8345248053065921</v>
      </c>
      <c r="M141" s="20">
        <v>5.6849069177354234</v>
      </c>
      <c r="N141" s="20">
        <v>0.13637627515326486</v>
      </c>
      <c r="O141" s="20">
        <v>0.42925509213731794</v>
      </c>
      <c r="P141" s="20">
        <v>0.79316221801465214</v>
      </c>
      <c r="Q141" s="20">
        <v>0.73140744094576104</v>
      </c>
      <c r="R141" s="31">
        <v>6.300621118689112E-2</v>
      </c>
      <c r="S141" s="31">
        <v>9.4652056241383772E-2</v>
      </c>
      <c r="T141" s="31">
        <v>1.3567858474881549E-2</v>
      </c>
      <c r="U141" s="31">
        <v>2.2103479120992382E-2</v>
      </c>
    </row>
    <row r="142" spans="1:21" ht="20.100000000000001" customHeight="1" x14ac:dyDescent="0.3">
      <c r="A142" s="14" t="s">
        <v>98</v>
      </c>
      <c r="B142" s="14" t="s">
        <v>157</v>
      </c>
      <c r="C142" s="14" t="s">
        <v>136</v>
      </c>
      <c r="D142" s="14" t="s">
        <v>17</v>
      </c>
      <c r="E142" s="14" t="s">
        <v>134</v>
      </c>
      <c r="F142" s="14" t="b">
        <v>0</v>
      </c>
      <c r="G142" s="15">
        <v>18</v>
      </c>
      <c r="H142" s="15">
        <v>7.88</v>
      </c>
      <c r="I142" s="49">
        <v>1.2842639593908629</v>
      </c>
      <c r="J142" s="20">
        <v>7.6805848669111416</v>
      </c>
      <c r="K142" s="20">
        <v>4.4587484565150426</v>
      </c>
      <c r="L142" s="20">
        <v>3.7709986443607377</v>
      </c>
      <c r="M142" s="20">
        <v>2.9732746067645204</v>
      </c>
      <c r="N142" s="20">
        <v>0.88399156267083889</v>
      </c>
      <c r="O142" s="20">
        <v>0.71075215886597987</v>
      </c>
      <c r="P142" s="20">
        <v>0.74249639025121861</v>
      </c>
      <c r="Q142" s="20">
        <v>0.65550811680199972</v>
      </c>
      <c r="R142" s="31">
        <v>9.6671855479389321E-2</v>
      </c>
      <c r="S142" s="31">
        <v>0.14701616904272391</v>
      </c>
      <c r="T142" s="31">
        <v>2.3691121095143961E-2</v>
      </c>
      <c r="U142" s="31">
        <v>4.2732071207562908E-2</v>
      </c>
    </row>
    <row r="143" spans="1:21" ht="20.100000000000001" customHeight="1" x14ac:dyDescent="0.3">
      <c r="A143" s="14" t="s">
        <v>65</v>
      </c>
      <c r="B143" s="14" t="s">
        <v>26</v>
      </c>
      <c r="C143" s="14" t="s">
        <v>136</v>
      </c>
      <c r="D143" s="14" t="s">
        <v>17</v>
      </c>
      <c r="E143" s="14" t="s">
        <v>135</v>
      </c>
      <c r="F143" s="14" t="b">
        <v>0</v>
      </c>
      <c r="G143" s="15">
        <v>22</v>
      </c>
      <c r="H143" s="15">
        <v>23.57</v>
      </c>
      <c r="I143" s="49">
        <v>-6.6610097581671579E-2</v>
      </c>
      <c r="J143" s="20">
        <v>40.069032673171769</v>
      </c>
      <c r="K143" s="20">
        <v>29.254706552586043</v>
      </c>
      <c r="L143" s="20">
        <v>15.292633285975391</v>
      </c>
      <c r="M143" s="20">
        <v>12.531637413479583</v>
      </c>
      <c r="N143" s="20">
        <v>0.36344229574472908</v>
      </c>
      <c r="O143" s="20">
        <v>0.40791917937132721</v>
      </c>
      <c r="P143" s="20">
        <v>6.257442052527729</v>
      </c>
      <c r="Q143" s="20">
        <v>5.4025895378451709</v>
      </c>
      <c r="R143" s="31">
        <v>0.15616653647636972</v>
      </c>
      <c r="S143" s="31">
        <v>0.18467420030803883</v>
      </c>
      <c r="T143" s="31">
        <v>6.5113214410069016E-3</v>
      </c>
      <c r="U143" s="31">
        <v>8.9799898161033904E-3</v>
      </c>
    </row>
    <row r="144" spans="1:21" ht="20.100000000000001" customHeight="1" x14ac:dyDescent="0.3">
      <c r="A144" s="14" t="s">
        <v>20</v>
      </c>
      <c r="B144" s="14" t="s">
        <v>21</v>
      </c>
      <c r="C144" s="14" t="s">
        <v>136</v>
      </c>
      <c r="D144" s="14" t="s">
        <v>17</v>
      </c>
      <c r="E144" s="14" t="s">
        <v>133</v>
      </c>
      <c r="F144" s="14" t="b">
        <v>0</v>
      </c>
      <c r="G144" s="15">
        <v>20</v>
      </c>
      <c r="H144" s="15">
        <v>11.35</v>
      </c>
      <c r="I144" s="49">
        <v>0.76211453744493407</v>
      </c>
      <c r="J144" s="20">
        <v>13.093064777977762</v>
      </c>
      <c r="K144" s="20">
        <v>8.4041764775299796</v>
      </c>
      <c r="L144" s="20">
        <v>4.3772761082526328</v>
      </c>
      <c r="M144" s="20">
        <v>3.8779227993088607</v>
      </c>
      <c r="N144" s="20">
        <v>0.82567887935422457</v>
      </c>
      <c r="O144" s="20">
        <v>0.64946368736752036</v>
      </c>
      <c r="P144" s="20">
        <v>1.0279772968967491</v>
      </c>
      <c r="Q144" s="20">
        <v>0.94026208532043165</v>
      </c>
      <c r="R144" s="31">
        <v>7.8513114715951265E-2</v>
      </c>
      <c r="S144" s="31">
        <v>0.11188033566815085</v>
      </c>
      <c r="T144" s="31">
        <v>1.6325690803910321E-2</v>
      </c>
      <c r="U144" s="31">
        <v>2.46244707871041E-2</v>
      </c>
    </row>
    <row r="145" spans="1:21" ht="20.100000000000001" customHeight="1" x14ac:dyDescent="0.3">
      <c r="A145" s="14" t="s">
        <v>356</v>
      </c>
      <c r="B145" s="14" t="s">
        <v>126</v>
      </c>
      <c r="C145" s="14" t="s">
        <v>136</v>
      </c>
      <c r="D145" s="14" t="s">
        <v>17</v>
      </c>
      <c r="E145" s="14" t="s">
        <v>134</v>
      </c>
      <c r="F145" s="14" t="b">
        <v>0</v>
      </c>
      <c r="G145" s="15">
        <v>27</v>
      </c>
      <c r="H145" s="15">
        <v>15.25</v>
      </c>
      <c r="I145" s="49">
        <v>0.77049180327868849</v>
      </c>
      <c r="J145" s="20">
        <v>13.743519430776018</v>
      </c>
      <c r="K145" s="20">
        <v>7.6201390381539813</v>
      </c>
      <c r="L145" s="20" t="s">
        <v>84</v>
      </c>
      <c r="M145" s="20" t="s">
        <v>84</v>
      </c>
      <c r="N145" s="20">
        <v>1.9763917852753501</v>
      </c>
      <c r="O145" s="20">
        <v>1.517918718772038</v>
      </c>
      <c r="P145" s="20">
        <v>4.0654488336779897</v>
      </c>
      <c r="Q145" s="20">
        <v>2.7816552643295105</v>
      </c>
      <c r="R145" s="31">
        <v>0.29580842477467484</v>
      </c>
      <c r="S145" s="31">
        <v>0.36503996192218835</v>
      </c>
      <c r="T145" s="31">
        <v>8.4593884829662902E-3</v>
      </c>
      <c r="U145" s="31">
        <v>1.525717174004414E-2</v>
      </c>
    </row>
    <row r="146" spans="1:21" ht="20.100000000000001" customHeight="1" x14ac:dyDescent="0.3">
      <c r="A146" s="14" t="s">
        <v>226</v>
      </c>
      <c r="B146" s="14" t="s">
        <v>227</v>
      </c>
      <c r="C146" s="14" t="s">
        <v>136</v>
      </c>
      <c r="D146" s="14" t="s">
        <v>17</v>
      </c>
      <c r="E146" s="14" t="s">
        <v>133</v>
      </c>
      <c r="F146" s="14" t="b">
        <v>0</v>
      </c>
      <c r="G146" s="15">
        <v>5</v>
      </c>
      <c r="H146" s="15">
        <v>3.11</v>
      </c>
      <c r="I146" s="49">
        <v>0.60771704180064323</v>
      </c>
      <c r="J146" s="20">
        <v>-440.74803629236362</v>
      </c>
      <c r="K146" s="20">
        <v>23.914988423226081</v>
      </c>
      <c r="L146" s="20">
        <v>7.9523196616211047</v>
      </c>
      <c r="M146" s="20">
        <v>6.8200618617413467</v>
      </c>
      <c r="N146" s="20">
        <v>0.9660816647310454</v>
      </c>
      <c r="O146" s="20">
        <v>0.46663030634092179</v>
      </c>
      <c r="P146" s="20">
        <v>1.9523009690947219</v>
      </c>
      <c r="Q146" s="20">
        <v>1.8368976522339968</v>
      </c>
      <c r="R146" s="31">
        <v>-4.4295171125837808E-3</v>
      </c>
      <c r="S146" s="31">
        <v>7.6809472776077692E-2</v>
      </c>
      <c r="T146" s="31">
        <v>0</v>
      </c>
      <c r="U146" s="31">
        <v>9.26427912667218E-3</v>
      </c>
    </row>
    <row r="147" spans="1:21" ht="20.100000000000001" customHeight="1" x14ac:dyDescent="0.3">
      <c r="A147" s="14" t="s">
        <v>357</v>
      </c>
      <c r="B147" s="14" t="s">
        <v>252</v>
      </c>
      <c r="C147" s="14" t="s">
        <v>136</v>
      </c>
      <c r="D147" s="14" t="s">
        <v>17</v>
      </c>
      <c r="E147" s="14" t="s">
        <v>134</v>
      </c>
      <c r="F147" s="14" t="b">
        <v>0</v>
      </c>
      <c r="G147" s="15">
        <v>10</v>
      </c>
      <c r="H147" s="15">
        <v>5.8</v>
      </c>
      <c r="I147" s="49">
        <v>0.72413793103448287</v>
      </c>
      <c r="J147" s="20">
        <v>19.894332945516588</v>
      </c>
      <c r="K147" s="20">
        <v>11.486932710752388</v>
      </c>
      <c r="L147" s="20">
        <v>7.4651674561921784</v>
      </c>
      <c r="M147" s="20">
        <v>5.521865452479827</v>
      </c>
      <c r="N147" s="20">
        <v>0.18844946155178441</v>
      </c>
      <c r="O147" s="20">
        <v>1.4398714413214563E-2</v>
      </c>
      <c r="P147" s="20">
        <v>1.2985606360917379</v>
      </c>
      <c r="Q147" s="20">
        <v>1.2985606360917379</v>
      </c>
      <c r="R147" s="31">
        <v>6.5272891513780726E-2</v>
      </c>
      <c r="S147" s="31">
        <v>0.11304676964601833</v>
      </c>
      <c r="T147" s="31">
        <v>0</v>
      </c>
      <c r="U147" s="31">
        <v>1.096234491490271E-2</v>
      </c>
    </row>
    <row r="148" spans="1:21" ht="20.100000000000001" customHeight="1" x14ac:dyDescent="0.3">
      <c r="A148" s="14" t="s">
        <v>29</v>
      </c>
      <c r="B148" s="14" t="s">
        <v>30</v>
      </c>
      <c r="C148" s="14" t="s">
        <v>136</v>
      </c>
      <c r="D148" s="14" t="s">
        <v>17</v>
      </c>
      <c r="E148" s="14" t="s">
        <v>134</v>
      </c>
      <c r="F148" s="14" t="b">
        <v>0</v>
      </c>
      <c r="G148" s="15">
        <v>10</v>
      </c>
      <c r="H148" s="15">
        <v>5.24</v>
      </c>
      <c r="I148" s="49">
        <v>0.90839694656488534</v>
      </c>
      <c r="J148" s="20">
        <v>9.1671970806511318</v>
      </c>
      <c r="K148" s="20">
        <v>6.2010401386509741</v>
      </c>
      <c r="L148" s="20">
        <v>7.4157637914593746</v>
      </c>
      <c r="M148" s="20">
        <v>5.1541442243630549</v>
      </c>
      <c r="N148" s="20">
        <v>1.0064687018634779</v>
      </c>
      <c r="O148" s="20">
        <v>0.77042358922337162</v>
      </c>
      <c r="P148" s="20">
        <v>1.3245442180822791</v>
      </c>
      <c r="Q148" s="20">
        <v>1.0914171541240509</v>
      </c>
      <c r="R148" s="31">
        <v>0.14448737235920739</v>
      </c>
      <c r="S148" s="31">
        <v>0.17600549741990332</v>
      </c>
      <c r="T148" s="31">
        <v>0</v>
      </c>
      <c r="U148" s="31">
        <v>0</v>
      </c>
    </row>
    <row r="149" spans="1:21" ht="20.100000000000001" customHeight="1" x14ac:dyDescent="0.3">
      <c r="A149" s="14" t="s">
        <v>18</v>
      </c>
      <c r="B149" s="14" t="s">
        <v>19</v>
      </c>
      <c r="C149" s="14" t="s">
        <v>136</v>
      </c>
      <c r="D149" s="14" t="s">
        <v>17</v>
      </c>
      <c r="E149" s="14" t="s">
        <v>134</v>
      </c>
      <c r="F149" s="14" t="b">
        <v>0</v>
      </c>
      <c r="G149" s="15">
        <v>28</v>
      </c>
      <c r="H149" s="15">
        <v>16.82</v>
      </c>
      <c r="I149" s="49">
        <v>0.6646848989298455</v>
      </c>
      <c r="J149" s="20">
        <v>11.804575849259788</v>
      </c>
      <c r="K149" s="20">
        <v>8.7744779210035855</v>
      </c>
      <c r="L149" s="20">
        <v>5.0698511808193061</v>
      </c>
      <c r="M149" s="20">
        <v>3.9501381852745281</v>
      </c>
      <c r="N149" s="20">
        <v>0.85716415540819291</v>
      </c>
      <c r="O149" s="20">
        <v>0.83909848863313496</v>
      </c>
      <c r="P149" s="20">
        <v>1.4422771369750396</v>
      </c>
      <c r="Q149" s="20">
        <v>1.2803191360526927</v>
      </c>
      <c r="R149" s="31">
        <v>0.1221794967809435</v>
      </c>
      <c r="S149" s="31">
        <v>0.14591399597552984</v>
      </c>
      <c r="T149" s="31">
        <v>1.75922508704584E-2</v>
      </c>
      <c r="U149" s="31">
        <v>2.3667397835993462E-2</v>
      </c>
    </row>
    <row r="150" spans="1:21" ht="20.100000000000001" customHeight="1" x14ac:dyDescent="0.3">
      <c r="A150" s="14" t="s">
        <v>358</v>
      </c>
      <c r="B150" s="14" t="s">
        <v>213</v>
      </c>
      <c r="C150" s="14" t="s">
        <v>136</v>
      </c>
      <c r="D150" s="14" t="s">
        <v>17</v>
      </c>
      <c r="E150" s="14" t="s">
        <v>133</v>
      </c>
      <c r="F150" s="14" t="b">
        <v>1</v>
      </c>
      <c r="G150" s="15">
        <v>20</v>
      </c>
      <c r="H150" s="15">
        <v>1.02</v>
      </c>
      <c r="I150" s="49">
        <v>18.607843137254903</v>
      </c>
      <c r="J150" s="20">
        <v>1.2862427113736747</v>
      </c>
      <c r="K150" s="20">
        <v>0.79718108782675179</v>
      </c>
      <c r="L150" s="20">
        <v>2.6694031932580145</v>
      </c>
      <c r="M150" s="20">
        <v>2.3774035179218056</v>
      </c>
      <c r="N150" s="20">
        <v>2.0479224313924154</v>
      </c>
      <c r="O150" s="20">
        <v>1.9168711450678233</v>
      </c>
      <c r="P150" s="20">
        <v>5.8387193820163649E-2</v>
      </c>
      <c r="Q150" s="20">
        <v>5.5271745624637665E-2</v>
      </c>
      <c r="R150" s="31">
        <v>4.5393605191206561E-2</v>
      </c>
      <c r="S150" s="31">
        <v>6.9333990066570234E-2</v>
      </c>
      <c r="T150" s="31">
        <v>2.5227856943923519</v>
      </c>
      <c r="U150" s="31">
        <v>3.853146297306465</v>
      </c>
    </row>
    <row r="151" spans="1:21" ht="20.100000000000001" customHeight="1" x14ac:dyDescent="0.3">
      <c r="A151" s="14" t="s">
        <v>63</v>
      </c>
      <c r="B151" s="14" t="s">
        <v>23</v>
      </c>
      <c r="C151" s="14" t="s">
        <v>136</v>
      </c>
      <c r="D151" s="14" t="s">
        <v>17</v>
      </c>
      <c r="E151" s="14" t="s">
        <v>134</v>
      </c>
      <c r="F151" s="14" t="b">
        <v>0</v>
      </c>
      <c r="G151" s="15">
        <v>28</v>
      </c>
      <c r="H151" s="15">
        <v>21.07</v>
      </c>
      <c r="I151" s="49">
        <v>0.32890365448504988</v>
      </c>
      <c r="J151" s="20">
        <v>12.784975241326382</v>
      </c>
      <c r="K151" s="20">
        <v>12.320358069274885</v>
      </c>
      <c r="L151" s="20">
        <v>8.624958385321694</v>
      </c>
      <c r="M151" s="20">
        <v>7.7190969380438528</v>
      </c>
      <c r="N151" s="20">
        <v>6.177001410625034E-2</v>
      </c>
      <c r="O151" s="20">
        <v>0.43781617651223098</v>
      </c>
      <c r="P151" s="20">
        <v>2.4406550585247211</v>
      </c>
      <c r="Q151" s="20">
        <v>2.1003452638921551</v>
      </c>
      <c r="R151" s="31">
        <v>0.19090025693874665</v>
      </c>
      <c r="S151" s="31">
        <v>0.17047761534870481</v>
      </c>
      <c r="T151" s="31">
        <v>1.2860354328202241E-2</v>
      </c>
      <c r="U151" s="31">
        <v>1.4728325219091469E-2</v>
      </c>
    </row>
    <row r="152" spans="1:21" ht="20.100000000000001" customHeight="1" x14ac:dyDescent="0.3">
      <c r="A152" s="14" t="s">
        <v>359</v>
      </c>
      <c r="B152" s="14" t="s">
        <v>245</v>
      </c>
      <c r="C152" s="14" t="s">
        <v>136</v>
      </c>
      <c r="D152" s="14" t="s">
        <v>17</v>
      </c>
      <c r="E152" s="14" t="s">
        <v>133</v>
      </c>
      <c r="F152" s="14" t="b">
        <v>0</v>
      </c>
      <c r="G152" s="15">
        <v>15</v>
      </c>
      <c r="H152" s="15">
        <v>7.85</v>
      </c>
      <c r="I152" s="49">
        <v>0.91082802547770703</v>
      </c>
      <c r="J152" s="20">
        <v>12.779799767892664</v>
      </c>
      <c r="K152" s="20">
        <v>43.622991817866748</v>
      </c>
      <c r="L152" s="20">
        <v>6.9152286386357043</v>
      </c>
      <c r="M152" s="20">
        <v>5.69176616617571</v>
      </c>
      <c r="N152" s="20">
        <v>1.121741540200013</v>
      </c>
      <c r="O152" s="20">
        <v>4.7117652287697924E-2</v>
      </c>
      <c r="P152" s="20">
        <v>0.87057876534236234</v>
      </c>
      <c r="Q152" s="20">
        <v>0.90089447836650383</v>
      </c>
      <c r="R152" s="31">
        <v>6.8121471474816161E-2</v>
      </c>
      <c r="S152" s="31">
        <v>2.0651826956937944E-2</v>
      </c>
      <c r="T152" s="31">
        <v>3.3788654034793288E-2</v>
      </c>
      <c r="U152" s="31">
        <v>0</v>
      </c>
    </row>
    <row r="153" spans="1:21" ht="20.100000000000001" customHeight="1" x14ac:dyDescent="0.3">
      <c r="A153" s="14" t="s">
        <v>360</v>
      </c>
      <c r="B153" s="14" t="s">
        <v>22</v>
      </c>
      <c r="C153" s="14" t="s">
        <v>136</v>
      </c>
      <c r="D153" s="14" t="s">
        <v>17</v>
      </c>
      <c r="E153" s="14" t="s">
        <v>133</v>
      </c>
      <c r="F153" s="14" t="b">
        <v>0</v>
      </c>
      <c r="G153" s="15">
        <v>19</v>
      </c>
      <c r="H153" s="15">
        <v>13.58</v>
      </c>
      <c r="I153" s="49">
        <v>0.39911634756995573</v>
      </c>
      <c r="J153" s="20">
        <v>4.090303300520203</v>
      </c>
      <c r="K153" s="20">
        <v>3.5927217372122211</v>
      </c>
      <c r="L153" s="20">
        <v>2.2772248053902788</v>
      </c>
      <c r="M153" s="20">
        <v>2.0491414998826292</v>
      </c>
      <c r="N153" s="20">
        <v>0.27665721106915675</v>
      </c>
      <c r="O153" s="20">
        <v>0.27824190514716524</v>
      </c>
      <c r="P153" s="20">
        <v>0.2254729722486557</v>
      </c>
      <c r="Q153" s="20">
        <v>0.22363699432340761</v>
      </c>
      <c r="R153" s="31">
        <v>5.5123778283136145E-2</v>
      </c>
      <c r="S153" s="31">
        <v>6.2247235016018559E-2</v>
      </c>
      <c r="T153" s="31">
        <v>1.057533269261308E-2</v>
      </c>
      <c r="U153" s="31">
        <v>9.5566975045975732E-3</v>
      </c>
    </row>
    <row r="154" spans="1:21" ht="20.100000000000001" customHeight="1" x14ac:dyDescent="0.3">
      <c r="A154" s="14" t="s">
        <v>361</v>
      </c>
      <c r="B154" s="14" t="s">
        <v>217</v>
      </c>
      <c r="C154" s="14" t="s">
        <v>136</v>
      </c>
      <c r="D154" s="14" t="s">
        <v>17</v>
      </c>
      <c r="E154" s="14" t="s">
        <v>133</v>
      </c>
      <c r="F154" s="14" t="b">
        <v>0</v>
      </c>
      <c r="G154" s="15">
        <v>3</v>
      </c>
      <c r="H154" s="15">
        <v>1.85</v>
      </c>
      <c r="I154" s="49">
        <v>0.62162162162162149</v>
      </c>
      <c r="J154" s="20">
        <v>-6.6972833807169438</v>
      </c>
      <c r="K154" s="20">
        <v>12.988660762750602</v>
      </c>
      <c r="L154" s="20">
        <v>3.5354007863985353</v>
      </c>
      <c r="M154" s="20">
        <v>3.270323617406877</v>
      </c>
      <c r="N154" s="20">
        <v>0.87311697513121378</v>
      </c>
      <c r="O154" s="20">
        <v>1.1747248080589896</v>
      </c>
      <c r="P154" s="20">
        <v>0.6008267864935396</v>
      </c>
      <c r="Q154" s="20">
        <v>0.57426266286047201</v>
      </c>
      <c r="R154" s="31">
        <v>-8.9712014907934373E-2</v>
      </c>
      <c r="S154" s="31">
        <v>4.4212615399685032E-2</v>
      </c>
      <c r="T154" s="31">
        <v>0</v>
      </c>
      <c r="U154" s="31">
        <v>0</v>
      </c>
    </row>
    <row r="155" spans="1:21" ht="20.100000000000001" customHeight="1" x14ac:dyDescent="0.3">
      <c r="A155" s="14" t="s">
        <v>362</v>
      </c>
      <c r="B155" s="14" t="s">
        <v>95</v>
      </c>
      <c r="C155" s="14" t="s">
        <v>136</v>
      </c>
      <c r="D155" s="14" t="s">
        <v>17</v>
      </c>
      <c r="E155" s="14" t="s">
        <v>134</v>
      </c>
      <c r="F155" s="14" t="b">
        <v>0</v>
      </c>
      <c r="G155" s="15">
        <v>100</v>
      </c>
      <c r="H155" s="15">
        <v>61.21</v>
      </c>
      <c r="I155" s="49">
        <v>0.63371998039536015</v>
      </c>
      <c r="J155" s="20">
        <v>12.131211694032556</v>
      </c>
      <c r="K155" s="20">
        <v>9.4216044918724098</v>
      </c>
      <c r="L155" s="20">
        <v>8.2252832173863997</v>
      </c>
      <c r="M155" s="20">
        <v>6.7105915259636815</v>
      </c>
      <c r="N155" s="20">
        <v>0.60326610288179849</v>
      </c>
      <c r="O155" s="20">
        <v>1.0028680393004448</v>
      </c>
      <c r="P155" s="20">
        <v>2.2713534078048885</v>
      </c>
      <c r="Q155" s="20">
        <v>1.9428477109163502</v>
      </c>
      <c r="R155" s="31">
        <v>0.18723219618055023</v>
      </c>
      <c r="S155" s="31">
        <v>0.20621197934941513</v>
      </c>
      <c r="T155" s="31">
        <v>2.3043227615302669E-2</v>
      </c>
      <c r="U155" s="31">
        <v>2.5972701020623219E-2</v>
      </c>
    </row>
    <row r="156" spans="1:21" ht="20.100000000000001" customHeight="1" x14ac:dyDescent="0.3">
      <c r="A156" s="14" t="s">
        <v>363</v>
      </c>
      <c r="B156" s="14" t="s">
        <v>269</v>
      </c>
      <c r="C156" s="14" t="s">
        <v>136</v>
      </c>
      <c r="D156" s="14" t="s">
        <v>17</v>
      </c>
      <c r="E156" s="14" t="s">
        <v>133</v>
      </c>
      <c r="F156" s="14" t="b">
        <v>0</v>
      </c>
      <c r="G156" s="15">
        <v>11</v>
      </c>
      <c r="H156" s="15">
        <v>10.25</v>
      </c>
      <c r="I156" s="49">
        <v>7.3170731707317138E-2</v>
      </c>
      <c r="J156" s="20">
        <v>15.23977677302193</v>
      </c>
      <c r="K156" s="20">
        <v>12.868031819670279</v>
      </c>
      <c r="L156" s="20">
        <v>9.5461609641174849</v>
      </c>
      <c r="M156" s="20">
        <v>8.1464674445830116</v>
      </c>
      <c r="N156" s="20">
        <v>0.8435890486010077</v>
      </c>
      <c r="O156" s="20">
        <v>0.95666586676753596</v>
      </c>
      <c r="P156" s="20">
        <v>3.7259604767944823</v>
      </c>
      <c r="Q156" s="20">
        <v>3.046986173078214</v>
      </c>
      <c r="R156" s="31">
        <v>0.24448917673061513</v>
      </c>
      <c r="S156" s="31">
        <v>0.23678727374768707</v>
      </c>
      <c r="T156" s="31">
        <v>2.555737617097229E-3</v>
      </c>
      <c r="U156" s="31">
        <v>3.0267931662586438E-3</v>
      </c>
    </row>
    <row r="157" spans="1:21" ht="20.100000000000001" customHeight="1" x14ac:dyDescent="0.3">
      <c r="A157" s="14" t="s">
        <v>176</v>
      </c>
      <c r="B157" s="14" t="s">
        <v>177</v>
      </c>
      <c r="C157" s="14" t="s">
        <v>136</v>
      </c>
      <c r="D157" s="14" t="s">
        <v>17</v>
      </c>
      <c r="E157" s="14" t="s">
        <v>134</v>
      </c>
      <c r="F157" s="14" t="b">
        <v>0</v>
      </c>
      <c r="G157" s="15">
        <v>19</v>
      </c>
      <c r="H157" s="15">
        <v>11.77</v>
      </c>
      <c r="I157" s="49">
        <v>0.6142735768903993</v>
      </c>
      <c r="J157" s="20">
        <v>6.2926748571619369</v>
      </c>
      <c r="K157" s="20">
        <v>5.1500053891557664</v>
      </c>
      <c r="L157" s="20">
        <v>5.1318080642404649</v>
      </c>
      <c r="M157" s="20">
        <v>4.3738943341539303</v>
      </c>
      <c r="N157" s="20">
        <v>1.8145305990379678E-2</v>
      </c>
      <c r="O157" s="20">
        <v>0.25727497841470132</v>
      </c>
      <c r="P157" s="20">
        <v>1.3492524120696847</v>
      </c>
      <c r="Q157" s="20">
        <v>1.1101229157706864</v>
      </c>
      <c r="R157" s="31">
        <v>0.21441635595299324</v>
      </c>
      <c r="S157" s="31">
        <v>0.21555762215477361</v>
      </c>
      <c r="T157" s="31">
        <v>3.0118029942339E-2</v>
      </c>
      <c r="U157" s="31">
        <v>3.6800538143995067E-2</v>
      </c>
    </row>
    <row r="158" spans="1:21" s="53" customFormat="1" ht="20.100000000000001" customHeight="1" x14ac:dyDescent="0.3">
      <c r="A158" s="50" t="s">
        <v>301</v>
      </c>
      <c r="B158" s="50" t="s">
        <v>84</v>
      </c>
      <c r="C158" s="50"/>
      <c r="D158" s="50"/>
      <c r="E158" s="50"/>
      <c r="F158" s="50"/>
      <c r="G158" s="50"/>
      <c r="H158" s="54"/>
      <c r="I158" s="50"/>
      <c r="J158" s="51">
        <v>-7.89660415951142</v>
      </c>
      <c r="K158" s="51">
        <v>11.501118024030395</v>
      </c>
      <c r="L158" s="51">
        <v>5.7789337749693708</v>
      </c>
      <c r="M158" s="51">
        <v>4.7827059891350929</v>
      </c>
      <c r="N158" s="51">
        <v>0.51860344540465309</v>
      </c>
      <c r="O158" s="51">
        <v>0.44003999693554524</v>
      </c>
      <c r="P158" s="51">
        <v>1.3823791513739705</v>
      </c>
      <c r="Q158" s="51">
        <v>1.1968954099995246</v>
      </c>
      <c r="R158" s="52">
        <v>9.992222996685525E-2</v>
      </c>
      <c r="S158" s="31" t="e">
        <v>#N/A</v>
      </c>
      <c r="T158" s="52">
        <v>0.1138763614998425</v>
      </c>
      <c r="U158" s="52">
        <v>0.16724489187654182</v>
      </c>
    </row>
    <row r="159" spans="1:21" ht="20.100000000000001" customHeight="1" x14ac:dyDescent="0.3">
      <c r="A159" s="14" t="s">
        <v>364</v>
      </c>
      <c r="B159" s="14" t="s">
        <v>263</v>
      </c>
      <c r="C159" s="14" t="s">
        <v>365</v>
      </c>
      <c r="D159" s="14" t="s">
        <v>334</v>
      </c>
      <c r="E159" s="14" t="s">
        <v>134</v>
      </c>
      <c r="F159" s="14" t="b">
        <v>0</v>
      </c>
      <c r="G159" s="15">
        <v>33.799999999999997</v>
      </c>
      <c r="H159" s="15">
        <v>19.899999999999999</v>
      </c>
      <c r="I159" s="49">
        <v>0.69849246231155782</v>
      </c>
      <c r="J159" s="20">
        <v>4.5561561853391028</v>
      </c>
      <c r="K159" s="20">
        <v>2.5940880222614835</v>
      </c>
      <c r="L159" s="20">
        <v>2.6325716089165945</v>
      </c>
      <c r="M159" s="20">
        <v>1.6732723418799142</v>
      </c>
      <c r="N159" s="20">
        <v>0.90225170680372091</v>
      </c>
      <c r="O159" s="20">
        <v>1.0041671506358947</v>
      </c>
      <c r="P159" s="20">
        <v>1.0732749273166529</v>
      </c>
      <c r="Q159" s="20">
        <v>0.77762417838828524</v>
      </c>
      <c r="R159" s="31">
        <v>0.23556587694913972</v>
      </c>
      <c r="S159" s="31">
        <v>0.29976784585372906</v>
      </c>
      <c r="T159" s="31">
        <v>0</v>
      </c>
      <c r="U159" s="31">
        <v>0</v>
      </c>
    </row>
    <row r="160" spans="1:21" ht="20.100000000000001" customHeight="1" x14ac:dyDescent="0.3">
      <c r="A160" s="14" t="s">
        <v>366</v>
      </c>
      <c r="B160" s="14" t="s">
        <v>250</v>
      </c>
      <c r="C160" s="14" t="s">
        <v>365</v>
      </c>
      <c r="D160" s="14" t="s">
        <v>334</v>
      </c>
      <c r="E160" s="14" t="s">
        <v>134</v>
      </c>
      <c r="F160" s="14" t="b">
        <v>0</v>
      </c>
      <c r="G160" s="15">
        <v>82.5</v>
      </c>
      <c r="H160" s="15">
        <v>29.45</v>
      </c>
      <c r="I160" s="49">
        <v>1.801358234295416</v>
      </c>
      <c r="J160" s="20">
        <v>2.9303290067456667</v>
      </c>
      <c r="K160" s="20">
        <v>1.965563148165193</v>
      </c>
      <c r="L160" s="20">
        <v>1.4316449205212005</v>
      </c>
      <c r="M160" s="20">
        <v>1.1807443126556538</v>
      </c>
      <c r="N160" s="20">
        <v>0.95080726166029528</v>
      </c>
      <c r="O160" s="20">
        <v>0.67683266725403224</v>
      </c>
      <c r="P160" s="20">
        <v>0.91854832446742085</v>
      </c>
      <c r="Q160" s="20">
        <v>0.66900423777098461</v>
      </c>
      <c r="R160" s="31">
        <v>0.31346252327056351</v>
      </c>
      <c r="S160" s="31">
        <v>0.34036262757341801</v>
      </c>
      <c r="T160" s="31">
        <v>2.775003700191014E-2</v>
      </c>
      <c r="U160" s="31">
        <v>9.2021180923945872E-2</v>
      </c>
    </row>
    <row r="161" spans="1:21" ht="20.100000000000001" customHeight="1" x14ac:dyDescent="0.3">
      <c r="A161" s="14" t="s">
        <v>367</v>
      </c>
      <c r="B161" s="14" t="s">
        <v>270</v>
      </c>
      <c r="C161" s="14" t="s">
        <v>365</v>
      </c>
      <c r="D161" s="14" t="s">
        <v>334</v>
      </c>
      <c r="E161" s="14" t="s">
        <v>134</v>
      </c>
      <c r="F161" s="14" t="b">
        <v>0</v>
      </c>
      <c r="G161" s="15">
        <v>35.5</v>
      </c>
      <c r="H161" s="15">
        <v>22.8</v>
      </c>
      <c r="I161" s="49">
        <v>0.55701754385964897</v>
      </c>
      <c r="J161" s="20">
        <v>2.7217666731741641</v>
      </c>
      <c r="K161" s="20">
        <v>3.3862216568279431</v>
      </c>
      <c r="L161" s="20">
        <v>1.8917144200702116</v>
      </c>
      <c r="M161" s="20">
        <v>2.1197576177910031</v>
      </c>
      <c r="N161" s="20">
        <v>0.76669132312386445</v>
      </c>
      <c r="O161" s="20">
        <v>0.93492786442533227</v>
      </c>
      <c r="P161" s="20">
        <v>0.81841961057814883</v>
      </c>
      <c r="Q161" s="20">
        <v>0.77527888495885355</v>
      </c>
      <c r="R161" s="31">
        <v>0.30069425812452028</v>
      </c>
      <c r="S161" s="31">
        <v>0.2289510148857471</v>
      </c>
      <c r="T161" s="31">
        <v>0.15268837664860191</v>
      </c>
      <c r="U161" s="31">
        <v>0.112139737819773</v>
      </c>
    </row>
    <row r="162" spans="1:21" ht="20.100000000000001" customHeight="1" x14ac:dyDescent="0.3">
      <c r="A162" s="14" t="s">
        <v>368</v>
      </c>
      <c r="B162" s="14" t="s">
        <v>103</v>
      </c>
      <c r="C162" s="14" t="s">
        <v>365</v>
      </c>
      <c r="D162" s="14" t="s">
        <v>334</v>
      </c>
      <c r="E162" s="14" t="s">
        <v>134</v>
      </c>
      <c r="F162" s="14" t="b">
        <v>0</v>
      </c>
      <c r="G162" s="15">
        <v>41.6</v>
      </c>
      <c r="H162" s="15">
        <v>29.93</v>
      </c>
      <c r="I162" s="49">
        <v>0.38990978950885413</v>
      </c>
      <c r="J162" s="20">
        <v>17.24185526920926</v>
      </c>
      <c r="K162" s="20">
        <v>12.754164221359964</v>
      </c>
      <c r="L162" s="20">
        <v>0.78344381988441492</v>
      </c>
      <c r="M162" s="20">
        <v>0.59666808785995107</v>
      </c>
      <c r="N162" s="20">
        <v>55.300227076236617</v>
      </c>
      <c r="O162" s="20">
        <v>7.6701358891712204</v>
      </c>
      <c r="P162" s="20">
        <v>3.7289574821196764E-3</v>
      </c>
      <c r="Q162" s="20">
        <v>3.0047841047174777E-3</v>
      </c>
      <c r="R162" s="31">
        <v>2.162735635983965E-4</v>
      </c>
      <c r="S162" s="31">
        <v>2.3559239575143877E-4</v>
      </c>
      <c r="T162" s="31">
        <v>5.6848384187080494E-3</v>
      </c>
      <c r="U162" s="31">
        <v>6.974142174906329E-3</v>
      </c>
    </row>
    <row r="163" spans="1:21" s="53" customFormat="1" ht="20.100000000000001" customHeight="1" x14ac:dyDescent="0.3">
      <c r="A163" s="50" t="s">
        <v>301</v>
      </c>
      <c r="B163" s="50" t="s">
        <v>84</v>
      </c>
      <c r="C163" s="50"/>
      <c r="D163" s="50"/>
      <c r="E163" s="50"/>
      <c r="F163" s="50"/>
      <c r="G163" s="50"/>
      <c r="H163" s="54"/>
      <c r="I163" s="50"/>
      <c r="J163" s="51">
        <v>6.8625267836170485</v>
      </c>
      <c r="K163" s="51">
        <v>5.1750092621536457</v>
      </c>
      <c r="L163" s="51">
        <v>1.6848436923481054</v>
      </c>
      <c r="M163" s="51">
        <v>1.3926105900466306</v>
      </c>
      <c r="N163" s="51">
        <v>14.479994341956125</v>
      </c>
      <c r="O163" s="51">
        <v>2.57151589287162</v>
      </c>
      <c r="P163" s="51">
        <v>0.70349295496108555</v>
      </c>
      <c r="Q163" s="51">
        <v>0.55622802130571014</v>
      </c>
      <c r="R163" s="52">
        <v>0.21248473297695547</v>
      </c>
      <c r="S163" s="31" t="e">
        <v>#N/A</v>
      </c>
      <c r="T163" s="52">
        <v>4.6530813017305023E-2</v>
      </c>
      <c r="U163" s="52">
        <v>5.2783765229656304E-2</v>
      </c>
    </row>
    <row r="164" spans="1:21" ht="20.100000000000001" customHeight="1" x14ac:dyDescent="0.3">
      <c r="A164" s="19"/>
      <c r="B164" s="19"/>
      <c r="C164" s="19"/>
      <c r="D164" s="19"/>
      <c r="E164" s="32"/>
      <c r="F164" s="32"/>
      <c r="G164" s="38"/>
      <c r="H164" s="33"/>
      <c r="I164" s="34"/>
      <c r="J164" s="25"/>
      <c r="K164" s="35"/>
      <c r="L164" s="25"/>
      <c r="M164" s="34"/>
      <c r="N164" s="34"/>
      <c r="O164" s="34"/>
      <c r="P164" s="34"/>
      <c r="Q164" s="34"/>
      <c r="R164" s="34"/>
      <c r="S164" s="34"/>
      <c r="T164" s="34"/>
      <c r="U164" s="16"/>
    </row>
    <row r="165" spans="1:21" ht="20.100000000000001" customHeight="1" x14ac:dyDescent="0.3">
      <c r="A165" s="14"/>
      <c r="B165" s="14"/>
      <c r="C165" s="14"/>
      <c r="D165" s="14"/>
      <c r="E165" s="18"/>
      <c r="F165" s="18"/>
      <c r="G165" s="38"/>
      <c r="H165" s="15"/>
      <c r="I165" s="31"/>
      <c r="J165" s="25"/>
      <c r="K165" s="25"/>
      <c r="L165" s="25"/>
      <c r="M165" s="16"/>
      <c r="N165" s="16"/>
      <c r="O165" s="16"/>
      <c r="P165" s="16"/>
      <c r="Q165" s="16"/>
      <c r="R165" s="16"/>
      <c r="S165" s="16"/>
      <c r="T165" s="16"/>
      <c r="U165" s="16"/>
    </row>
    <row r="166" spans="1:21" ht="20.100000000000001" customHeight="1" x14ac:dyDescent="0.3">
      <c r="A166" s="14"/>
      <c r="B166" s="14"/>
      <c r="C166" s="14"/>
      <c r="D166" s="14"/>
      <c r="E166" s="18"/>
      <c r="F166" s="18"/>
      <c r="G166" s="38"/>
      <c r="H166" s="15"/>
      <c r="I166" s="31"/>
      <c r="J166" s="25"/>
      <c r="K166" s="25"/>
      <c r="L166" s="25"/>
      <c r="M166" s="16"/>
      <c r="N166" s="16"/>
      <c r="O166" s="16"/>
      <c r="P166" s="16"/>
      <c r="Q166" s="16"/>
      <c r="R166" s="16"/>
      <c r="S166" s="16"/>
      <c r="T166" s="16"/>
      <c r="U166" s="16"/>
    </row>
    <row r="167" spans="1:21" ht="20.100000000000001" customHeight="1" x14ac:dyDescent="0.3">
      <c r="A167" s="14"/>
      <c r="B167" s="14"/>
      <c r="C167" s="14"/>
      <c r="D167" s="14"/>
      <c r="E167" s="18"/>
      <c r="F167" s="18"/>
      <c r="G167" s="38"/>
      <c r="H167" s="15"/>
      <c r="I167" s="31"/>
      <c r="J167" s="25"/>
      <c r="K167" s="25"/>
      <c r="L167" s="25"/>
      <c r="M167" s="16"/>
      <c r="N167" s="16"/>
      <c r="O167" s="16"/>
      <c r="P167" s="16"/>
      <c r="Q167" s="16"/>
      <c r="R167" s="16"/>
      <c r="S167" s="16"/>
      <c r="T167" s="16"/>
      <c r="U167" s="16"/>
    </row>
    <row r="168" spans="1:21" ht="20.100000000000001" customHeight="1" x14ac:dyDescent="0.3">
      <c r="A168" s="14"/>
      <c r="B168" s="14"/>
      <c r="C168" s="14"/>
      <c r="D168" s="14"/>
      <c r="E168" s="18"/>
      <c r="F168" s="18"/>
      <c r="G168" s="38"/>
      <c r="H168" s="15"/>
      <c r="I168" s="31"/>
      <c r="J168" s="25"/>
      <c r="K168" s="25"/>
      <c r="L168" s="25"/>
      <c r="M168" s="16"/>
      <c r="N168" s="16"/>
      <c r="O168" s="16"/>
      <c r="P168" s="16"/>
      <c r="Q168" s="16"/>
      <c r="R168" s="16"/>
      <c r="S168" s="16"/>
      <c r="T168" s="16"/>
      <c r="U168" s="16"/>
    </row>
    <row r="169" spans="1:21" ht="20.100000000000001" customHeight="1" x14ac:dyDescent="0.3">
      <c r="A169" s="14"/>
      <c r="B169" s="14"/>
      <c r="C169" s="14"/>
      <c r="D169" s="14"/>
      <c r="E169" s="18"/>
      <c r="F169" s="18"/>
      <c r="G169" s="38"/>
      <c r="H169" s="15"/>
      <c r="I169" s="31"/>
      <c r="J169" s="25"/>
      <c r="K169" s="25"/>
      <c r="L169" s="25"/>
      <c r="M169" s="16"/>
      <c r="N169" s="16"/>
      <c r="O169" s="16"/>
      <c r="P169" s="16"/>
      <c r="Q169" s="16"/>
      <c r="R169" s="16"/>
      <c r="S169" s="16"/>
      <c r="T169" s="16"/>
      <c r="U169" s="16"/>
    </row>
    <row r="170" spans="1:21" ht="20.100000000000001" customHeight="1" x14ac:dyDescent="0.3">
      <c r="A170" s="14"/>
      <c r="B170" s="14"/>
      <c r="C170" s="14"/>
      <c r="D170" s="14"/>
      <c r="E170" s="18"/>
      <c r="F170" s="18"/>
      <c r="G170" s="38"/>
      <c r="H170" s="15"/>
      <c r="I170" s="31"/>
      <c r="J170" s="25"/>
      <c r="K170" s="25"/>
      <c r="L170" s="25"/>
      <c r="M170" s="16"/>
      <c r="N170" s="16"/>
      <c r="O170" s="16"/>
      <c r="P170" s="16"/>
      <c r="Q170" s="16"/>
      <c r="R170" s="16"/>
      <c r="S170" s="16"/>
      <c r="T170" s="16"/>
      <c r="U170" s="16"/>
    </row>
    <row r="171" spans="1:21" ht="20.100000000000001" customHeight="1" x14ac:dyDescent="0.3">
      <c r="A171" s="14"/>
      <c r="B171" s="14"/>
      <c r="C171" s="14"/>
      <c r="D171" s="14"/>
      <c r="E171" s="18"/>
      <c r="F171" s="18"/>
      <c r="G171" s="38"/>
      <c r="H171" s="15"/>
      <c r="I171" s="31"/>
      <c r="J171" s="25"/>
      <c r="K171" s="25"/>
      <c r="L171" s="25"/>
      <c r="M171" s="16"/>
      <c r="N171" s="16"/>
      <c r="O171" s="16"/>
      <c r="P171" s="16"/>
      <c r="Q171" s="16"/>
      <c r="R171" s="16"/>
      <c r="S171" s="16"/>
      <c r="T171" s="16"/>
      <c r="U171" s="16"/>
    </row>
    <row r="172" spans="1:21" ht="20.100000000000001" customHeight="1" x14ac:dyDescent="0.3">
      <c r="A172" s="14"/>
      <c r="B172" s="14"/>
      <c r="C172" s="14"/>
      <c r="D172" s="14"/>
      <c r="E172" s="18"/>
      <c r="F172" s="18"/>
      <c r="G172" s="38"/>
      <c r="H172" s="15"/>
      <c r="I172" s="31"/>
      <c r="J172" s="25"/>
      <c r="K172" s="25"/>
      <c r="L172" s="25"/>
      <c r="M172" s="16"/>
      <c r="N172" s="16"/>
      <c r="O172" s="16"/>
      <c r="P172" s="16"/>
      <c r="Q172" s="16"/>
      <c r="R172" s="16"/>
      <c r="S172" s="16"/>
      <c r="T172" s="16"/>
      <c r="U172" s="16"/>
    </row>
    <row r="173" spans="1:21" ht="20.100000000000001" customHeight="1" x14ac:dyDescent="0.3">
      <c r="A173" s="14"/>
      <c r="B173" s="14"/>
      <c r="C173" s="14"/>
      <c r="D173" s="14"/>
      <c r="E173" s="18"/>
      <c r="F173" s="18"/>
      <c r="G173" s="38"/>
      <c r="H173" s="15"/>
      <c r="I173" s="31"/>
      <c r="J173" s="25"/>
      <c r="K173" s="25"/>
      <c r="L173" s="25"/>
      <c r="M173" s="16"/>
      <c r="N173" s="16"/>
      <c r="O173" s="16"/>
      <c r="P173" s="16"/>
      <c r="Q173" s="16"/>
      <c r="R173" s="16"/>
      <c r="S173" s="16"/>
      <c r="T173" s="16"/>
      <c r="U173" s="16"/>
    </row>
    <row r="174" spans="1:21" ht="20.100000000000001" customHeight="1" x14ac:dyDescent="0.3">
      <c r="A174" s="14"/>
      <c r="B174" s="14"/>
      <c r="C174" s="14"/>
      <c r="D174" s="14"/>
      <c r="E174" s="18"/>
      <c r="F174" s="18"/>
      <c r="G174" s="38"/>
      <c r="H174" s="15"/>
      <c r="I174" s="31"/>
      <c r="J174" s="25"/>
      <c r="K174" s="25"/>
      <c r="L174" s="25"/>
      <c r="M174" s="16"/>
      <c r="N174" s="16"/>
      <c r="O174" s="16"/>
      <c r="P174" s="16"/>
      <c r="Q174" s="16"/>
      <c r="R174" s="16"/>
      <c r="S174" s="16"/>
      <c r="T174" s="16"/>
      <c r="U174" s="16"/>
    </row>
    <row r="175" spans="1:21" ht="20.100000000000001" customHeight="1" x14ac:dyDescent="0.3">
      <c r="A175" s="14"/>
      <c r="B175" s="14"/>
      <c r="C175" s="14"/>
      <c r="D175" s="14"/>
      <c r="E175" s="18"/>
      <c r="F175" s="18"/>
      <c r="G175" s="38"/>
      <c r="H175" s="15"/>
      <c r="I175" s="31"/>
      <c r="J175" s="25"/>
      <c r="K175" s="25"/>
      <c r="L175" s="25"/>
      <c r="M175" s="16"/>
      <c r="N175" s="16"/>
      <c r="O175" s="16"/>
      <c r="P175" s="16"/>
      <c r="Q175" s="16"/>
      <c r="R175" s="16"/>
      <c r="S175" s="16"/>
      <c r="T175" s="16"/>
      <c r="U175" s="16"/>
    </row>
    <row r="176" spans="1:21" ht="20.100000000000001" customHeight="1" x14ac:dyDescent="0.3">
      <c r="A176" s="14"/>
      <c r="B176" s="14"/>
      <c r="C176" s="14"/>
      <c r="D176" s="14"/>
      <c r="E176" s="18"/>
      <c r="F176" s="18"/>
      <c r="G176" s="38"/>
      <c r="H176" s="15"/>
      <c r="I176" s="31"/>
      <c r="J176" s="25"/>
      <c r="K176" s="25"/>
      <c r="L176" s="25"/>
      <c r="M176" s="16"/>
      <c r="N176" s="16"/>
      <c r="O176" s="16"/>
      <c r="P176" s="16"/>
      <c r="Q176" s="16"/>
      <c r="R176" s="16"/>
      <c r="S176" s="16"/>
      <c r="T176" s="16"/>
      <c r="U176" s="16"/>
    </row>
    <row r="177" spans="1:21" ht="20.100000000000001" customHeight="1" x14ac:dyDescent="0.3">
      <c r="A177" s="14"/>
      <c r="B177" s="14"/>
      <c r="C177" s="14"/>
      <c r="D177" s="14"/>
      <c r="E177" s="18"/>
      <c r="F177" s="18"/>
      <c r="G177" s="38"/>
      <c r="H177" s="15"/>
      <c r="I177" s="31"/>
      <c r="J177" s="25"/>
      <c r="K177" s="25"/>
      <c r="L177" s="25"/>
      <c r="M177" s="16"/>
      <c r="N177" s="16"/>
      <c r="O177" s="16"/>
      <c r="P177" s="16"/>
      <c r="Q177" s="16"/>
      <c r="R177" s="16"/>
      <c r="S177" s="16"/>
      <c r="T177" s="16"/>
      <c r="U177" s="16"/>
    </row>
    <row r="178" spans="1:21" ht="20.100000000000001" customHeight="1" x14ac:dyDescent="0.3">
      <c r="A178" s="14"/>
      <c r="B178" s="14"/>
      <c r="C178" s="14"/>
      <c r="D178" s="14"/>
      <c r="E178" s="18"/>
      <c r="F178" s="18"/>
      <c r="G178" s="38"/>
      <c r="H178" s="15"/>
      <c r="I178" s="37"/>
      <c r="J178" s="25"/>
      <c r="K178" s="20"/>
      <c r="L178" s="25"/>
      <c r="M178" s="16"/>
      <c r="N178" s="16"/>
      <c r="O178" s="16"/>
      <c r="P178" s="16"/>
      <c r="Q178" s="16"/>
      <c r="R178" s="16"/>
      <c r="S178" s="16"/>
      <c r="T178" s="16"/>
      <c r="U178" s="16"/>
    </row>
    <row r="179" spans="1:21" ht="20.100000000000001" customHeight="1" x14ac:dyDescent="0.3">
      <c r="A179" s="14"/>
      <c r="B179" s="14"/>
      <c r="C179" s="14"/>
      <c r="D179" s="14"/>
      <c r="E179" s="18"/>
      <c r="F179" s="18"/>
      <c r="G179" s="43"/>
      <c r="H179" s="15"/>
      <c r="I179" s="42"/>
      <c r="J179" s="25"/>
      <c r="K179" s="20"/>
      <c r="L179" s="25"/>
      <c r="M179" s="16"/>
      <c r="N179" s="16"/>
      <c r="O179" s="16"/>
      <c r="P179" s="16"/>
      <c r="Q179" s="16"/>
      <c r="R179" s="16"/>
      <c r="S179" s="16"/>
      <c r="T179" s="16"/>
      <c r="U179" s="16"/>
    </row>
    <row r="180" spans="1:21" ht="20.100000000000001" customHeight="1" x14ac:dyDescent="0.3">
      <c r="A180" s="14"/>
      <c r="B180" s="14"/>
      <c r="C180" s="14"/>
      <c r="D180" s="14"/>
      <c r="E180" s="18"/>
      <c r="F180" s="18"/>
      <c r="G180" s="18"/>
      <c r="H180" s="15"/>
      <c r="I180" s="18"/>
      <c r="J180" s="25"/>
      <c r="K180" s="20"/>
      <c r="L180" s="25"/>
      <c r="M180" s="16"/>
      <c r="N180" s="16"/>
      <c r="O180" s="16"/>
      <c r="P180" s="16"/>
      <c r="Q180" s="16"/>
      <c r="R180" s="16"/>
      <c r="S180" s="16"/>
      <c r="T180" s="16"/>
      <c r="U180" s="16"/>
    </row>
    <row r="181" spans="1:21" ht="20.100000000000001" customHeight="1" x14ac:dyDescent="0.3">
      <c r="A181" s="14"/>
      <c r="B181" s="14"/>
      <c r="C181" s="14"/>
      <c r="D181" s="14"/>
      <c r="E181" s="18"/>
      <c r="F181" s="18"/>
      <c r="G181" s="18"/>
      <c r="H181" s="15"/>
      <c r="I181" s="18"/>
      <c r="J181" s="25"/>
      <c r="K181" s="20"/>
      <c r="L181" s="25"/>
      <c r="M181" s="16"/>
      <c r="N181" s="16"/>
      <c r="O181" s="16"/>
      <c r="P181" s="16"/>
      <c r="Q181" s="16"/>
      <c r="R181" s="16"/>
      <c r="S181" s="16"/>
      <c r="T181" s="16"/>
      <c r="U181" s="16"/>
    </row>
    <row r="182" spans="1:21" ht="20.100000000000001" customHeight="1" x14ac:dyDescent="0.3">
      <c r="A182" s="14"/>
      <c r="B182" s="14"/>
      <c r="C182" s="14"/>
      <c r="D182" s="14"/>
      <c r="E182" s="18"/>
      <c r="F182" s="18"/>
      <c r="G182" s="18"/>
      <c r="H182" s="15"/>
      <c r="I182" s="18"/>
      <c r="J182" s="25"/>
      <c r="K182" s="20"/>
      <c r="L182" s="25"/>
      <c r="M182" s="16"/>
      <c r="N182" s="16"/>
      <c r="O182" s="16"/>
      <c r="P182" s="16"/>
      <c r="Q182" s="16"/>
      <c r="R182" s="16"/>
      <c r="S182" s="16"/>
      <c r="T182" s="16"/>
      <c r="U182" s="16"/>
    </row>
    <row r="183" spans="1:21" ht="20.100000000000001" customHeight="1" x14ac:dyDescent="0.3">
      <c r="A183" s="17"/>
      <c r="B183" s="17"/>
      <c r="C183" s="17"/>
      <c r="D183" s="17"/>
      <c r="E183" s="17"/>
      <c r="F183" s="17"/>
      <c r="G183" s="17"/>
      <c r="H183" s="17"/>
      <c r="I183" s="17"/>
      <c r="J183" s="24"/>
      <c r="K183" s="24"/>
      <c r="L183" s="24"/>
      <c r="M183" s="21"/>
      <c r="N183" s="21"/>
      <c r="O183" s="21"/>
      <c r="P183" s="21"/>
      <c r="Q183" s="21"/>
      <c r="R183" s="21"/>
      <c r="S183" s="21"/>
      <c r="T183" s="21"/>
      <c r="U183" s="21"/>
    </row>
    <row r="184" spans="1:21" ht="20.100000000000001" customHeight="1" x14ac:dyDescent="0.3">
      <c r="A184" s="9"/>
      <c r="B184" s="10"/>
      <c r="C184" s="10"/>
      <c r="D184" s="10"/>
      <c r="E184" s="10"/>
      <c r="F184" s="10"/>
      <c r="G184" s="10"/>
      <c r="H184" s="10"/>
      <c r="I184" s="10"/>
      <c r="J184" s="10"/>
      <c r="K184" s="10"/>
      <c r="L184" s="10"/>
      <c r="M184" s="10"/>
      <c r="N184" s="10"/>
      <c r="O184" s="10"/>
      <c r="P184" s="10"/>
      <c r="Q184" s="10"/>
      <c r="R184" s="10"/>
      <c r="S184" s="10"/>
      <c r="T184" s="10"/>
      <c r="U184" s="10"/>
    </row>
    <row r="185" spans="1:21" ht="20.100000000000001" customHeight="1" x14ac:dyDescent="0.3">
      <c r="A185" s="11"/>
      <c r="B185" s="12"/>
      <c r="C185" s="12"/>
      <c r="D185" s="12"/>
      <c r="E185" s="12"/>
      <c r="F185" s="12"/>
      <c r="G185" s="13"/>
      <c r="H185" s="13"/>
      <c r="I185" s="12"/>
      <c r="J185" s="13"/>
      <c r="K185" s="13"/>
      <c r="L185" s="13"/>
      <c r="M185" s="13"/>
      <c r="N185" s="13"/>
      <c r="O185" s="13"/>
      <c r="P185" s="13"/>
      <c r="Q185" s="13"/>
      <c r="R185" s="13"/>
      <c r="S185" s="13"/>
      <c r="T185" s="13"/>
      <c r="U185" s="13"/>
    </row>
    <row r="186" spans="1:21" ht="20.100000000000001" customHeight="1" x14ac:dyDescent="0.3">
      <c r="A186" s="13"/>
      <c r="B186" s="13"/>
      <c r="C186" s="13"/>
      <c r="D186" s="13"/>
      <c r="E186" s="13"/>
      <c r="F186" s="13"/>
      <c r="G186" s="13"/>
      <c r="H186" s="13"/>
      <c r="I186" s="13"/>
      <c r="J186" s="13"/>
      <c r="K186" s="13"/>
      <c r="L186" s="13"/>
      <c r="M186" s="13"/>
      <c r="N186" s="13"/>
      <c r="O186" s="13"/>
      <c r="P186" s="13"/>
      <c r="Q186" s="13"/>
      <c r="R186" s="13"/>
      <c r="S186" s="13"/>
      <c r="T186" s="13"/>
      <c r="U186" s="13"/>
    </row>
    <row r="187" spans="1:21" ht="20.100000000000001" customHeight="1" x14ac:dyDescent="0.3">
      <c r="A187" s="14"/>
      <c r="B187" s="14"/>
      <c r="C187" s="14"/>
      <c r="D187" s="14"/>
      <c r="E187" s="18"/>
      <c r="F187" s="18"/>
      <c r="G187" s="15"/>
      <c r="H187" s="15"/>
      <c r="I187" s="31"/>
      <c r="J187" s="25"/>
      <c r="K187" s="25"/>
      <c r="L187" s="25"/>
      <c r="M187" s="16"/>
      <c r="N187" s="16"/>
      <c r="O187" s="16"/>
      <c r="P187" s="16"/>
      <c r="Q187" s="16"/>
      <c r="R187" s="16"/>
      <c r="S187" s="16"/>
      <c r="T187" s="16"/>
      <c r="U187" s="16"/>
    </row>
    <row r="188" spans="1:21" ht="20.100000000000001" customHeight="1" x14ac:dyDescent="0.3">
      <c r="A188" s="14"/>
      <c r="B188" s="14"/>
      <c r="C188" s="14"/>
      <c r="D188" s="14"/>
      <c r="E188" s="18"/>
      <c r="F188" s="18"/>
      <c r="G188" s="15"/>
      <c r="H188" s="15"/>
      <c r="I188" s="31"/>
      <c r="J188" s="25"/>
      <c r="K188" s="25"/>
      <c r="L188" s="25"/>
      <c r="M188" s="16"/>
      <c r="N188" s="16"/>
      <c r="O188" s="16"/>
      <c r="P188" s="16"/>
      <c r="Q188" s="16"/>
      <c r="R188" s="16"/>
      <c r="S188" s="16"/>
      <c r="T188" s="16"/>
      <c r="U188" s="16"/>
    </row>
    <row r="189" spans="1:21" ht="20.100000000000001" customHeight="1" x14ac:dyDescent="0.3">
      <c r="A189" s="14"/>
      <c r="B189" s="14"/>
      <c r="C189" s="14"/>
      <c r="D189" s="14"/>
      <c r="E189" s="18"/>
      <c r="F189" s="18"/>
      <c r="G189" s="15"/>
      <c r="H189" s="15"/>
      <c r="I189" s="31"/>
      <c r="J189" s="25"/>
      <c r="K189" s="25"/>
      <c r="L189" s="25"/>
      <c r="M189" s="16"/>
      <c r="N189" s="16"/>
      <c r="O189" s="16"/>
      <c r="P189" s="16"/>
      <c r="Q189" s="16"/>
      <c r="R189" s="16"/>
      <c r="S189" s="16"/>
      <c r="T189" s="16"/>
      <c r="U189" s="16"/>
    </row>
    <row r="190" spans="1:21" ht="20.100000000000001" customHeight="1" x14ac:dyDescent="0.3">
      <c r="A190" s="14"/>
      <c r="B190" s="14"/>
      <c r="C190" s="14"/>
      <c r="D190" s="14"/>
      <c r="E190" s="18"/>
      <c r="F190" s="18"/>
      <c r="G190" s="15"/>
      <c r="H190" s="15"/>
      <c r="I190" s="31"/>
      <c r="J190" s="25"/>
      <c r="K190" s="25"/>
      <c r="L190" s="25"/>
      <c r="M190" s="16"/>
      <c r="N190" s="16"/>
      <c r="O190" s="16"/>
      <c r="P190" s="16"/>
      <c r="Q190" s="16"/>
      <c r="R190" s="16"/>
      <c r="S190" s="16"/>
      <c r="T190" s="16"/>
      <c r="U190" s="16"/>
    </row>
    <row r="191" spans="1:21" ht="20.100000000000001" customHeight="1" x14ac:dyDescent="0.3">
      <c r="A191" s="14"/>
      <c r="B191" s="14"/>
      <c r="C191" s="14"/>
      <c r="D191" s="14"/>
      <c r="E191" s="18"/>
      <c r="F191" s="18"/>
      <c r="G191" s="15"/>
      <c r="H191" s="15"/>
      <c r="I191" s="31"/>
      <c r="J191" s="25"/>
      <c r="K191" s="25"/>
      <c r="L191" s="25"/>
      <c r="M191" s="16"/>
      <c r="N191" s="16"/>
      <c r="O191" s="16"/>
      <c r="P191" s="16"/>
      <c r="Q191" s="16"/>
      <c r="R191" s="16"/>
      <c r="S191" s="16"/>
      <c r="T191" s="16"/>
      <c r="U191" s="16"/>
    </row>
    <row r="192" spans="1:21" ht="20.100000000000001" customHeight="1" x14ac:dyDescent="0.3">
      <c r="A192" s="14"/>
      <c r="B192" s="14"/>
      <c r="C192" s="14"/>
      <c r="D192" s="14"/>
      <c r="E192" s="18"/>
      <c r="F192" s="18"/>
      <c r="G192" s="15"/>
      <c r="H192" s="15"/>
      <c r="I192" s="31"/>
      <c r="J192" s="25"/>
      <c r="K192" s="25"/>
      <c r="L192" s="25"/>
      <c r="M192" s="16"/>
      <c r="N192" s="16"/>
      <c r="O192" s="16"/>
      <c r="P192" s="16"/>
      <c r="Q192" s="16"/>
      <c r="R192" s="16"/>
      <c r="S192" s="16"/>
      <c r="T192" s="16"/>
      <c r="U192" s="16"/>
    </row>
    <row r="193" spans="1:21" ht="20.100000000000001" customHeight="1" x14ac:dyDescent="0.3">
      <c r="A193" s="14"/>
      <c r="B193" s="14"/>
      <c r="C193" s="14"/>
      <c r="D193" s="14"/>
      <c r="E193" s="18"/>
      <c r="F193" s="18"/>
      <c r="G193" s="15"/>
      <c r="H193" s="15"/>
      <c r="I193" s="31"/>
      <c r="J193" s="25"/>
      <c r="K193" s="25"/>
      <c r="L193" s="25"/>
      <c r="M193" s="16"/>
      <c r="N193" s="16"/>
      <c r="O193" s="16"/>
      <c r="P193" s="16"/>
      <c r="Q193" s="16"/>
      <c r="R193" s="16"/>
      <c r="S193" s="16"/>
      <c r="T193" s="16"/>
      <c r="U193" s="16"/>
    </row>
    <row r="194" spans="1:21" ht="20.100000000000001" customHeight="1" x14ac:dyDescent="0.3">
      <c r="A194" s="14"/>
      <c r="B194" s="14"/>
      <c r="C194" s="14"/>
      <c r="D194" s="14"/>
      <c r="E194" s="18"/>
      <c r="F194" s="18"/>
      <c r="G194" s="15"/>
      <c r="H194" s="15"/>
      <c r="I194" s="31"/>
      <c r="J194" s="25"/>
      <c r="K194" s="25"/>
      <c r="L194" s="25"/>
      <c r="M194" s="16"/>
      <c r="N194" s="16"/>
      <c r="O194" s="16"/>
      <c r="P194" s="16"/>
      <c r="Q194" s="16"/>
      <c r="R194" s="16"/>
      <c r="S194" s="16"/>
      <c r="T194" s="16"/>
      <c r="U194" s="16"/>
    </row>
    <row r="195" spans="1:21" ht="20.100000000000001" customHeight="1" x14ac:dyDescent="0.3">
      <c r="A195" s="14"/>
      <c r="B195" s="14"/>
      <c r="C195" s="14"/>
      <c r="D195" s="14"/>
      <c r="E195" s="18"/>
      <c r="F195" s="18"/>
      <c r="G195" s="15"/>
      <c r="H195" s="15"/>
      <c r="I195" s="31"/>
      <c r="J195" s="25"/>
      <c r="K195" s="25"/>
      <c r="L195" s="25"/>
      <c r="M195" s="16"/>
      <c r="N195" s="16"/>
      <c r="O195" s="16"/>
      <c r="P195" s="16"/>
      <c r="Q195" s="16"/>
      <c r="R195" s="16"/>
      <c r="S195" s="16"/>
      <c r="T195" s="16"/>
      <c r="U195" s="16"/>
    </row>
    <row r="196" spans="1:21" ht="20.100000000000001" customHeight="1" x14ac:dyDescent="0.3">
      <c r="A196" s="14"/>
      <c r="B196" s="14"/>
      <c r="C196" s="14"/>
      <c r="D196" s="14"/>
      <c r="E196" s="18"/>
      <c r="F196" s="18"/>
      <c r="G196" s="15"/>
      <c r="H196" s="15"/>
      <c r="I196" s="31"/>
      <c r="J196" s="25"/>
      <c r="K196" s="25"/>
      <c r="L196" s="25"/>
      <c r="M196" s="16"/>
      <c r="N196" s="16"/>
      <c r="O196" s="16"/>
      <c r="P196" s="16"/>
      <c r="Q196" s="16"/>
      <c r="R196" s="16"/>
      <c r="S196" s="16"/>
      <c r="T196" s="16"/>
      <c r="U196" s="16"/>
    </row>
    <row r="197" spans="1:21" ht="20.100000000000001" customHeight="1" x14ac:dyDescent="0.3">
      <c r="A197" s="14"/>
      <c r="B197" s="14"/>
      <c r="C197" s="14"/>
      <c r="D197" s="14"/>
      <c r="E197" s="18"/>
      <c r="F197" s="18"/>
      <c r="G197" s="15"/>
      <c r="H197" s="15"/>
      <c r="I197" s="31"/>
      <c r="J197" s="25"/>
      <c r="K197" s="25"/>
      <c r="L197" s="25"/>
      <c r="M197" s="16"/>
      <c r="N197" s="16"/>
      <c r="O197" s="16"/>
      <c r="P197" s="16"/>
      <c r="Q197" s="16"/>
      <c r="R197" s="16"/>
      <c r="S197" s="16"/>
      <c r="T197" s="16"/>
      <c r="U197" s="16"/>
    </row>
    <row r="198" spans="1:21" ht="20.100000000000001" customHeight="1" x14ac:dyDescent="0.3">
      <c r="A198" s="14"/>
      <c r="B198" s="14"/>
      <c r="C198" s="14"/>
      <c r="D198" s="14"/>
      <c r="E198" s="18"/>
      <c r="F198" s="18"/>
      <c r="G198" s="15"/>
      <c r="H198" s="15"/>
      <c r="I198" s="31"/>
      <c r="J198" s="25"/>
      <c r="K198" s="25"/>
      <c r="L198" s="25"/>
      <c r="M198" s="16"/>
      <c r="N198" s="16"/>
      <c r="O198" s="16"/>
      <c r="P198" s="16"/>
      <c r="Q198" s="16"/>
      <c r="R198" s="16"/>
      <c r="S198" s="16"/>
      <c r="T198" s="16"/>
      <c r="U198" s="16"/>
    </row>
    <row r="199" spans="1:21" ht="20.100000000000001" customHeight="1" x14ac:dyDescent="0.3">
      <c r="A199" s="14"/>
      <c r="B199" s="14"/>
      <c r="C199" s="14"/>
      <c r="D199" s="14"/>
      <c r="E199" s="18"/>
      <c r="F199" s="18"/>
      <c r="G199" s="18"/>
      <c r="H199" s="15"/>
      <c r="I199" s="18"/>
      <c r="J199" s="25"/>
      <c r="K199" s="20"/>
      <c r="L199" s="20"/>
      <c r="M199" s="16"/>
      <c r="N199" s="16"/>
      <c r="O199" s="16"/>
      <c r="P199" s="16"/>
      <c r="Q199" s="16"/>
      <c r="R199" s="16"/>
      <c r="S199" s="16"/>
      <c r="T199" s="16"/>
      <c r="U199" s="16"/>
    </row>
    <row r="200" spans="1:21" ht="20.100000000000001" customHeight="1" x14ac:dyDescent="0.3">
      <c r="A200" s="17"/>
      <c r="B200" s="17"/>
      <c r="C200" s="17"/>
      <c r="D200" s="17"/>
      <c r="E200" s="17"/>
      <c r="F200" s="17"/>
      <c r="G200" s="17"/>
      <c r="H200" s="17"/>
      <c r="I200" s="17"/>
      <c r="J200" s="24"/>
      <c r="K200" s="24"/>
      <c r="L200" s="24"/>
      <c r="M200" s="21"/>
      <c r="N200" s="21"/>
      <c r="O200" s="21"/>
      <c r="P200" s="21"/>
      <c r="Q200" s="21"/>
      <c r="R200" s="21"/>
      <c r="S200" s="21"/>
      <c r="T200" s="21"/>
      <c r="U200" s="21"/>
    </row>
    <row r="201" spans="1:21" ht="20.100000000000001" customHeight="1" x14ac:dyDescent="0.3">
      <c r="A201" s="9"/>
      <c r="B201" s="10"/>
      <c r="C201" s="10"/>
      <c r="D201" s="10"/>
      <c r="E201" s="10"/>
      <c r="F201" s="10"/>
      <c r="G201" s="10"/>
      <c r="H201" s="10"/>
      <c r="I201" s="10"/>
      <c r="J201" s="10"/>
      <c r="K201" s="10"/>
      <c r="L201" s="10"/>
      <c r="M201" s="10"/>
      <c r="N201" s="10"/>
      <c r="O201" s="10"/>
      <c r="P201" s="10"/>
      <c r="Q201" s="10"/>
      <c r="R201" s="10"/>
      <c r="S201" s="10"/>
      <c r="T201" s="10"/>
      <c r="U201" s="10"/>
    </row>
    <row r="202" spans="1:21" ht="20.100000000000001" customHeight="1" x14ac:dyDescent="0.3">
      <c r="A202" s="11"/>
      <c r="B202" s="12"/>
      <c r="C202" s="12"/>
      <c r="D202" s="12"/>
      <c r="E202" s="12"/>
      <c r="F202" s="12"/>
      <c r="G202" s="13"/>
      <c r="H202" s="13"/>
      <c r="I202" s="12"/>
      <c r="J202" s="13"/>
      <c r="K202" s="22"/>
      <c r="L202" s="23"/>
      <c r="M202" s="13"/>
      <c r="N202" s="13"/>
      <c r="O202" s="13"/>
      <c r="P202" s="13"/>
      <c r="Q202" s="13"/>
      <c r="R202" s="13"/>
      <c r="S202" s="13"/>
      <c r="T202" s="13"/>
      <c r="U202" s="13"/>
    </row>
    <row r="203" spans="1:21" ht="20.100000000000001" customHeight="1" x14ac:dyDescent="0.3">
      <c r="A203" s="13"/>
      <c r="B203" s="13"/>
      <c r="C203" s="13"/>
      <c r="D203" s="13"/>
      <c r="E203" s="13"/>
      <c r="F203" s="13"/>
      <c r="G203" s="13"/>
      <c r="H203" s="13"/>
      <c r="I203" s="13"/>
      <c r="J203" s="13"/>
      <c r="K203" s="13"/>
      <c r="L203" s="13"/>
      <c r="M203" s="13"/>
      <c r="N203" s="13"/>
      <c r="O203" s="13"/>
      <c r="P203" s="13"/>
      <c r="Q203" s="13"/>
      <c r="R203" s="13"/>
      <c r="S203" s="13"/>
      <c r="T203" s="13"/>
      <c r="U203" s="13"/>
    </row>
    <row r="204" spans="1:21" ht="20.100000000000001" customHeight="1" x14ac:dyDescent="0.3">
      <c r="A204" s="14"/>
      <c r="B204" s="14"/>
      <c r="C204" s="14"/>
      <c r="D204" s="14"/>
      <c r="E204" s="14"/>
      <c r="F204" s="14"/>
      <c r="G204" s="15"/>
      <c r="H204" s="15"/>
      <c r="I204" s="31"/>
      <c r="J204" s="25"/>
      <c r="K204" s="25"/>
      <c r="L204" s="25"/>
      <c r="M204" s="16"/>
      <c r="N204" s="16"/>
      <c r="O204" s="16"/>
      <c r="P204" s="16"/>
      <c r="Q204" s="16"/>
      <c r="R204" s="16"/>
      <c r="S204" s="16"/>
      <c r="T204" s="16"/>
      <c r="U204" s="16"/>
    </row>
    <row r="205" spans="1:21" ht="20.100000000000001" customHeight="1" x14ac:dyDescent="0.3">
      <c r="A205" s="14"/>
      <c r="B205" s="14"/>
      <c r="C205" s="14"/>
      <c r="D205" s="14"/>
      <c r="E205" s="14"/>
      <c r="F205" s="14"/>
      <c r="G205" s="15"/>
      <c r="H205" s="15"/>
      <c r="I205" s="31"/>
      <c r="J205" s="25"/>
      <c r="K205" s="25"/>
      <c r="L205" s="25"/>
      <c r="M205" s="16"/>
      <c r="N205" s="16"/>
      <c r="O205" s="16"/>
      <c r="P205" s="16"/>
      <c r="Q205" s="16"/>
      <c r="R205" s="16"/>
      <c r="S205" s="16"/>
      <c r="T205" s="16"/>
      <c r="U205" s="16"/>
    </row>
    <row r="206" spans="1:21" ht="20.100000000000001" customHeight="1" x14ac:dyDescent="0.3">
      <c r="A206" s="14"/>
      <c r="B206" s="14"/>
      <c r="C206" s="14"/>
      <c r="D206" s="14"/>
      <c r="E206" s="14"/>
      <c r="F206" s="14"/>
      <c r="G206" s="15"/>
      <c r="H206" s="15"/>
      <c r="I206" s="31"/>
      <c r="J206" s="25"/>
      <c r="K206" s="25"/>
      <c r="L206" s="25"/>
      <c r="M206" s="16"/>
      <c r="N206" s="16"/>
      <c r="O206" s="16"/>
      <c r="P206" s="16"/>
      <c r="Q206" s="16"/>
      <c r="R206" s="16"/>
      <c r="S206" s="16"/>
      <c r="T206" s="16"/>
      <c r="U206" s="16"/>
    </row>
    <row r="207" spans="1:21" ht="20.100000000000001" customHeight="1" x14ac:dyDescent="0.3">
      <c r="A207" s="14"/>
      <c r="B207" s="14"/>
      <c r="C207" s="14"/>
      <c r="D207" s="14"/>
      <c r="E207" s="18"/>
      <c r="F207" s="18"/>
      <c r="G207" s="18"/>
      <c r="H207" s="15"/>
      <c r="I207" s="18"/>
      <c r="J207" s="20"/>
      <c r="K207" s="20"/>
      <c r="L207" s="20"/>
      <c r="M207" s="16"/>
      <c r="N207" s="16"/>
      <c r="O207" s="16"/>
      <c r="P207" s="16"/>
      <c r="Q207" s="16"/>
      <c r="R207" s="16"/>
      <c r="S207" s="16"/>
      <c r="T207" s="16"/>
      <c r="U207" s="16"/>
    </row>
    <row r="208" spans="1:21" ht="20.100000000000001" customHeight="1" x14ac:dyDescent="0.3">
      <c r="A208" s="14"/>
      <c r="B208" s="14"/>
      <c r="C208" s="14"/>
      <c r="D208" s="14"/>
      <c r="E208" s="18"/>
      <c r="F208" s="18"/>
      <c r="G208" s="18"/>
      <c r="H208" s="15"/>
      <c r="I208" s="18"/>
      <c r="J208" s="20"/>
      <c r="K208" s="20"/>
      <c r="L208" s="20"/>
      <c r="M208" s="16"/>
      <c r="N208" s="16"/>
      <c r="O208" s="16"/>
      <c r="P208" s="16"/>
      <c r="Q208" s="16"/>
      <c r="R208" s="16"/>
      <c r="S208" s="16"/>
      <c r="T208" s="16"/>
      <c r="U208" s="16"/>
    </row>
    <row r="209" spans="1:21" ht="20.100000000000001" customHeight="1" x14ac:dyDescent="0.3">
      <c r="A209" s="17"/>
      <c r="B209" s="17"/>
      <c r="C209" s="17"/>
      <c r="D209" s="17"/>
      <c r="E209" s="17"/>
      <c r="F209" s="17"/>
      <c r="G209" s="17"/>
      <c r="H209" s="17"/>
      <c r="I209" s="17"/>
      <c r="J209" s="24"/>
      <c r="K209" s="24"/>
      <c r="L209" s="24"/>
      <c r="M209" s="21"/>
      <c r="N209" s="21"/>
      <c r="O209" s="21"/>
      <c r="P209" s="21"/>
      <c r="Q209" s="21"/>
      <c r="R209" s="21"/>
      <c r="S209" s="21"/>
      <c r="T209" s="21"/>
      <c r="U209" s="21"/>
    </row>
  </sheetData>
  <dataConsolidate/>
  <mergeCells count="6">
    <mergeCell ref="T4:U4"/>
    <mergeCell ref="J4:K4"/>
    <mergeCell ref="L4:M4"/>
    <mergeCell ref="N4:O4"/>
    <mergeCell ref="P4:Q4"/>
    <mergeCell ref="R4:S4"/>
  </mergeCells>
  <printOptions horizontalCentered="1"/>
  <pageMargins left="0" right="0" top="7.874015748031496E-2" bottom="0.27559055118110237" header="0" footer="0"/>
  <pageSetup paperSize="9" scale="41" fitToHeight="0" orientation="landscape" r:id="rId1"/>
  <headerFooter>
    <oddFooter>&amp;L
The data of the companies that are not under XP coverage come from the consensus according to Bloomberg. The sector averages are market cap weighted.
*Target price for 2023, remaining are for 2022. **In USD. ***Only data in BRL.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32D2-4B7A-4FFE-987C-00BEBCC770AB}">
  <sheetPr>
    <tabColor theme="9" tint="0.39997558519241921"/>
    <pageSetUpPr fitToPage="1"/>
  </sheetPr>
  <dimension ref="A1:W237"/>
  <sheetViews>
    <sheetView showGridLines="0" zoomScale="60" zoomScaleNormal="60" zoomScaleSheetLayoutView="63" workbookViewId="0">
      <pane xSplit="1" ySplit="6" topLeftCell="I57" activePane="bottomRight" state="frozen"/>
      <selection pane="topRight" activeCell="B1" sqref="B1"/>
      <selection pane="bottomLeft" activeCell="A7" sqref="A7"/>
      <selection pane="bottomRight" activeCell="P91" sqref="P91"/>
    </sheetView>
  </sheetViews>
  <sheetFormatPr defaultColWidth="8.77734375" defaultRowHeight="20.100000000000001" customHeight="1" x14ac:dyDescent="0.3"/>
  <cols>
    <col min="1" max="1" width="30.5546875" bestFit="1" customWidth="1"/>
    <col min="2" max="2" width="9.44140625" customWidth="1"/>
    <col min="3" max="3" width="43.77734375" style="107" bestFit="1" customWidth="1"/>
    <col min="4" max="4" width="23" bestFit="1" customWidth="1"/>
    <col min="5" max="6" width="22.44140625" customWidth="1"/>
    <col min="7" max="7" width="12.5546875" customWidth="1"/>
    <col min="8" max="8" width="12.5546875" style="64" customWidth="1"/>
    <col min="9" max="10" width="12.5546875" customWidth="1"/>
    <col min="11" max="11" width="18.21875" style="64" bestFit="1" customWidth="1"/>
    <col min="12" max="12" width="17.21875" style="58" customWidth="1"/>
    <col min="13" max="20" width="15.77734375" style="75" customWidth="1"/>
    <col min="21" max="21" width="10.77734375" style="107" customWidth="1"/>
    <col min="22" max="22" width="17.77734375" style="107" bestFit="1" customWidth="1"/>
    <col min="23" max="23" width="8.77734375" style="107" customWidth="1"/>
  </cols>
  <sheetData>
    <row r="1" spans="1:23" ht="35.25" customHeight="1" x14ac:dyDescent="0.3">
      <c r="A1" s="26"/>
      <c r="B1" s="27"/>
      <c r="C1" s="106"/>
      <c r="D1" s="27"/>
      <c r="E1" s="27"/>
      <c r="F1" s="27"/>
      <c r="G1" s="27"/>
      <c r="H1" s="59"/>
      <c r="I1" s="27"/>
      <c r="J1" s="27"/>
      <c r="K1" s="59"/>
      <c r="L1" s="97"/>
      <c r="M1" s="65"/>
      <c r="N1" s="65"/>
      <c r="O1" s="65"/>
      <c r="P1" s="65"/>
      <c r="Q1" s="65"/>
      <c r="R1" s="65"/>
      <c r="S1" s="65"/>
      <c r="T1" s="65"/>
      <c r="U1" s="106"/>
      <c r="V1" s="106"/>
    </row>
    <row r="2" spans="1:23" ht="35.25" customHeight="1" x14ac:dyDescent="0.3">
      <c r="A2" s="48"/>
      <c r="B2" s="27"/>
      <c r="C2" s="106"/>
      <c r="D2" s="27"/>
      <c r="E2" s="27"/>
      <c r="F2" s="27"/>
      <c r="G2" s="27"/>
      <c r="H2" s="59"/>
      <c r="I2" s="27"/>
      <c r="J2" s="27"/>
      <c r="K2" s="59"/>
      <c r="L2" s="97"/>
      <c r="M2" s="65"/>
      <c r="N2" s="65"/>
      <c r="O2" s="65"/>
      <c r="P2" s="66"/>
      <c r="Q2" s="66"/>
      <c r="R2" s="66"/>
      <c r="S2" s="65"/>
      <c r="T2" s="65"/>
      <c r="U2" s="106"/>
      <c r="V2" s="106"/>
    </row>
    <row r="3" spans="1:23" ht="20.100000000000001" customHeight="1" x14ac:dyDescent="0.3">
      <c r="A3" s="11" t="s">
        <v>84</v>
      </c>
      <c r="B3" s="12"/>
      <c r="C3" s="12"/>
      <c r="D3" s="12"/>
      <c r="E3" s="12"/>
      <c r="F3" s="12"/>
      <c r="G3" s="13"/>
      <c r="H3" s="60" t="s">
        <v>193</v>
      </c>
      <c r="I3" s="13" t="s">
        <v>194</v>
      </c>
      <c r="J3" s="12"/>
      <c r="K3" s="60" t="s">
        <v>205</v>
      </c>
      <c r="L3" s="87" t="s">
        <v>300</v>
      </c>
      <c r="M3" s="168" t="s">
        <v>208</v>
      </c>
      <c r="N3" s="168"/>
      <c r="O3" s="168" t="s">
        <v>265</v>
      </c>
      <c r="P3" s="168"/>
      <c r="Q3" s="168" t="s">
        <v>206</v>
      </c>
      <c r="R3" s="168"/>
      <c r="S3" s="168" t="s">
        <v>266</v>
      </c>
      <c r="T3" s="168"/>
      <c r="U3" s="167" t="s">
        <v>264</v>
      </c>
      <c r="V3" s="167"/>
    </row>
    <row r="4" spans="1:23" ht="20.100000000000001" customHeight="1" x14ac:dyDescent="0.3">
      <c r="A4" s="13" t="s">
        <v>130</v>
      </c>
      <c r="B4" s="13" t="s">
        <v>0</v>
      </c>
      <c r="C4" s="13" t="s">
        <v>259</v>
      </c>
      <c r="D4" s="13" t="s">
        <v>131</v>
      </c>
      <c r="E4" s="13" t="s">
        <v>132</v>
      </c>
      <c r="F4" s="13" t="s">
        <v>277</v>
      </c>
      <c r="G4" s="13"/>
      <c r="H4" s="60" t="s">
        <v>195</v>
      </c>
      <c r="I4" s="13" t="s">
        <v>195</v>
      </c>
      <c r="J4" s="13" t="s">
        <v>196</v>
      </c>
      <c r="K4" s="60" t="s">
        <v>207</v>
      </c>
      <c r="L4" s="87">
        <v>2023</v>
      </c>
      <c r="M4" s="13">
        <v>2023</v>
      </c>
      <c r="N4" s="13">
        <v>2024</v>
      </c>
      <c r="O4" s="13">
        <v>2023</v>
      </c>
      <c r="P4" s="13">
        <v>2024</v>
      </c>
      <c r="Q4" s="13">
        <v>2023</v>
      </c>
      <c r="R4" s="13">
        <v>2024</v>
      </c>
      <c r="S4" s="13">
        <v>2023</v>
      </c>
      <c r="T4" s="13">
        <v>2024</v>
      </c>
      <c r="U4" s="13">
        <v>2023</v>
      </c>
      <c r="V4" s="13">
        <v>2024</v>
      </c>
    </row>
    <row r="5" spans="1:23" s="57" customFormat="1" ht="20.100000000000001" customHeight="1" x14ac:dyDescent="0.3">
      <c r="A5" s="56"/>
      <c r="B5" s="56"/>
      <c r="C5" s="56"/>
      <c r="D5" s="56"/>
      <c r="E5" s="56"/>
      <c r="F5" s="56"/>
      <c r="G5" s="56"/>
      <c r="H5" s="61"/>
      <c r="I5" s="56"/>
      <c r="J5" s="56"/>
      <c r="K5" s="124">
        <f ca="1">TODAY()</f>
        <v>46224</v>
      </c>
      <c r="L5" s="98" t="s">
        <v>300</v>
      </c>
      <c r="M5" s="67" t="s">
        <v>280</v>
      </c>
      <c r="N5" s="67" t="s">
        <v>280</v>
      </c>
      <c r="O5" s="67" t="s">
        <v>281</v>
      </c>
      <c r="P5" s="67" t="s">
        <v>281</v>
      </c>
      <c r="Q5" s="67" t="s">
        <v>282</v>
      </c>
      <c r="R5" s="67" t="s">
        <v>282</v>
      </c>
      <c r="S5" s="67" t="s">
        <v>285</v>
      </c>
      <c r="T5" s="67" t="s">
        <v>285</v>
      </c>
      <c r="U5" s="56"/>
      <c r="V5" s="56"/>
      <c r="W5" s="108"/>
    </row>
    <row r="6" spans="1:23" s="57" customFormat="1" ht="20.100000000000001" customHeight="1" x14ac:dyDescent="0.3">
      <c r="A6" s="56" t="s">
        <v>273</v>
      </c>
      <c r="B6" s="56" t="s">
        <v>274</v>
      </c>
      <c r="C6" s="56" t="s">
        <v>272</v>
      </c>
      <c r="D6" s="56" t="s">
        <v>275</v>
      </c>
      <c r="E6" s="56" t="s">
        <v>276</v>
      </c>
      <c r="F6" s="56" t="s">
        <v>278</v>
      </c>
      <c r="G6" s="56" t="s">
        <v>290</v>
      </c>
      <c r="H6" s="61" t="s">
        <v>279</v>
      </c>
      <c r="I6" s="56"/>
      <c r="J6" s="56"/>
      <c r="K6" s="61"/>
      <c r="L6" s="90" t="str">
        <f>L5&amp;"_"&amp;L4</f>
        <v>NOSH_2023</v>
      </c>
      <c r="M6" s="67" t="str">
        <f>M5&amp;"_"&amp;M4</f>
        <v>NET_REV_2023</v>
      </c>
      <c r="N6" s="67" t="str">
        <f t="shared" ref="N6:T6" si="0">N5&amp;"_"&amp;N4</f>
        <v>NET_REV_2024</v>
      </c>
      <c r="O6" s="67" t="str">
        <f t="shared" si="0"/>
        <v>EBITDA_2023</v>
      </c>
      <c r="P6" s="67" t="str">
        <f t="shared" si="0"/>
        <v>EBITDA_2024</v>
      </c>
      <c r="Q6" s="67" t="str">
        <f t="shared" si="0"/>
        <v>NET_INCOME_2023</v>
      </c>
      <c r="R6" s="67" t="str">
        <f t="shared" si="0"/>
        <v>NET_INCOME_2024</v>
      </c>
      <c r="S6" s="67" t="str">
        <f t="shared" si="0"/>
        <v>NET_INT_INCOME_2023</v>
      </c>
      <c r="T6" s="67" t="str">
        <f t="shared" si="0"/>
        <v>NET_INT_INCOME_2024</v>
      </c>
      <c r="U6" s="56"/>
      <c r="V6" s="56"/>
      <c r="W6" s="108"/>
    </row>
    <row r="7" spans="1:23" ht="20.100000000000001" customHeight="1" x14ac:dyDescent="0.3">
      <c r="A7" s="14" t="s">
        <v>241</v>
      </c>
      <c r="B7" s="14" t="s">
        <v>242</v>
      </c>
      <c r="C7" s="40" t="s">
        <v>307</v>
      </c>
      <c r="D7" s="14" t="s">
        <v>14</v>
      </c>
      <c r="E7" s="14" t="s">
        <v>133</v>
      </c>
      <c r="F7" s="14" t="b">
        <v>0</v>
      </c>
      <c r="G7" s="14" t="s">
        <v>369</v>
      </c>
      <c r="H7" s="28">
        <v>31.8</v>
      </c>
      <c r="I7" s="15">
        <v>23.8</v>
      </c>
      <c r="J7" s="49">
        <v>0.33613445378151252</v>
      </c>
      <c r="K7" s="28">
        <v>2.3515787302</v>
      </c>
      <c r="L7" s="91">
        <v>102.38</v>
      </c>
      <c r="M7" s="68">
        <v>1374.942367936342</v>
      </c>
      <c r="N7" s="68">
        <v>1496.162346429935</v>
      </c>
      <c r="O7" s="68">
        <v>563.81283723301033</v>
      </c>
      <c r="P7" s="68">
        <v>655.96933975893251</v>
      </c>
      <c r="Q7" s="68">
        <v>187.53679302694161</v>
      </c>
      <c r="R7" s="68">
        <v>500.86050764948737</v>
      </c>
      <c r="S7" s="68">
        <v>0</v>
      </c>
      <c r="T7" s="68">
        <v>0</v>
      </c>
      <c r="U7" s="116">
        <v>1.8317717623260561</v>
      </c>
      <c r="V7" s="116">
        <v>4.8921713972405492</v>
      </c>
    </row>
    <row r="8" spans="1:23" ht="20.100000000000001" customHeight="1" x14ac:dyDescent="0.3">
      <c r="A8" s="14" t="s">
        <v>308</v>
      </c>
      <c r="B8" s="14" t="s">
        <v>246</v>
      </c>
      <c r="C8" s="40" t="s">
        <v>307</v>
      </c>
      <c r="D8" s="14" t="s">
        <v>14</v>
      </c>
      <c r="E8" s="14" t="s">
        <v>134</v>
      </c>
      <c r="F8" s="14" t="b">
        <v>0</v>
      </c>
      <c r="G8" s="14" t="s">
        <v>369</v>
      </c>
      <c r="H8" s="28">
        <v>16.100000000000001</v>
      </c>
      <c r="I8" s="14">
        <v>7.8</v>
      </c>
      <c r="J8" s="49">
        <v>1.0641025641025643</v>
      </c>
      <c r="K8" s="28">
        <v>1.305948618</v>
      </c>
      <c r="L8" s="91">
        <v>170.82498899999999</v>
      </c>
      <c r="M8" s="68">
        <v>3270.241</v>
      </c>
      <c r="N8" s="68">
        <v>4142.6479999999992</v>
      </c>
      <c r="O8" s="68">
        <v>251.10822719000029</v>
      </c>
      <c r="P8" s="68">
        <v>259.14330464666682</v>
      </c>
      <c r="Q8" s="68">
        <v>59.817230967693362</v>
      </c>
      <c r="R8" s="68">
        <v>81.593875139594132</v>
      </c>
      <c r="S8" s="68">
        <v>0</v>
      </c>
      <c r="T8" s="68">
        <v>0</v>
      </c>
      <c r="U8" s="116">
        <v>0.350166748541066</v>
      </c>
      <c r="V8" s="116">
        <v>0.47764601430528492</v>
      </c>
    </row>
    <row r="9" spans="1:23" ht="20.100000000000001" customHeight="1" x14ac:dyDescent="0.3">
      <c r="A9" s="14" t="s">
        <v>151</v>
      </c>
      <c r="B9" s="14" t="s">
        <v>152</v>
      </c>
      <c r="C9" s="40" t="s">
        <v>307</v>
      </c>
      <c r="D9" s="14" t="s">
        <v>14</v>
      </c>
      <c r="E9" s="14" t="s">
        <v>134</v>
      </c>
      <c r="F9" s="14" t="b">
        <v>0</v>
      </c>
      <c r="G9" s="14" t="s">
        <v>369</v>
      </c>
      <c r="H9" s="28">
        <v>11</v>
      </c>
      <c r="I9" s="14">
        <v>6.55</v>
      </c>
      <c r="J9" s="49">
        <v>0.67938931297709937</v>
      </c>
      <c r="K9" s="28">
        <v>1.9196208860999999</v>
      </c>
      <c r="L9" s="91">
        <v>294.7</v>
      </c>
      <c r="M9" s="68">
        <v>2183.4457973362132</v>
      </c>
      <c r="N9" s="68">
        <v>2467.853056156509</v>
      </c>
      <c r="O9" s="68">
        <v>1667.3384642970391</v>
      </c>
      <c r="P9" s="68">
        <v>1735.2932623411259</v>
      </c>
      <c r="Q9" s="68">
        <v>345.39243374480128</v>
      </c>
      <c r="R9" s="68">
        <v>406.46207290338373</v>
      </c>
      <c r="S9" s="68">
        <v>0</v>
      </c>
      <c r="T9" s="68">
        <v>0</v>
      </c>
      <c r="U9" s="116">
        <v>1.1720136876308154</v>
      </c>
      <c r="V9" s="116">
        <v>1.3792401523698126</v>
      </c>
    </row>
    <row r="10" spans="1:23" ht="20.100000000000001" customHeight="1" x14ac:dyDescent="0.3">
      <c r="A10" s="14" t="s">
        <v>311</v>
      </c>
      <c r="B10" s="14" t="s">
        <v>255</v>
      </c>
      <c r="C10" s="40" t="s">
        <v>307</v>
      </c>
      <c r="D10" s="14" t="s">
        <v>14</v>
      </c>
      <c r="E10" s="14" t="s">
        <v>134</v>
      </c>
      <c r="F10" s="14" t="b">
        <v>0</v>
      </c>
      <c r="G10" s="14" t="s">
        <v>369</v>
      </c>
      <c r="H10" s="28">
        <v>7.1</v>
      </c>
      <c r="I10" s="14">
        <v>2.2599999999999998</v>
      </c>
      <c r="J10" s="49">
        <v>2.1415929203539825</v>
      </c>
      <c r="K10" s="28">
        <v>23.319188387000001</v>
      </c>
      <c r="L10" s="91">
        <v>10352.509484</v>
      </c>
      <c r="M10" s="68">
        <v>268262.69232589297</v>
      </c>
      <c r="N10" s="68">
        <v>280622.16354697291</v>
      </c>
      <c r="O10" s="68">
        <v>13911.55077928171</v>
      </c>
      <c r="P10" s="68">
        <v>15405.0295026699</v>
      </c>
      <c r="Q10" s="68">
        <v>5711.3274712221437</v>
      </c>
      <c r="R10" s="68">
        <v>5326.0156110529042</v>
      </c>
      <c r="S10" s="68">
        <v>0</v>
      </c>
      <c r="T10" s="68">
        <v>0</v>
      </c>
      <c r="U10" s="116">
        <v>0.55168531649732933</v>
      </c>
      <c r="V10" s="116">
        <v>0.51446614169099414</v>
      </c>
    </row>
    <row r="11" spans="1:23" ht="20.100000000000001" customHeight="1" x14ac:dyDescent="0.3">
      <c r="A11" s="14" t="s">
        <v>89</v>
      </c>
      <c r="B11" s="14" t="s">
        <v>90</v>
      </c>
      <c r="C11" s="40" t="s">
        <v>307</v>
      </c>
      <c r="D11" s="14" t="s">
        <v>14</v>
      </c>
      <c r="E11" s="14" t="s">
        <v>134</v>
      </c>
      <c r="F11" s="14" t="b">
        <v>0</v>
      </c>
      <c r="G11" s="14" t="s">
        <v>369</v>
      </c>
      <c r="H11" s="28">
        <v>58.8</v>
      </c>
      <c r="I11" s="14">
        <v>45</v>
      </c>
      <c r="J11" s="49">
        <v>0.30666666666666664</v>
      </c>
      <c r="K11" s="28">
        <v>9.1901326500000007</v>
      </c>
      <c r="L11" s="91">
        <v>212.42</v>
      </c>
      <c r="M11" s="68">
        <v>8323.0406700545172</v>
      </c>
      <c r="N11" s="68">
        <v>7530.6608041688432</v>
      </c>
      <c r="O11" s="68">
        <v>2759.0921331260251</v>
      </c>
      <c r="P11" s="68">
        <v>2523.8426499920729</v>
      </c>
      <c r="Q11" s="68">
        <v>1654.711203463565</v>
      </c>
      <c r="R11" s="68">
        <v>1364.5571005308871</v>
      </c>
      <c r="S11" s="68">
        <v>0</v>
      </c>
      <c r="T11" s="68">
        <v>0</v>
      </c>
      <c r="U11" s="116">
        <v>7.7898088855266225</v>
      </c>
      <c r="V11" s="116">
        <v>6.4238635746675792</v>
      </c>
    </row>
    <row r="12" spans="1:23" ht="20.100000000000001" customHeight="1" x14ac:dyDescent="0.3">
      <c r="A12" s="14" t="s">
        <v>310</v>
      </c>
      <c r="B12" s="14" t="s">
        <v>87</v>
      </c>
      <c r="C12" s="40" t="s">
        <v>307</v>
      </c>
      <c r="D12" s="14" t="s">
        <v>14</v>
      </c>
      <c r="E12" s="14" t="s">
        <v>134</v>
      </c>
      <c r="F12" s="14" t="b">
        <v>0</v>
      </c>
      <c r="G12" s="14" t="s">
        <v>369</v>
      </c>
      <c r="H12" s="28">
        <v>33.5</v>
      </c>
      <c r="I12" s="14">
        <v>23.74</v>
      </c>
      <c r="J12" s="49">
        <v>0.4111204717775907</v>
      </c>
      <c r="K12" s="28">
        <v>8.2229440668000002</v>
      </c>
      <c r="L12" s="91">
        <v>354.01</v>
      </c>
      <c r="M12" s="68">
        <v>7157.7989006671351</v>
      </c>
      <c r="N12" s="68">
        <v>7267.7343087222052</v>
      </c>
      <c r="O12" s="68">
        <v>3696.2430490221682</v>
      </c>
      <c r="P12" s="68">
        <v>3879.4759881251111</v>
      </c>
      <c r="Q12" s="68">
        <v>1242.85456107914</v>
      </c>
      <c r="R12" s="68">
        <v>1323.6657527557959</v>
      </c>
      <c r="S12" s="68">
        <v>0</v>
      </c>
      <c r="T12" s="68">
        <v>0</v>
      </c>
      <c r="U12" s="116">
        <v>3.5107894157767863</v>
      </c>
      <c r="V12" s="116">
        <v>3.7390631698420833</v>
      </c>
    </row>
    <row r="13" spans="1:23" ht="20.100000000000001" customHeight="1" x14ac:dyDescent="0.3">
      <c r="A13" s="14" t="s">
        <v>306</v>
      </c>
      <c r="B13" s="14" t="s">
        <v>216</v>
      </c>
      <c r="C13" s="40" t="s">
        <v>307</v>
      </c>
      <c r="D13" s="14" t="s">
        <v>14</v>
      </c>
      <c r="E13" s="14" t="s">
        <v>134</v>
      </c>
      <c r="F13" s="14" t="b">
        <v>0</v>
      </c>
      <c r="G13" s="14" t="s">
        <v>369</v>
      </c>
      <c r="H13" s="28">
        <v>17.899999999999999</v>
      </c>
      <c r="I13" s="14">
        <v>11.16</v>
      </c>
      <c r="J13" s="49">
        <v>0.60394265232974886</v>
      </c>
      <c r="K13" s="28">
        <v>1.3072860382</v>
      </c>
      <c r="L13" s="91">
        <v>117.14</v>
      </c>
      <c r="M13" s="68">
        <v>2025.513778737519</v>
      </c>
      <c r="N13" s="68">
        <v>2514.298069332975</v>
      </c>
      <c r="O13" s="68">
        <v>313.92062016944249</v>
      </c>
      <c r="P13" s="68">
        <v>391.57138089486273</v>
      </c>
      <c r="Q13" s="68">
        <v>255.7410083660472</v>
      </c>
      <c r="R13" s="68">
        <v>312.9864193045409</v>
      </c>
      <c r="S13" s="68">
        <v>0</v>
      </c>
      <c r="T13" s="68">
        <v>0</v>
      </c>
      <c r="U13" s="116">
        <v>2.1832081984467067</v>
      </c>
      <c r="V13" s="116">
        <v>2.6719004550498626</v>
      </c>
    </row>
    <row r="14" spans="1:23" ht="20.100000000000001" customHeight="1" x14ac:dyDescent="0.3">
      <c r="A14" s="14" t="s">
        <v>312</v>
      </c>
      <c r="B14" s="14" t="s">
        <v>267</v>
      </c>
      <c r="C14" s="40" t="s">
        <v>307</v>
      </c>
      <c r="D14" s="14" t="s">
        <v>14</v>
      </c>
      <c r="E14" s="14" t="s">
        <v>134</v>
      </c>
      <c r="F14" s="14" t="b">
        <v>0</v>
      </c>
      <c r="G14" s="14" t="s">
        <v>369</v>
      </c>
      <c r="H14" s="28">
        <v>16.2</v>
      </c>
      <c r="I14" s="14">
        <v>12.12</v>
      </c>
      <c r="J14" s="49">
        <v>0.33663366336633671</v>
      </c>
      <c r="K14" s="28">
        <v>6.0238581599999996</v>
      </c>
      <c r="L14" s="91">
        <v>496.22</v>
      </c>
      <c r="M14" s="68">
        <v>11235.833654990131</v>
      </c>
      <c r="N14" s="68">
        <v>13060.00426893757</v>
      </c>
      <c r="O14" s="68">
        <v>955.09896575137032</v>
      </c>
      <c r="P14" s="68">
        <v>1218.543065753694</v>
      </c>
      <c r="Q14" s="68">
        <v>705.70471193150854</v>
      </c>
      <c r="R14" s="68">
        <v>996.34670085713731</v>
      </c>
      <c r="S14" s="68">
        <v>0</v>
      </c>
      <c r="T14" s="68">
        <v>0</v>
      </c>
      <c r="U14" s="116">
        <v>1.4221609607261063</v>
      </c>
      <c r="V14" s="116">
        <v>2.0078729209970119</v>
      </c>
    </row>
    <row r="15" spans="1:23" ht="20.100000000000001" customHeight="1" x14ac:dyDescent="0.3">
      <c r="A15" s="14" t="s">
        <v>309</v>
      </c>
      <c r="B15" s="14" t="s">
        <v>256</v>
      </c>
      <c r="C15" s="40" t="s">
        <v>307</v>
      </c>
      <c r="D15" s="14" t="s">
        <v>14</v>
      </c>
      <c r="E15" s="14" t="s">
        <v>134</v>
      </c>
      <c r="F15" s="14" t="b">
        <v>0</v>
      </c>
      <c r="G15" s="14" t="s">
        <v>369</v>
      </c>
      <c r="H15" s="28">
        <v>18.899999999999999</v>
      </c>
      <c r="I15" s="14">
        <v>11.54</v>
      </c>
      <c r="J15" s="49">
        <v>0.6377816291161178</v>
      </c>
      <c r="K15" s="28">
        <v>1.6423740694000002</v>
      </c>
      <c r="L15" s="91">
        <v>143.05000000000001</v>
      </c>
      <c r="M15" s="68">
        <v>1140.4308608829181</v>
      </c>
      <c r="N15" s="68">
        <v>1305.3418663295799</v>
      </c>
      <c r="O15" s="68">
        <v>211.7981834593127</v>
      </c>
      <c r="P15" s="68">
        <v>267.34735220737258</v>
      </c>
      <c r="Q15" s="68">
        <v>181.48742827722171</v>
      </c>
      <c r="R15" s="68">
        <v>205.0667804032162</v>
      </c>
      <c r="S15" s="68">
        <v>0</v>
      </c>
      <c r="T15" s="68">
        <v>0</v>
      </c>
      <c r="U15" s="116">
        <v>1.2686992539477224</v>
      </c>
      <c r="V15" s="116">
        <v>1.4335321943601271</v>
      </c>
    </row>
    <row r="16" spans="1:23" s="53" customFormat="1" ht="20.100000000000001" customHeight="1" x14ac:dyDescent="0.3">
      <c r="A16" s="50"/>
      <c r="B16" s="50"/>
      <c r="C16" s="77"/>
      <c r="D16" s="50"/>
      <c r="E16" s="50"/>
      <c r="F16" s="50"/>
      <c r="G16" s="50"/>
      <c r="H16" s="55"/>
      <c r="I16" s="50"/>
      <c r="J16" s="50"/>
      <c r="K16" s="55"/>
      <c r="L16" s="99"/>
      <c r="M16" s="69"/>
      <c r="N16" s="69"/>
      <c r="O16" s="69"/>
      <c r="P16" s="69"/>
      <c r="Q16" s="69"/>
      <c r="R16" s="69"/>
      <c r="S16" s="69"/>
      <c r="T16" s="69"/>
      <c r="U16" s="117"/>
      <c r="V16" s="117"/>
      <c r="W16" s="110"/>
    </row>
    <row r="17" spans="1:23" ht="20.100000000000001" customHeight="1" x14ac:dyDescent="0.3">
      <c r="A17" s="14" t="s">
        <v>12</v>
      </c>
      <c r="B17" s="14" t="s">
        <v>13</v>
      </c>
      <c r="C17" s="40" t="s">
        <v>313</v>
      </c>
      <c r="D17" s="14" t="s">
        <v>14</v>
      </c>
      <c r="E17" s="14" t="s">
        <v>134</v>
      </c>
      <c r="F17" s="14" t="b">
        <v>0</v>
      </c>
      <c r="G17" s="14" t="s">
        <v>369</v>
      </c>
      <c r="H17" s="28">
        <v>18.100000000000001</v>
      </c>
      <c r="I17" s="14">
        <v>13.78</v>
      </c>
      <c r="J17" s="49">
        <v>0.3134978229317853</v>
      </c>
      <c r="K17" s="28">
        <v>216.92110829999999</v>
      </c>
      <c r="L17" s="91">
        <v>15737.155650000001</v>
      </c>
      <c r="M17" s="68">
        <v>88149.553988949396</v>
      </c>
      <c r="N17" s="68">
        <v>92826.064094553294</v>
      </c>
      <c r="O17" s="68">
        <v>26736.357973983169</v>
      </c>
      <c r="P17" s="68">
        <v>29244.35467690961</v>
      </c>
      <c r="Q17" s="68">
        <v>14112.338992210731</v>
      </c>
      <c r="R17" s="68">
        <v>15942.522750621099</v>
      </c>
      <c r="S17" s="68">
        <v>0</v>
      </c>
      <c r="T17" s="68">
        <v>0</v>
      </c>
      <c r="U17" s="116">
        <v>0.89675283806516393</v>
      </c>
      <c r="V17" s="116">
        <v>1.0130498233091505</v>
      </c>
    </row>
    <row r="18" spans="1:23" ht="20.100000000000001" customHeight="1" x14ac:dyDescent="0.3">
      <c r="A18" s="14" t="s">
        <v>85</v>
      </c>
      <c r="B18" s="14" t="s">
        <v>86</v>
      </c>
      <c r="C18" s="40" t="s">
        <v>313</v>
      </c>
      <c r="D18" s="14" t="s">
        <v>14</v>
      </c>
      <c r="E18" s="14" t="s">
        <v>134</v>
      </c>
      <c r="F18" s="14" t="b">
        <v>0</v>
      </c>
      <c r="G18" s="14" t="s">
        <v>369</v>
      </c>
      <c r="H18" s="28">
        <v>19.100000000000001</v>
      </c>
      <c r="I18" s="14">
        <v>11.45</v>
      </c>
      <c r="J18" s="49">
        <v>0.66812227074235842</v>
      </c>
      <c r="K18" s="28">
        <v>6.6974508701</v>
      </c>
      <c r="L18" s="91">
        <v>607.28340700000001</v>
      </c>
      <c r="M18" s="68">
        <v>32214.872257153631</v>
      </c>
      <c r="N18" s="68">
        <v>32725.974895367712</v>
      </c>
      <c r="O18" s="68">
        <v>3223.7507398432781</v>
      </c>
      <c r="P18" s="68">
        <v>3370.9372532804941</v>
      </c>
      <c r="Q18" s="68">
        <v>980.9718256154847</v>
      </c>
      <c r="R18" s="68">
        <v>1456.5679527266809</v>
      </c>
      <c r="S18" s="68">
        <v>0</v>
      </c>
      <c r="T18" s="68">
        <v>0</v>
      </c>
      <c r="U18" s="116">
        <v>1.6153443586768124</v>
      </c>
      <c r="V18" s="116">
        <v>2.3984978610269865</v>
      </c>
    </row>
    <row r="19" spans="1:23" ht="20.100000000000001" customHeight="1" x14ac:dyDescent="0.3">
      <c r="A19" s="14" t="s">
        <v>10</v>
      </c>
      <c r="B19" s="14" t="s">
        <v>11</v>
      </c>
      <c r="C19" s="40" t="s">
        <v>313</v>
      </c>
      <c r="D19" s="14" t="s">
        <v>14</v>
      </c>
      <c r="E19" s="14" t="s">
        <v>134</v>
      </c>
      <c r="F19" s="14" t="b">
        <v>0</v>
      </c>
      <c r="G19" s="14" t="s">
        <v>369</v>
      </c>
      <c r="H19" s="28">
        <v>20.6</v>
      </c>
      <c r="I19" s="14">
        <v>5.55</v>
      </c>
      <c r="J19" s="49">
        <v>2.711711711711712</v>
      </c>
      <c r="K19" s="28">
        <v>5.9835485119999996</v>
      </c>
      <c r="L19" s="91">
        <v>1082.2473246</v>
      </c>
      <c r="M19" s="68">
        <v>56995.395312872774</v>
      </c>
      <c r="N19" s="68">
        <v>59380.260643202077</v>
      </c>
      <c r="O19" s="68">
        <v>5859.8897568853317</v>
      </c>
      <c r="P19" s="68">
        <v>6770.1316194721448</v>
      </c>
      <c r="Q19" s="68">
        <v>452.20084926382549</v>
      </c>
      <c r="R19" s="68">
        <v>1098.2752383118629</v>
      </c>
      <c r="S19" s="68">
        <v>0</v>
      </c>
      <c r="T19" s="68">
        <v>0</v>
      </c>
      <c r="U19" s="116">
        <v>0.41783503547209927</v>
      </c>
      <c r="V19" s="116">
        <v>1.0148098436905695</v>
      </c>
    </row>
    <row r="20" spans="1:23" ht="20.100000000000001" customHeight="1" x14ac:dyDescent="0.3">
      <c r="A20" s="14" t="s">
        <v>315</v>
      </c>
      <c r="B20" s="14" t="s">
        <v>91</v>
      </c>
      <c r="C20" s="40" t="s">
        <v>313</v>
      </c>
      <c r="D20" s="14" t="s">
        <v>14</v>
      </c>
      <c r="E20" s="14" t="s">
        <v>134</v>
      </c>
      <c r="F20" s="14" t="b">
        <v>0</v>
      </c>
      <c r="G20" s="14" t="s">
        <v>369</v>
      </c>
      <c r="H20" s="28">
        <v>12.3</v>
      </c>
      <c r="I20" s="14">
        <v>6.59</v>
      </c>
      <c r="J20" s="49">
        <v>0.86646433990895311</v>
      </c>
      <c r="K20" s="28">
        <v>2.3065000000000002</v>
      </c>
      <c r="L20" s="91">
        <v>360</v>
      </c>
      <c r="M20" s="68">
        <v>11418.50087039999</v>
      </c>
      <c r="N20" s="68">
        <v>12424.395980317229</v>
      </c>
      <c r="O20" s="68">
        <v>989.31343549757048</v>
      </c>
      <c r="P20" s="68">
        <v>1183.2772035074161</v>
      </c>
      <c r="Q20" s="68">
        <v>314.99320405122802</v>
      </c>
      <c r="R20" s="68">
        <v>449.15535607783352</v>
      </c>
      <c r="S20" s="68">
        <v>0</v>
      </c>
      <c r="T20" s="68">
        <v>0</v>
      </c>
      <c r="U20" s="116">
        <v>0.8749811223645223</v>
      </c>
      <c r="V20" s="116">
        <v>1.2476537668828709</v>
      </c>
    </row>
    <row r="21" spans="1:23" ht="20.100000000000001" customHeight="1" x14ac:dyDescent="0.3">
      <c r="A21" s="14" t="s">
        <v>209</v>
      </c>
      <c r="B21" s="14" t="s">
        <v>210</v>
      </c>
      <c r="C21" s="40" t="s">
        <v>313</v>
      </c>
      <c r="D21" s="14" t="s">
        <v>14</v>
      </c>
      <c r="E21" s="14" t="s">
        <v>134</v>
      </c>
      <c r="F21" s="14" t="b">
        <v>0</v>
      </c>
      <c r="G21" s="14" t="s">
        <v>369</v>
      </c>
      <c r="H21" s="28">
        <v>58.1</v>
      </c>
      <c r="I21" s="14">
        <v>18.23</v>
      </c>
      <c r="J21" s="49">
        <v>2.1870543060888643</v>
      </c>
      <c r="K21" s="28">
        <v>40.436261424999998</v>
      </c>
      <c r="L21" s="91">
        <v>2220</v>
      </c>
      <c r="M21" s="68">
        <v>390603.90114178939</v>
      </c>
      <c r="N21" s="68">
        <v>404938.04768294567</v>
      </c>
      <c r="O21" s="68">
        <v>35003.900777177027</v>
      </c>
      <c r="P21" s="68">
        <v>34499.004422327584</v>
      </c>
      <c r="Q21" s="68">
        <v>17217.66078571618</v>
      </c>
      <c r="R21" s="68">
        <v>15553.669171236381</v>
      </c>
      <c r="S21" s="68">
        <v>0</v>
      </c>
      <c r="T21" s="68">
        <v>0</v>
      </c>
      <c r="U21" s="116">
        <v>7.75570305662891</v>
      </c>
      <c r="V21" s="116">
        <v>7.0061572843407118</v>
      </c>
    </row>
    <row r="22" spans="1:23" ht="20.100000000000001" customHeight="1" x14ac:dyDescent="0.3">
      <c r="A22" s="14" t="s">
        <v>314</v>
      </c>
      <c r="B22" s="14" t="s">
        <v>88</v>
      </c>
      <c r="C22" s="40" t="s">
        <v>313</v>
      </c>
      <c r="D22" s="14" t="s">
        <v>14</v>
      </c>
      <c r="E22" s="14" t="s">
        <v>133</v>
      </c>
      <c r="F22" s="14" t="b">
        <v>0</v>
      </c>
      <c r="G22" s="14" t="s">
        <v>369</v>
      </c>
      <c r="H22" s="28">
        <v>31.8</v>
      </c>
      <c r="I22" s="14">
        <v>24.28</v>
      </c>
      <c r="J22" s="49">
        <v>0.30971993410214171</v>
      </c>
      <c r="K22" s="28">
        <v>8.1624711351000006</v>
      </c>
      <c r="L22" s="91">
        <v>339</v>
      </c>
      <c r="M22" s="68">
        <v>10778.1010320732</v>
      </c>
      <c r="N22" s="68">
        <v>11251.087867971501</v>
      </c>
      <c r="O22" s="68">
        <v>1472.414226475569</v>
      </c>
      <c r="P22" s="68">
        <v>1699.2617926694079</v>
      </c>
      <c r="Q22" s="68">
        <v>986.20118362457333</v>
      </c>
      <c r="R22" s="68">
        <v>1155.171465866086</v>
      </c>
      <c r="S22" s="68">
        <v>0</v>
      </c>
      <c r="T22" s="68">
        <v>0</v>
      </c>
      <c r="U22" s="116">
        <v>2.909148034290777</v>
      </c>
      <c r="V22" s="116">
        <v>3.4075854450327019</v>
      </c>
    </row>
    <row r="23" spans="1:23" ht="20.100000000000001" customHeight="1" x14ac:dyDescent="0.3">
      <c r="A23" s="14" t="s">
        <v>16</v>
      </c>
      <c r="B23" s="14" t="s">
        <v>15</v>
      </c>
      <c r="C23" s="40" t="s">
        <v>313</v>
      </c>
      <c r="D23" s="14" t="s">
        <v>14</v>
      </c>
      <c r="E23" s="14" t="s">
        <v>134</v>
      </c>
      <c r="F23" s="14" t="b">
        <v>0</v>
      </c>
      <c r="G23" s="14" t="s">
        <v>369</v>
      </c>
      <c r="H23" s="28">
        <v>28.3</v>
      </c>
      <c r="I23" s="14">
        <v>6.37</v>
      </c>
      <c r="J23" s="49">
        <v>3.4427001569858717</v>
      </c>
      <c r="K23" s="28">
        <v>4.2022240770000003</v>
      </c>
      <c r="L23" s="91">
        <v>660</v>
      </c>
      <c r="M23" s="68">
        <v>90461.254590393422</v>
      </c>
      <c r="N23" s="68">
        <v>91946.92265212645</v>
      </c>
      <c r="O23" s="68">
        <v>7652.2714231837672</v>
      </c>
      <c r="P23" s="68">
        <v>6637.7955490666536</v>
      </c>
      <c r="Q23" s="68">
        <v>4081.4891803263149</v>
      </c>
      <c r="R23" s="68">
        <v>3412.19164928295</v>
      </c>
      <c r="S23" s="68">
        <v>0</v>
      </c>
      <c r="T23" s="68">
        <v>0</v>
      </c>
      <c r="U23" s="116">
        <v>6.184074515645932</v>
      </c>
      <c r="V23" s="116">
        <v>5.1699873473984095</v>
      </c>
    </row>
    <row r="24" spans="1:23" s="53" customFormat="1" ht="20.100000000000001" customHeight="1" x14ac:dyDescent="0.3">
      <c r="A24" s="50"/>
      <c r="B24" s="50"/>
      <c r="C24" s="77"/>
      <c r="D24" s="50"/>
      <c r="E24" s="50"/>
      <c r="F24" s="50"/>
      <c r="G24" s="50"/>
      <c r="H24" s="55"/>
      <c r="I24" s="50"/>
      <c r="J24" s="50"/>
      <c r="K24" s="55"/>
      <c r="L24" s="99"/>
      <c r="M24" s="69"/>
      <c r="N24" s="69"/>
      <c r="O24" s="69"/>
      <c r="P24" s="69"/>
      <c r="Q24" s="69"/>
      <c r="R24" s="69"/>
      <c r="S24" s="69"/>
      <c r="T24" s="69"/>
      <c r="U24" s="117"/>
      <c r="V24" s="118"/>
      <c r="W24" s="110"/>
    </row>
    <row r="25" spans="1:23" ht="20.100000000000001" customHeight="1" x14ac:dyDescent="0.3">
      <c r="A25" s="14" t="s">
        <v>5</v>
      </c>
      <c r="B25" s="14" t="s">
        <v>6</v>
      </c>
      <c r="C25" s="40" t="s">
        <v>316</v>
      </c>
      <c r="D25" s="14" t="s">
        <v>317</v>
      </c>
      <c r="E25" s="14" t="s">
        <v>134</v>
      </c>
      <c r="F25" s="14" t="b">
        <v>0</v>
      </c>
      <c r="G25" s="14" t="s">
        <v>369</v>
      </c>
      <c r="H25" s="28">
        <v>61</v>
      </c>
      <c r="I25" s="14">
        <v>37.21</v>
      </c>
      <c r="J25" s="49">
        <v>0.63934426229508201</v>
      </c>
      <c r="K25" s="28">
        <v>106.18380519</v>
      </c>
      <c r="L25" s="91">
        <v>2865.4170199999999</v>
      </c>
      <c r="M25" s="68">
        <v>130952.98187808121</v>
      </c>
      <c r="N25" s="68">
        <v>137328.41678790891</v>
      </c>
      <c r="O25" s="68">
        <v>0</v>
      </c>
      <c r="P25" s="68">
        <v>0</v>
      </c>
      <c r="Q25" s="68">
        <v>32631.211816372099</v>
      </c>
      <c r="R25" s="68">
        <v>34219.38411389276</v>
      </c>
      <c r="S25" s="68">
        <v>79025.902373178149</v>
      </c>
      <c r="T25" s="68">
        <v>84577.746181198105</v>
      </c>
      <c r="U25" s="116">
        <v>11.387945136297159</v>
      </c>
      <c r="V25" s="119">
        <v>11.942200341188999</v>
      </c>
    </row>
    <row r="26" spans="1:23" ht="20.100000000000001" customHeight="1" x14ac:dyDescent="0.3">
      <c r="A26" s="14" t="s">
        <v>7</v>
      </c>
      <c r="B26" s="14" t="s">
        <v>8</v>
      </c>
      <c r="C26" s="40" t="s">
        <v>316</v>
      </c>
      <c r="D26" s="14" t="s">
        <v>317</v>
      </c>
      <c r="E26" s="14" t="s">
        <v>133</v>
      </c>
      <c r="F26" s="14" t="b">
        <v>0</v>
      </c>
      <c r="G26" s="14" t="s">
        <v>369</v>
      </c>
      <c r="H26" s="28">
        <v>18</v>
      </c>
      <c r="I26" s="14">
        <v>12.57</v>
      </c>
      <c r="J26" s="49">
        <v>0.43198090692124103</v>
      </c>
      <c r="K26" s="28">
        <v>126.68277454</v>
      </c>
      <c r="L26" s="91">
        <v>10658.488028</v>
      </c>
      <c r="M26" s="68">
        <v>127944.6855083313</v>
      </c>
      <c r="N26" s="68">
        <v>139170.7439512586</v>
      </c>
      <c r="O26" s="68">
        <v>0</v>
      </c>
      <c r="P26" s="68">
        <v>0</v>
      </c>
      <c r="Q26" s="68">
        <v>25314.146568672058</v>
      </c>
      <c r="R26" s="68">
        <v>32169.947181530941</v>
      </c>
      <c r="S26" s="68">
        <v>75283.994942892692</v>
      </c>
      <c r="T26" s="68">
        <v>83196.608220834009</v>
      </c>
      <c r="U26" s="116">
        <v>2.3750222829139962</v>
      </c>
      <c r="V26" s="119">
        <v>3.0182467810650095</v>
      </c>
    </row>
    <row r="27" spans="1:23" ht="20.100000000000001" customHeight="1" x14ac:dyDescent="0.3">
      <c r="A27" s="14" t="s">
        <v>370</v>
      </c>
      <c r="B27" s="14" t="s">
        <v>283</v>
      </c>
      <c r="C27" s="40" t="s">
        <v>316</v>
      </c>
      <c r="D27" s="14" t="s">
        <v>317</v>
      </c>
      <c r="E27" s="14" t="s">
        <v>133</v>
      </c>
      <c r="F27" s="14" t="b">
        <v>0</v>
      </c>
      <c r="G27" s="14" t="s">
        <v>369</v>
      </c>
      <c r="H27" s="28">
        <v>30</v>
      </c>
      <c r="I27" s="14">
        <v>18.29</v>
      </c>
      <c r="J27" s="49">
        <v>0.64024056861673051</v>
      </c>
      <c r="K27" s="28">
        <v>92.145587753000001</v>
      </c>
      <c r="L27" s="91">
        <v>3835.3733090000001</v>
      </c>
      <c r="M27" s="68">
        <v>20461.804792223389</v>
      </c>
      <c r="N27" s="68">
        <v>23240.159984357058</v>
      </c>
      <c r="O27" s="68">
        <v>0</v>
      </c>
      <c r="P27" s="68">
        <v>0</v>
      </c>
      <c r="Q27" s="68">
        <v>9808.8827772225522</v>
      </c>
      <c r="R27" s="68">
        <v>11244.144511072731</v>
      </c>
      <c r="S27" s="68">
        <v>0</v>
      </c>
      <c r="T27" s="68">
        <v>0</v>
      </c>
      <c r="U27" s="116">
        <v>2.5574779785334716</v>
      </c>
      <c r="V27" s="119">
        <v>2.9316949368885359</v>
      </c>
    </row>
    <row r="28" spans="1:23" ht="20.100000000000001" customHeight="1" x14ac:dyDescent="0.3">
      <c r="A28" s="14" t="s">
        <v>371</v>
      </c>
      <c r="B28" s="14" t="s">
        <v>228</v>
      </c>
      <c r="C28" s="40" t="s">
        <v>316</v>
      </c>
      <c r="D28" s="14" t="s">
        <v>317</v>
      </c>
      <c r="E28" s="14" t="s">
        <v>134</v>
      </c>
      <c r="F28" s="14" t="b">
        <v>0</v>
      </c>
      <c r="G28" s="14" t="s">
        <v>369</v>
      </c>
      <c r="H28" s="28">
        <v>17</v>
      </c>
      <c r="I28" s="14">
        <v>9.9499999999999993</v>
      </c>
      <c r="J28" s="49">
        <v>0.70854271356783927</v>
      </c>
      <c r="K28" s="28">
        <v>1.0447035666</v>
      </c>
      <c r="L28" s="91">
        <v>314.947112</v>
      </c>
      <c r="M28" s="68">
        <v>449.44844232310379</v>
      </c>
      <c r="N28" s="68">
        <v>503.38225540187631</v>
      </c>
      <c r="O28" s="68">
        <v>0</v>
      </c>
      <c r="P28" s="68">
        <v>0</v>
      </c>
      <c r="Q28" s="68">
        <v>174.9077185272848</v>
      </c>
      <c r="R28" s="68">
        <v>195.87850318002131</v>
      </c>
      <c r="S28" s="68">
        <v>0</v>
      </c>
      <c r="T28" s="68">
        <v>0</v>
      </c>
      <c r="U28" s="116">
        <v>0.5553558418636485</v>
      </c>
      <c r="V28" s="119">
        <v>0.62194094092858776</v>
      </c>
    </row>
    <row r="29" spans="1:23" ht="20.100000000000001" customHeight="1" x14ac:dyDescent="0.3">
      <c r="A29" s="14" t="s">
        <v>62</v>
      </c>
      <c r="B29" s="14" t="s">
        <v>4</v>
      </c>
      <c r="C29" s="40" t="s">
        <v>316</v>
      </c>
      <c r="D29" s="14" t="s">
        <v>317</v>
      </c>
      <c r="E29" s="14" t="s">
        <v>134</v>
      </c>
      <c r="F29" s="14" t="b">
        <v>0</v>
      </c>
      <c r="G29" s="14" t="s">
        <v>369</v>
      </c>
      <c r="H29" s="28">
        <v>34</v>
      </c>
      <c r="I29" s="14">
        <v>23.15</v>
      </c>
      <c r="J29" s="49">
        <v>0.46868250539956802</v>
      </c>
      <c r="K29" s="28">
        <v>210.37894220000001</v>
      </c>
      <c r="L29" s="91">
        <v>9800.866</v>
      </c>
      <c r="M29" s="68">
        <v>158468.40973217311</v>
      </c>
      <c r="N29" s="68">
        <v>171683.13235689039</v>
      </c>
      <c r="O29" s="68">
        <v>0</v>
      </c>
      <c r="P29" s="68">
        <v>0</v>
      </c>
      <c r="Q29" s="68">
        <v>35878.385661677443</v>
      </c>
      <c r="R29" s="68">
        <v>40723.02424575331</v>
      </c>
      <c r="S29" s="68">
        <v>106598.992402819</v>
      </c>
      <c r="T29" s="68">
        <v>118346.6884986381</v>
      </c>
      <c r="U29" s="116">
        <v>3.6607362718434722</v>
      </c>
      <c r="V29" s="119">
        <v>4.155043467154159</v>
      </c>
    </row>
    <row r="30" spans="1:23" ht="20.100000000000001" customHeight="1" x14ac:dyDescent="0.3">
      <c r="A30" s="14" t="s">
        <v>372</v>
      </c>
      <c r="B30" s="14" t="s">
        <v>284</v>
      </c>
      <c r="C30" s="40" t="s">
        <v>316</v>
      </c>
      <c r="D30" s="14" t="s">
        <v>317</v>
      </c>
      <c r="E30" s="14" t="s">
        <v>133</v>
      </c>
      <c r="F30" s="14" t="b">
        <v>0</v>
      </c>
      <c r="G30" s="14" t="s">
        <v>373</v>
      </c>
      <c r="H30" s="28">
        <v>4</v>
      </c>
      <c r="I30" s="14">
        <v>3.77</v>
      </c>
      <c r="J30" s="49">
        <v>6.1007957559681802E-2</v>
      </c>
      <c r="K30" s="28">
        <v>17.699350209999999</v>
      </c>
      <c r="L30" s="91">
        <v>4824.0309999999999</v>
      </c>
      <c r="M30" s="68">
        <v>7046.5696951936698</v>
      </c>
      <c r="N30" s="68">
        <v>8709.0689350483244</v>
      </c>
      <c r="O30" s="68">
        <v>0</v>
      </c>
      <c r="P30" s="68">
        <v>0</v>
      </c>
      <c r="Q30" s="68">
        <v>349.96266325566972</v>
      </c>
      <c r="R30" s="68">
        <v>969.52307296038566</v>
      </c>
      <c r="S30" s="68">
        <v>3208.89165592163</v>
      </c>
      <c r="T30" s="68">
        <v>4557.3540829215053</v>
      </c>
      <c r="U30" s="116">
        <v>7.2545691198018777E-2</v>
      </c>
      <c r="V30" s="119">
        <v>0.20097778661878118</v>
      </c>
    </row>
    <row r="31" spans="1:23" ht="20.100000000000001" customHeight="1" x14ac:dyDescent="0.3">
      <c r="A31" s="14" t="s">
        <v>318</v>
      </c>
      <c r="B31" s="14" t="s">
        <v>9</v>
      </c>
      <c r="C31" s="40" t="s">
        <v>316</v>
      </c>
      <c r="D31" s="14" t="s">
        <v>317</v>
      </c>
      <c r="E31" s="14" t="s">
        <v>133</v>
      </c>
      <c r="F31" s="14" t="b">
        <v>0</v>
      </c>
      <c r="G31" s="14" t="s">
        <v>369</v>
      </c>
      <c r="H31" s="28">
        <v>34</v>
      </c>
      <c r="I31" s="14">
        <v>25.52</v>
      </c>
      <c r="J31" s="49">
        <v>0.33228840125391845</v>
      </c>
      <c r="K31" s="28">
        <v>94.869099849999998</v>
      </c>
      <c r="L31" s="91">
        <v>7442.4970000000003</v>
      </c>
      <c r="M31" s="68">
        <v>76078.936315777479</v>
      </c>
      <c r="N31" s="68">
        <v>86188.106957631331</v>
      </c>
      <c r="O31" s="68">
        <v>0</v>
      </c>
      <c r="P31" s="68">
        <v>0</v>
      </c>
      <c r="Q31" s="68">
        <v>14044.13807009212</v>
      </c>
      <c r="R31" s="68">
        <v>17732.97991074638</v>
      </c>
      <c r="S31" s="68">
        <v>55994.268496046861</v>
      </c>
      <c r="T31" s="68">
        <v>65106.865822776977</v>
      </c>
      <c r="U31" s="116">
        <v>1.8870196481224137</v>
      </c>
      <c r="V31" s="119">
        <v>2.3826653757127989</v>
      </c>
    </row>
    <row r="32" spans="1:23" s="53" customFormat="1" ht="20.100000000000001" customHeight="1" x14ac:dyDescent="0.3">
      <c r="A32" s="50"/>
      <c r="B32" s="50"/>
      <c r="C32" s="77"/>
      <c r="D32" s="50"/>
      <c r="E32" s="50"/>
      <c r="F32" s="50"/>
      <c r="G32" s="50"/>
      <c r="H32" s="55"/>
      <c r="I32" s="50"/>
      <c r="J32" s="50"/>
      <c r="K32" s="55"/>
      <c r="L32" s="99"/>
      <c r="M32" s="69"/>
      <c r="N32" s="69"/>
      <c r="O32" s="69"/>
      <c r="P32" s="69"/>
      <c r="Q32" s="69"/>
      <c r="R32" s="69"/>
      <c r="S32" s="69"/>
      <c r="T32" s="69"/>
      <c r="U32" s="117"/>
      <c r="V32" s="117"/>
      <c r="W32" s="110"/>
    </row>
    <row r="33" spans="1:23" ht="20.100000000000001" customHeight="1" x14ac:dyDescent="0.3">
      <c r="A33" s="14" t="s">
        <v>374</v>
      </c>
      <c r="B33" s="14" t="s">
        <v>286</v>
      </c>
      <c r="C33" s="40" t="s">
        <v>375</v>
      </c>
      <c r="D33" s="14" t="s">
        <v>317</v>
      </c>
      <c r="E33" s="14" t="s">
        <v>133</v>
      </c>
      <c r="F33" s="14" t="b">
        <v>0</v>
      </c>
      <c r="G33" s="14" t="s">
        <v>369</v>
      </c>
      <c r="H33" s="28">
        <v>14</v>
      </c>
      <c r="I33" s="14">
        <v>10.42</v>
      </c>
      <c r="J33" s="49">
        <v>0.34357005758157388</v>
      </c>
      <c r="K33" s="28">
        <v>60.274745623000001</v>
      </c>
      <c r="L33" s="91">
        <v>5910.9939270000004</v>
      </c>
      <c r="M33" s="68">
        <v>9517.0975723174015</v>
      </c>
      <c r="N33" s="68">
        <v>10906.761058461319</v>
      </c>
      <c r="O33" s="68">
        <v>7110.4456636008144</v>
      </c>
      <c r="P33" s="68">
        <v>8320.2957693891967</v>
      </c>
      <c r="Q33" s="68">
        <v>4498.5564342994048</v>
      </c>
      <c r="R33" s="68">
        <v>5590.6194931241716</v>
      </c>
      <c r="S33" s="68">
        <v>0</v>
      </c>
      <c r="T33" s="68">
        <v>0</v>
      </c>
      <c r="U33" s="116">
        <v>0.76104907057188464</v>
      </c>
      <c r="V33" s="119">
        <v>0.94580024310083699</v>
      </c>
    </row>
    <row r="34" spans="1:23" ht="20.100000000000001" customHeight="1" x14ac:dyDescent="0.3">
      <c r="A34" s="14" t="s">
        <v>376</v>
      </c>
      <c r="B34" s="14" t="s">
        <v>160</v>
      </c>
      <c r="C34" s="40" t="s">
        <v>375</v>
      </c>
      <c r="D34" s="14" t="s">
        <v>317</v>
      </c>
      <c r="E34" s="14" t="s">
        <v>134</v>
      </c>
      <c r="F34" s="14" t="b">
        <v>0</v>
      </c>
      <c r="G34" s="14" t="s">
        <v>369</v>
      </c>
      <c r="H34" s="28">
        <v>2</v>
      </c>
      <c r="I34" s="14">
        <v>0.97</v>
      </c>
      <c r="J34" s="49">
        <v>1.061855670103093</v>
      </c>
      <c r="K34" s="28">
        <v>0.83898398083000003</v>
      </c>
      <c r="L34" s="91">
        <v>864.92425400000002</v>
      </c>
      <c r="M34" s="68">
        <v>561.355315683865</v>
      </c>
      <c r="N34" s="68">
        <v>750.24572651761616</v>
      </c>
      <c r="O34" s="68">
        <v>-62.643985808352419</v>
      </c>
      <c r="P34" s="68">
        <v>27.486288287652101</v>
      </c>
      <c r="Q34" s="68">
        <v>-11.975203357277049</v>
      </c>
      <c r="R34" s="68">
        <v>51.846535055754202</v>
      </c>
      <c r="S34" s="68">
        <v>0</v>
      </c>
      <c r="T34" s="68">
        <v>0</v>
      </c>
      <c r="U34" s="116">
        <v>-1.3845378137906917E-2</v>
      </c>
      <c r="V34" s="119">
        <v>5.9943439920872192E-2</v>
      </c>
    </row>
    <row r="35" spans="1:23" s="53" customFormat="1" ht="20.100000000000001" customHeight="1" x14ac:dyDescent="0.3">
      <c r="A35" s="50"/>
      <c r="B35" s="50"/>
      <c r="C35" s="77"/>
      <c r="D35" s="50"/>
      <c r="E35" s="50"/>
      <c r="F35" s="50"/>
      <c r="G35" s="50"/>
      <c r="H35" s="55"/>
      <c r="I35" s="50"/>
      <c r="J35" s="50"/>
      <c r="K35" s="55"/>
      <c r="L35" s="99"/>
      <c r="M35" s="69"/>
      <c r="N35" s="69"/>
      <c r="O35" s="69"/>
      <c r="P35" s="69"/>
      <c r="Q35" s="69"/>
      <c r="R35" s="69"/>
      <c r="S35" s="69"/>
      <c r="T35" s="69"/>
      <c r="U35" s="117"/>
      <c r="V35" s="117"/>
      <c r="W35" s="110"/>
    </row>
    <row r="36" spans="1:23" ht="20.100000000000001" customHeight="1" x14ac:dyDescent="0.3">
      <c r="A36" s="14" t="s">
        <v>59</v>
      </c>
      <c r="B36" s="14" t="s">
        <v>60</v>
      </c>
      <c r="C36" s="40" t="s">
        <v>140</v>
      </c>
      <c r="D36" s="14" t="s">
        <v>61</v>
      </c>
      <c r="E36" s="14" t="s">
        <v>134</v>
      </c>
      <c r="F36" s="14" t="b">
        <v>0</v>
      </c>
      <c r="G36" s="14" t="s">
        <v>369</v>
      </c>
      <c r="H36" s="28">
        <v>4</v>
      </c>
      <c r="I36" s="14">
        <v>1.1399999999999999</v>
      </c>
      <c r="J36" s="49">
        <v>2.5087719298245617</v>
      </c>
      <c r="K36" s="28">
        <v>0.85248220967999999</v>
      </c>
      <c r="L36" s="91">
        <v>766.21345599999995</v>
      </c>
      <c r="M36" s="68">
        <v>4085.925024802827</v>
      </c>
      <c r="N36" s="68">
        <v>4547.3849013696163</v>
      </c>
      <c r="O36" s="68">
        <v>413.1992638267692</v>
      </c>
      <c r="P36" s="68">
        <v>486.98783115329752</v>
      </c>
      <c r="Q36" s="68">
        <v>178.7661706363875</v>
      </c>
      <c r="R36" s="68">
        <v>264.292393910518</v>
      </c>
      <c r="S36" s="68">
        <v>0</v>
      </c>
      <c r="T36" s="68">
        <v>0</v>
      </c>
      <c r="U36" s="116">
        <v>0.23331118663672687</v>
      </c>
      <c r="V36" s="119">
        <v>0.34493311470964039</v>
      </c>
    </row>
    <row r="37" spans="1:23" ht="20.100000000000001" customHeight="1" x14ac:dyDescent="0.3">
      <c r="A37" s="14" t="s">
        <v>235</v>
      </c>
      <c r="B37" s="14" t="s">
        <v>236</v>
      </c>
      <c r="C37" s="40" t="s">
        <v>140</v>
      </c>
      <c r="D37" s="14" t="s">
        <v>61</v>
      </c>
      <c r="E37" s="14" t="s">
        <v>133</v>
      </c>
      <c r="F37" s="14" t="b">
        <v>0</v>
      </c>
      <c r="G37" s="14" t="s">
        <v>369</v>
      </c>
      <c r="H37" s="28">
        <v>11</v>
      </c>
      <c r="I37" s="14">
        <v>9.06</v>
      </c>
      <c r="J37" s="49">
        <v>0.21412803532008828</v>
      </c>
      <c r="K37" s="28">
        <v>2.4191649599999998</v>
      </c>
      <c r="L37" s="91">
        <v>267.01634300000001</v>
      </c>
      <c r="M37" s="68">
        <v>3273.693809489504</v>
      </c>
      <c r="N37" s="68">
        <v>3521.3305034606569</v>
      </c>
      <c r="O37" s="68">
        <v>511.63819653980943</v>
      </c>
      <c r="P37" s="68">
        <v>553.99199280380913</v>
      </c>
      <c r="Q37" s="68">
        <v>276.30659404786678</v>
      </c>
      <c r="R37" s="68">
        <v>301.05031961204509</v>
      </c>
      <c r="S37" s="68">
        <v>0</v>
      </c>
      <c r="T37" s="68">
        <v>0</v>
      </c>
      <c r="U37" s="116">
        <v>1.0347928180855461</v>
      </c>
      <c r="V37" s="119">
        <v>1.1274602753886307</v>
      </c>
    </row>
    <row r="38" spans="1:23" ht="20.100000000000001" customHeight="1" x14ac:dyDescent="0.3">
      <c r="A38" s="14" t="s">
        <v>377</v>
      </c>
      <c r="B38" s="14" t="s">
        <v>287</v>
      </c>
      <c r="C38" s="40" t="s">
        <v>140</v>
      </c>
      <c r="D38" s="14" t="s">
        <v>61</v>
      </c>
      <c r="E38" s="14" t="s">
        <v>134</v>
      </c>
      <c r="F38" s="14" t="b">
        <v>0</v>
      </c>
      <c r="G38" s="14" t="s">
        <v>369</v>
      </c>
      <c r="H38" s="28">
        <v>30</v>
      </c>
      <c r="I38" s="14">
        <v>16.170000000000002</v>
      </c>
      <c r="J38" s="49">
        <v>0.85528756957328356</v>
      </c>
      <c r="K38" s="28">
        <v>1.4444337599999999</v>
      </c>
      <c r="L38" s="91">
        <v>89.860065000000006</v>
      </c>
      <c r="M38" s="68">
        <v>1497.147763935182</v>
      </c>
      <c r="N38" s="68">
        <v>1652.3596020053401</v>
      </c>
      <c r="O38" s="68">
        <v>292.38245353545528</v>
      </c>
      <c r="P38" s="68">
        <v>329.92867997675569</v>
      </c>
      <c r="Q38" s="68">
        <v>191.11967596785101</v>
      </c>
      <c r="R38" s="68">
        <v>216.50157530696291</v>
      </c>
      <c r="S38" s="68">
        <v>0</v>
      </c>
      <c r="T38" s="68">
        <v>0</v>
      </c>
      <c r="U38" s="116">
        <v>2.1268588662588992</v>
      </c>
      <c r="V38" s="119">
        <v>2.4093191486892747</v>
      </c>
    </row>
    <row r="39" spans="1:23" ht="20.100000000000001" customHeight="1" x14ac:dyDescent="0.3">
      <c r="A39" s="14" t="s">
        <v>320</v>
      </c>
      <c r="B39" s="14" t="s">
        <v>182</v>
      </c>
      <c r="C39" s="40" t="s">
        <v>140</v>
      </c>
      <c r="D39" s="14" t="s">
        <v>61</v>
      </c>
      <c r="E39" s="14" t="s">
        <v>133</v>
      </c>
      <c r="F39" s="14" t="b">
        <v>0</v>
      </c>
      <c r="G39" s="14" t="s">
        <v>369</v>
      </c>
      <c r="H39" s="28">
        <v>13</v>
      </c>
      <c r="I39" s="14">
        <v>11.51</v>
      </c>
      <c r="J39" s="49">
        <v>0.12945264986967864</v>
      </c>
      <c r="K39" s="28">
        <v>1.7537787</v>
      </c>
      <c r="L39" s="91">
        <v>152.36977400000001</v>
      </c>
      <c r="M39" s="68">
        <v>15441.52999387144</v>
      </c>
      <c r="N39" s="68">
        <v>16786.664490800369</v>
      </c>
      <c r="O39" s="68">
        <v>1530.2561147870369</v>
      </c>
      <c r="P39" s="68">
        <v>1741.0268188062801</v>
      </c>
      <c r="Q39" s="68">
        <v>419.83607555155743</v>
      </c>
      <c r="R39" s="68">
        <v>529.73896398353941</v>
      </c>
      <c r="S39" s="68">
        <v>0</v>
      </c>
      <c r="T39" s="68">
        <v>0</v>
      </c>
      <c r="U39" s="116">
        <v>2.7553763750516387</v>
      </c>
      <c r="V39" s="119">
        <v>3.4766669929138265</v>
      </c>
    </row>
    <row r="40" spans="1:23" ht="20.100000000000001" customHeight="1" x14ac:dyDescent="0.3">
      <c r="A40" s="14" t="s">
        <v>183</v>
      </c>
      <c r="B40" s="14" t="s">
        <v>184</v>
      </c>
      <c r="C40" s="40" t="s">
        <v>140</v>
      </c>
      <c r="D40" s="14" t="s">
        <v>61</v>
      </c>
      <c r="E40" s="14" t="s">
        <v>134</v>
      </c>
      <c r="F40" s="14" t="b">
        <v>0</v>
      </c>
      <c r="G40" s="14" t="s">
        <v>369</v>
      </c>
      <c r="H40" s="28">
        <v>4.5</v>
      </c>
      <c r="I40" s="14">
        <v>3.25</v>
      </c>
      <c r="J40" s="49">
        <v>0.38461538461538458</v>
      </c>
      <c r="K40" s="28">
        <v>2.7932329509000002</v>
      </c>
      <c r="L40" s="91">
        <v>942.91559700000005</v>
      </c>
      <c r="M40" s="68">
        <v>6247.4169013367937</v>
      </c>
      <c r="N40" s="68">
        <v>6746.3788295403328</v>
      </c>
      <c r="O40" s="68">
        <v>688.39741234511916</v>
      </c>
      <c r="P40" s="68">
        <v>761.95655812621862</v>
      </c>
      <c r="Q40" s="68">
        <v>313.99721525421501</v>
      </c>
      <c r="R40" s="68">
        <v>426.74794020114479</v>
      </c>
      <c r="S40" s="68">
        <v>0</v>
      </c>
      <c r="T40" s="68">
        <v>0</v>
      </c>
      <c r="U40" s="116">
        <v>0.33300670415595535</v>
      </c>
      <c r="V40" s="119">
        <v>0.45258339299815903</v>
      </c>
    </row>
    <row r="41" spans="1:23" ht="20.100000000000001" customHeight="1" x14ac:dyDescent="0.3">
      <c r="A41" s="14" t="s">
        <v>110</v>
      </c>
      <c r="B41" s="14" t="s">
        <v>111</v>
      </c>
      <c r="C41" s="40" t="s">
        <v>140</v>
      </c>
      <c r="D41" s="14" t="s">
        <v>61</v>
      </c>
      <c r="E41" s="14" t="s">
        <v>134</v>
      </c>
      <c r="F41" s="14" t="b">
        <v>0</v>
      </c>
      <c r="G41" s="14" t="s">
        <v>369</v>
      </c>
      <c r="H41" s="28">
        <v>11</v>
      </c>
      <c r="I41" s="14">
        <v>7.13</v>
      </c>
      <c r="J41" s="49">
        <v>0.54277699859747552</v>
      </c>
      <c r="K41" s="28">
        <v>2.3127723800000002</v>
      </c>
      <c r="L41" s="91">
        <v>329.32953300000003</v>
      </c>
      <c r="M41" s="68">
        <v>11150.294931303501</v>
      </c>
      <c r="N41" s="68">
        <v>12398.94044158404</v>
      </c>
      <c r="O41" s="68">
        <v>1417.909657432459</v>
      </c>
      <c r="P41" s="68">
        <v>1709.181444039087</v>
      </c>
      <c r="Q41" s="68">
        <v>223.9873548246228</v>
      </c>
      <c r="R41" s="68">
        <v>439.00145517398721</v>
      </c>
      <c r="S41" s="68">
        <v>0</v>
      </c>
      <c r="T41" s="68">
        <v>0</v>
      </c>
      <c r="U41" s="116">
        <v>0.68013139539666723</v>
      </c>
      <c r="V41" s="119">
        <v>1.3330157522616934</v>
      </c>
    </row>
    <row r="42" spans="1:23" ht="20.100000000000001" customHeight="1" x14ac:dyDescent="0.3">
      <c r="A42" s="14" t="s">
        <v>180</v>
      </c>
      <c r="B42" s="14" t="s">
        <v>181</v>
      </c>
      <c r="C42" s="40" t="s">
        <v>140</v>
      </c>
      <c r="D42" s="14" t="s">
        <v>61</v>
      </c>
      <c r="E42" s="14" t="s">
        <v>134</v>
      </c>
      <c r="F42" s="14" t="b">
        <v>0</v>
      </c>
      <c r="G42" s="14" t="s">
        <v>369</v>
      </c>
      <c r="H42" s="28">
        <v>43</v>
      </c>
      <c r="I42" s="14">
        <v>24.09</v>
      </c>
      <c r="J42" s="49">
        <v>0.78497301784973028</v>
      </c>
      <c r="K42" s="28">
        <v>3.47201943</v>
      </c>
      <c r="L42" s="91">
        <v>144.17502500000001</v>
      </c>
      <c r="M42" s="68">
        <v>14102.40483033905</v>
      </c>
      <c r="N42" s="68">
        <v>15455.04665081629</v>
      </c>
      <c r="O42" s="68">
        <v>1606.716566346272</v>
      </c>
      <c r="P42" s="68">
        <v>1827.0992458322321</v>
      </c>
      <c r="Q42" s="68">
        <v>607.17112751146851</v>
      </c>
      <c r="R42" s="68">
        <v>745.84545207817382</v>
      </c>
      <c r="S42" s="68">
        <v>0</v>
      </c>
      <c r="T42" s="68">
        <v>0</v>
      </c>
      <c r="U42" s="116">
        <v>4.2113474751363382</v>
      </c>
      <c r="V42" s="119">
        <v>5.1731945396102672</v>
      </c>
    </row>
    <row r="43" spans="1:23" ht="20.100000000000001" customHeight="1" x14ac:dyDescent="0.3">
      <c r="A43" s="14" t="s">
        <v>174</v>
      </c>
      <c r="B43" s="14" t="s">
        <v>175</v>
      </c>
      <c r="C43" s="40" t="s">
        <v>140</v>
      </c>
      <c r="D43" s="14" t="s">
        <v>61</v>
      </c>
      <c r="E43" s="14" t="s">
        <v>134</v>
      </c>
      <c r="F43" s="14" t="b">
        <v>0</v>
      </c>
      <c r="G43" s="14" t="s">
        <v>369</v>
      </c>
      <c r="H43" s="28">
        <v>50</v>
      </c>
      <c r="I43" s="14">
        <v>39.89</v>
      </c>
      <c r="J43" s="49">
        <v>0.25344697919278003</v>
      </c>
      <c r="K43" s="28">
        <v>167.37905455000001</v>
      </c>
      <c r="L43" s="91">
        <v>4197.3179980000004</v>
      </c>
      <c r="M43" s="68">
        <v>34817.78577283198</v>
      </c>
      <c r="N43" s="68">
        <v>40828.60253828609</v>
      </c>
      <c r="O43" s="68">
        <v>6544.9767499565387</v>
      </c>
      <c r="P43" s="68">
        <v>7680.1315000103696</v>
      </c>
      <c r="Q43" s="68">
        <v>5123.9987580106226</v>
      </c>
      <c r="R43" s="68">
        <v>6134.5532495211919</v>
      </c>
      <c r="S43" s="68">
        <v>0</v>
      </c>
      <c r="T43" s="68">
        <v>0</v>
      </c>
      <c r="U43" s="116">
        <v>1.2207792596253562</v>
      </c>
      <c r="V43" s="119">
        <v>1.4615412157106691</v>
      </c>
    </row>
    <row r="44" spans="1:23" s="53" customFormat="1" ht="20.100000000000001" customHeight="1" x14ac:dyDescent="0.3">
      <c r="A44" s="50"/>
      <c r="B44" s="77"/>
      <c r="C44" s="77"/>
      <c r="D44" s="50"/>
      <c r="E44" s="50"/>
      <c r="F44" s="50"/>
      <c r="G44" s="50"/>
      <c r="H44" s="55"/>
      <c r="I44" s="50"/>
      <c r="J44" s="50"/>
      <c r="K44" s="55"/>
      <c r="L44" s="99"/>
      <c r="M44" s="69"/>
      <c r="N44" s="69"/>
      <c r="O44" s="69"/>
      <c r="P44" s="69"/>
      <c r="Q44" s="69"/>
      <c r="R44" s="69"/>
      <c r="S44" s="69"/>
      <c r="T44" s="69"/>
      <c r="U44" s="117"/>
      <c r="V44" s="117"/>
      <c r="W44" s="110"/>
    </row>
    <row r="45" spans="1:23" s="58" customFormat="1" ht="20.100000000000001" customHeight="1" x14ac:dyDescent="0.3">
      <c r="A45" s="14" t="s">
        <v>191</v>
      </c>
      <c r="B45" s="40" t="s">
        <v>192</v>
      </c>
      <c r="C45" s="40" t="s">
        <v>138</v>
      </c>
      <c r="D45" s="14" t="s">
        <v>321</v>
      </c>
      <c r="E45" s="14" t="s">
        <v>134</v>
      </c>
      <c r="F45" s="14" t="b">
        <v>0</v>
      </c>
      <c r="G45" s="14" t="s">
        <v>369</v>
      </c>
      <c r="H45" s="28">
        <v>7</v>
      </c>
      <c r="I45" s="14">
        <v>5.78</v>
      </c>
      <c r="J45" s="49">
        <v>0.21107266435986149</v>
      </c>
      <c r="K45" s="28">
        <v>1.14591968</v>
      </c>
      <c r="L45" s="91">
        <v>198.256</v>
      </c>
      <c r="M45" s="68">
        <v>1592.625746949685</v>
      </c>
      <c r="N45" s="68">
        <v>1661.417961575808</v>
      </c>
      <c r="O45" s="68">
        <v>249.92731995604231</v>
      </c>
      <c r="P45" s="68">
        <v>264.87523416474869</v>
      </c>
      <c r="Q45" s="68">
        <v>190.6091153416638</v>
      </c>
      <c r="R45" s="68">
        <v>213.38320050922749</v>
      </c>
      <c r="S45" s="68">
        <v>29.327818986363638</v>
      </c>
      <c r="T45" s="68">
        <v>26.196549370115569</v>
      </c>
      <c r="U45" s="116">
        <v>0.96142923967831384</v>
      </c>
      <c r="V45" s="119">
        <v>1.076301350320936</v>
      </c>
      <c r="W45" s="107"/>
    </row>
    <row r="46" spans="1:23" s="58" customFormat="1" ht="20.100000000000001" customHeight="1" x14ac:dyDescent="0.3">
      <c r="A46" s="14" t="s">
        <v>141</v>
      </c>
      <c r="B46" s="40" t="s">
        <v>142</v>
      </c>
      <c r="C46" s="40" t="s">
        <v>138</v>
      </c>
      <c r="D46" s="14" t="s">
        <v>321</v>
      </c>
      <c r="E46" s="14" t="s">
        <v>134</v>
      </c>
      <c r="F46" s="14" t="b">
        <v>0</v>
      </c>
      <c r="G46" s="14" t="s">
        <v>369</v>
      </c>
      <c r="H46" s="28">
        <v>33</v>
      </c>
      <c r="I46" s="14">
        <v>13.26</v>
      </c>
      <c r="J46" s="49">
        <v>1.4886877828054299</v>
      </c>
      <c r="K46" s="28">
        <v>4.9821930600000002</v>
      </c>
      <c r="L46" s="91">
        <v>384.42650500000002</v>
      </c>
      <c r="M46" s="68">
        <v>5552.9698416689816</v>
      </c>
      <c r="N46" s="68">
        <v>5966.3973549704442</v>
      </c>
      <c r="O46" s="68">
        <v>1256.1754271777279</v>
      </c>
      <c r="P46" s="68">
        <v>1350.6015767712199</v>
      </c>
      <c r="Q46" s="68">
        <v>1157.709714862865</v>
      </c>
      <c r="R46" s="68">
        <v>1329.3132704458039</v>
      </c>
      <c r="S46" s="68">
        <v>208.6624160219117</v>
      </c>
      <c r="T46" s="68">
        <v>287.03616213470019</v>
      </c>
      <c r="U46" s="116">
        <v>3.0115241790179503</v>
      </c>
      <c r="V46" s="119">
        <v>3.4579126391032893</v>
      </c>
      <c r="W46" s="107"/>
    </row>
    <row r="47" spans="1:23" s="58" customFormat="1" ht="20.100000000000001" customHeight="1" x14ac:dyDescent="0.3">
      <c r="A47" s="14" t="s">
        <v>74</v>
      </c>
      <c r="B47" s="40" t="s">
        <v>53</v>
      </c>
      <c r="C47" s="40" t="s">
        <v>138</v>
      </c>
      <c r="D47" s="14" t="s">
        <v>321</v>
      </c>
      <c r="E47" s="14" t="s">
        <v>134</v>
      </c>
      <c r="F47" s="14" t="b">
        <v>0</v>
      </c>
      <c r="G47" s="14" t="s">
        <v>369</v>
      </c>
      <c r="H47" s="28">
        <v>17</v>
      </c>
      <c r="I47" s="14">
        <v>6.99</v>
      </c>
      <c r="J47" s="49">
        <v>1.4320457796852648</v>
      </c>
      <c r="K47" s="28">
        <v>3.3816415483000002</v>
      </c>
      <c r="L47" s="91">
        <v>483.23200000000003</v>
      </c>
      <c r="M47" s="68">
        <v>7159.6650738807984</v>
      </c>
      <c r="N47" s="68">
        <v>7701.9709776742329</v>
      </c>
      <c r="O47" s="68">
        <v>1263.5438769028999</v>
      </c>
      <c r="P47" s="68">
        <v>1505.2291169996879</v>
      </c>
      <c r="Q47" s="68">
        <v>763.83306065286911</v>
      </c>
      <c r="R47" s="68">
        <v>944.39315469601331</v>
      </c>
      <c r="S47" s="68">
        <v>640.40691214115259</v>
      </c>
      <c r="T47" s="68">
        <v>576.67987096489537</v>
      </c>
      <c r="U47" s="116">
        <v>1.5806756602478087</v>
      </c>
      <c r="V47" s="119">
        <v>1.9543266064664866</v>
      </c>
      <c r="W47" s="107"/>
    </row>
    <row r="48" spans="1:23" s="58" customFormat="1" ht="20.100000000000001" customHeight="1" x14ac:dyDescent="0.3">
      <c r="A48" s="14" t="s">
        <v>187</v>
      </c>
      <c r="B48" s="40" t="s">
        <v>188</v>
      </c>
      <c r="C48" s="40" t="s">
        <v>138</v>
      </c>
      <c r="D48" s="14" t="s">
        <v>321</v>
      </c>
      <c r="E48" s="14" t="s">
        <v>134</v>
      </c>
      <c r="F48" s="14" t="b">
        <v>0</v>
      </c>
      <c r="G48" s="14" t="s">
        <v>369</v>
      </c>
      <c r="H48" s="28">
        <v>17</v>
      </c>
      <c r="I48" s="14">
        <v>12.06</v>
      </c>
      <c r="J48" s="49">
        <v>0.4096185737976783</v>
      </c>
      <c r="K48" s="28">
        <v>3.4960045133000004</v>
      </c>
      <c r="L48" s="91">
        <v>289.88428800000003</v>
      </c>
      <c r="M48" s="68">
        <v>3008.719055908623</v>
      </c>
      <c r="N48" s="68">
        <v>3544.579031567202</v>
      </c>
      <c r="O48" s="68">
        <v>593.69915938487884</v>
      </c>
      <c r="P48" s="68">
        <v>660.0690861806055</v>
      </c>
      <c r="Q48" s="68">
        <v>504.64561934993168</v>
      </c>
      <c r="R48" s="68">
        <v>564.81245454149223</v>
      </c>
      <c r="S48" s="68">
        <v>82.632114688585219</v>
      </c>
      <c r="T48" s="68">
        <v>70.433596745914798</v>
      </c>
      <c r="U48" s="116">
        <v>1.740851920025178</v>
      </c>
      <c r="V48" s="119">
        <v>1.9484065812545597</v>
      </c>
      <c r="W48" s="107"/>
    </row>
    <row r="49" spans="1:23" s="58" customFormat="1" ht="20.100000000000001" customHeight="1" x14ac:dyDescent="0.3">
      <c r="A49" s="14" t="s">
        <v>76</v>
      </c>
      <c r="B49" s="40" t="s">
        <v>55</v>
      </c>
      <c r="C49" s="40" t="s">
        <v>138</v>
      </c>
      <c r="D49" s="14" t="s">
        <v>321</v>
      </c>
      <c r="E49" s="14" t="s">
        <v>134</v>
      </c>
      <c r="F49" s="14" t="b">
        <v>0</v>
      </c>
      <c r="G49" s="14" t="s">
        <v>369</v>
      </c>
      <c r="H49" s="28">
        <v>48</v>
      </c>
      <c r="I49" s="14">
        <v>12.17</v>
      </c>
      <c r="J49" s="49">
        <v>2.9441248972884142</v>
      </c>
      <c r="K49" s="28">
        <v>2.6545898055000001</v>
      </c>
      <c r="L49" s="91">
        <v>227</v>
      </c>
      <c r="M49" s="68">
        <v>4243.3125619950952</v>
      </c>
      <c r="N49" s="68">
        <v>3624.9978111117889</v>
      </c>
      <c r="O49" s="68">
        <v>1592.3711437374359</v>
      </c>
      <c r="P49" s="68">
        <v>1379.2290410382791</v>
      </c>
      <c r="Q49" s="68">
        <v>1525.936020462065</v>
      </c>
      <c r="R49" s="68">
        <v>1372.327968487074</v>
      </c>
      <c r="S49" s="68">
        <v>91.441523372781404</v>
      </c>
      <c r="T49" s="68">
        <v>153.4599633781778</v>
      </c>
      <c r="U49" s="116">
        <v>6.7221851121676872</v>
      </c>
      <c r="V49" s="119">
        <v>6.0454976585333657</v>
      </c>
      <c r="W49" s="107"/>
    </row>
    <row r="50" spans="1:23" s="58" customFormat="1" ht="20.100000000000001" customHeight="1" x14ac:dyDescent="0.3">
      <c r="A50" s="14" t="s">
        <v>189</v>
      </c>
      <c r="B50" s="40" t="s">
        <v>190</v>
      </c>
      <c r="C50" s="40" t="s">
        <v>138</v>
      </c>
      <c r="D50" s="14" t="s">
        <v>321</v>
      </c>
      <c r="E50" s="14" t="s">
        <v>134</v>
      </c>
      <c r="F50" s="14" t="b">
        <v>0</v>
      </c>
      <c r="G50" s="14" t="s">
        <v>369</v>
      </c>
      <c r="H50" s="28">
        <v>22</v>
      </c>
      <c r="I50" s="14">
        <v>15.35</v>
      </c>
      <c r="J50" s="49">
        <v>0.4332247557003257</v>
      </c>
      <c r="K50" s="28">
        <v>2.2869226971999996</v>
      </c>
      <c r="L50" s="91">
        <v>148.86063200000001</v>
      </c>
      <c r="M50" s="68">
        <v>2880.9980717939138</v>
      </c>
      <c r="N50" s="68">
        <v>3156.0781939038052</v>
      </c>
      <c r="O50" s="68">
        <v>619.46994690688928</v>
      </c>
      <c r="P50" s="68">
        <v>670.5562829701239</v>
      </c>
      <c r="Q50" s="68">
        <v>333.17232416635369</v>
      </c>
      <c r="R50" s="68">
        <v>415.79109636344151</v>
      </c>
      <c r="S50" s="68">
        <v>73.043199337750892</v>
      </c>
      <c r="T50" s="68">
        <v>26.766937986347379</v>
      </c>
      <c r="U50" s="116">
        <v>2.2381493326345252</v>
      </c>
      <c r="V50" s="119">
        <v>2.7931568661044075</v>
      </c>
      <c r="W50" s="107"/>
    </row>
    <row r="51" spans="1:23" s="58" customFormat="1" ht="20.100000000000001" customHeight="1" x14ac:dyDescent="0.3">
      <c r="A51" s="14" t="s">
        <v>143</v>
      </c>
      <c r="B51" s="40" t="s">
        <v>144</v>
      </c>
      <c r="C51" s="40" t="s">
        <v>138</v>
      </c>
      <c r="D51" s="14" t="s">
        <v>321</v>
      </c>
      <c r="E51" s="14" t="s">
        <v>133</v>
      </c>
      <c r="F51" s="14" t="b">
        <v>0</v>
      </c>
      <c r="G51" s="14" t="s">
        <v>369</v>
      </c>
      <c r="H51" s="28">
        <v>13</v>
      </c>
      <c r="I51" s="14">
        <v>4.41</v>
      </c>
      <c r="J51" s="49">
        <v>1.947845804988662</v>
      </c>
      <c r="K51" s="28">
        <v>0.91133013384000006</v>
      </c>
      <c r="L51" s="91">
        <v>207.12769399999999</v>
      </c>
      <c r="M51" s="68">
        <v>2031.739866258122</v>
      </c>
      <c r="N51" s="68">
        <v>2085.8148388823761</v>
      </c>
      <c r="O51" s="68">
        <v>339.78197851786899</v>
      </c>
      <c r="P51" s="68">
        <v>351.98412772517548</v>
      </c>
      <c r="Q51" s="68">
        <v>329.16547228468153</v>
      </c>
      <c r="R51" s="68">
        <v>353.79297358997212</v>
      </c>
      <c r="S51" s="68">
        <v>111.87739809994009</v>
      </c>
      <c r="T51" s="68">
        <v>136.6979473473842</v>
      </c>
      <c r="U51" s="116">
        <v>1.589191024763118</v>
      </c>
      <c r="V51" s="119">
        <v>1.7080911140253998</v>
      </c>
      <c r="W51" s="107"/>
    </row>
    <row r="52" spans="1:23" s="58" customFormat="1" ht="20.100000000000001" customHeight="1" x14ac:dyDescent="0.3">
      <c r="A52" s="14" t="s">
        <v>75</v>
      </c>
      <c r="B52" s="40" t="s">
        <v>54</v>
      </c>
      <c r="C52" s="40" t="s">
        <v>138</v>
      </c>
      <c r="D52" s="14" t="s">
        <v>321</v>
      </c>
      <c r="E52" s="14" t="s">
        <v>133</v>
      </c>
      <c r="F52" s="14" t="b">
        <v>0</v>
      </c>
      <c r="G52" s="14" t="s">
        <v>369</v>
      </c>
      <c r="H52" s="28">
        <v>11</v>
      </c>
      <c r="I52" s="14">
        <v>4.8600000000000003</v>
      </c>
      <c r="J52" s="49">
        <v>1.2633744855967075</v>
      </c>
      <c r="K52" s="28">
        <v>0.49163760000000001</v>
      </c>
      <c r="L52" s="91">
        <v>96.646000000000001</v>
      </c>
      <c r="M52" s="68">
        <v>2640.453978828667</v>
      </c>
      <c r="N52" s="68">
        <v>2464.166262624015</v>
      </c>
      <c r="O52" s="68">
        <v>52.753735751444928</v>
      </c>
      <c r="P52" s="68">
        <v>231.32895548705909</v>
      </c>
      <c r="Q52" s="68">
        <v>-198.00620312269919</v>
      </c>
      <c r="R52" s="68">
        <v>51.683004624984179</v>
      </c>
      <c r="S52" s="68">
        <v>77.837494727205097</v>
      </c>
      <c r="T52" s="68">
        <v>42.397181786592469</v>
      </c>
      <c r="U52" s="116">
        <v>-2.0487780469207126</v>
      </c>
      <c r="V52" s="119">
        <v>0.53476610128700808</v>
      </c>
      <c r="W52" s="107"/>
    </row>
    <row r="53" spans="1:23" s="58" customFormat="1" ht="20.100000000000001" customHeight="1" x14ac:dyDescent="0.3">
      <c r="A53" s="14" t="s">
        <v>147</v>
      </c>
      <c r="B53" s="40" t="s">
        <v>148</v>
      </c>
      <c r="C53" s="40" t="s">
        <v>138</v>
      </c>
      <c r="D53" s="14" t="s">
        <v>321</v>
      </c>
      <c r="E53" s="14" t="s">
        <v>134</v>
      </c>
      <c r="F53" s="14" t="b">
        <v>0</v>
      </c>
      <c r="G53" s="14" t="s">
        <v>369</v>
      </c>
      <c r="H53" s="28">
        <v>11.5</v>
      </c>
      <c r="I53" s="14">
        <v>4.91</v>
      </c>
      <c r="J53" s="49">
        <v>1.3421588594704685</v>
      </c>
      <c r="K53" s="28">
        <v>0.95958266832000005</v>
      </c>
      <c r="L53" s="91">
        <v>214.62865199999999</v>
      </c>
      <c r="M53" s="68">
        <v>1177.753723286713</v>
      </c>
      <c r="N53" s="68">
        <v>1499.0073603364949</v>
      </c>
      <c r="O53" s="68">
        <v>299.52063776456453</v>
      </c>
      <c r="P53" s="68">
        <v>396.49984554648353</v>
      </c>
      <c r="Q53" s="68">
        <v>285.46806260992622</v>
      </c>
      <c r="R53" s="68">
        <v>378.83882267609908</v>
      </c>
      <c r="S53" s="68">
        <v>27.148839535630721</v>
      </c>
      <c r="T53" s="68">
        <v>36.474238502941567</v>
      </c>
      <c r="U53" s="116">
        <v>1.330055702953985</v>
      </c>
      <c r="V53" s="119">
        <v>1.7650896986302607</v>
      </c>
      <c r="W53" s="107"/>
    </row>
    <row r="54" spans="1:23" s="58" customFormat="1" ht="20.100000000000001" customHeight="1" x14ac:dyDescent="0.3">
      <c r="A54" s="14" t="s">
        <v>149</v>
      </c>
      <c r="B54" s="40" t="s">
        <v>150</v>
      </c>
      <c r="C54" s="40" t="s">
        <v>138</v>
      </c>
      <c r="D54" s="14" t="s">
        <v>321</v>
      </c>
      <c r="E54" s="14" t="s">
        <v>134</v>
      </c>
      <c r="F54" s="14" t="b">
        <v>0</v>
      </c>
      <c r="G54" s="14" t="s">
        <v>369</v>
      </c>
      <c r="H54" s="28">
        <v>9</v>
      </c>
      <c r="I54" s="14">
        <v>3</v>
      </c>
      <c r="J54" s="49">
        <v>2</v>
      </c>
      <c r="K54" s="28">
        <v>0.60655332299999998</v>
      </c>
      <c r="L54" s="91">
        <v>207.96934099999999</v>
      </c>
      <c r="M54" s="68">
        <v>1072.681966067795</v>
      </c>
      <c r="N54" s="68">
        <v>1285.790604592177</v>
      </c>
      <c r="O54" s="68">
        <v>193.74926274372129</v>
      </c>
      <c r="P54" s="68">
        <v>264.43376652701409</v>
      </c>
      <c r="Q54" s="68">
        <v>168.24589349947149</v>
      </c>
      <c r="R54" s="68">
        <v>228.31345852191831</v>
      </c>
      <c r="S54" s="68">
        <v>20.75183920186997</v>
      </c>
      <c r="T54" s="68">
        <v>22.360450713298309</v>
      </c>
      <c r="U54" s="116">
        <v>0.80899373287657583</v>
      </c>
      <c r="V54" s="119">
        <v>1.0978226762853391</v>
      </c>
      <c r="W54" s="107"/>
    </row>
    <row r="55" spans="1:23" s="58" customFormat="1" ht="20.100000000000001" customHeight="1" x14ac:dyDescent="0.3">
      <c r="A55" s="14" t="s">
        <v>145</v>
      </c>
      <c r="B55" s="40" t="s">
        <v>146</v>
      </c>
      <c r="C55" s="40" t="s">
        <v>138</v>
      </c>
      <c r="D55" s="14" t="s">
        <v>321</v>
      </c>
      <c r="E55" s="14" t="s">
        <v>134</v>
      </c>
      <c r="F55" s="14" t="b">
        <v>0</v>
      </c>
      <c r="G55" s="14" t="s">
        <v>369</v>
      </c>
      <c r="H55" s="28">
        <v>14</v>
      </c>
      <c r="I55" s="14">
        <v>2.89</v>
      </c>
      <c r="J55" s="49">
        <v>3.844290657439446</v>
      </c>
      <c r="K55" s="28">
        <v>0.52630657000000003</v>
      </c>
      <c r="L55" s="91">
        <v>186.61699999999999</v>
      </c>
      <c r="M55" s="68">
        <v>1768.089729139466</v>
      </c>
      <c r="N55" s="68">
        <v>2032.7755421846839</v>
      </c>
      <c r="O55" s="68">
        <v>413.10021004195858</v>
      </c>
      <c r="P55" s="68">
        <v>473.05606878725308</v>
      </c>
      <c r="Q55" s="68">
        <v>340.79744447886031</v>
      </c>
      <c r="R55" s="68">
        <v>398.95896241998429</v>
      </c>
      <c r="S55" s="68">
        <v>34.157105033161983</v>
      </c>
      <c r="T55" s="68">
        <v>42.347729381505651</v>
      </c>
      <c r="U55" s="116">
        <v>1.8261864914710897</v>
      </c>
      <c r="V55" s="119">
        <v>2.1378489763525526</v>
      </c>
      <c r="W55" s="107"/>
    </row>
    <row r="56" spans="1:23" s="53" customFormat="1" ht="20.100000000000001" customHeight="1" x14ac:dyDescent="0.3">
      <c r="A56" s="50"/>
      <c r="B56" s="77"/>
      <c r="C56" s="77"/>
      <c r="D56" s="50"/>
      <c r="E56" s="50"/>
      <c r="F56" s="50"/>
      <c r="G56" s="50"/>
      <c r="H56" s="55"/>
      <c r="I56" s="50"/>
      <c r="J56" s="50"/>
      <c r="K56" s="55"/>
      <c r="L56" s="99"/>
      <c r="M56" s="69"/>
      <c r="N56" s="69"/>
      <c r="O56" s="69"/>
      <c r="P56" s="69"/>
      <c r="Q56" s="69"/>
      <c r="R56" s="69"/>
      <c r="S56" s="69"/>
      <c r="T56" s="69"/>
      <c r="U56" s="117"/>
      <c r="V56" s="117"/>
      <c r="W56" s="110"/>
    </row>
    <row r="57" spans="1:23" ht="20.100000000000001" customHeight="1" x14ac:dyDescent="0.3">
      <c r="A57" s="14" t="s">
        <v>322</v>
      </c>
      <c r="B57" s="40" t="s">
        <v>79</v>
      </c>
      <c r="C57" s="40" t="s">
        <v>139</v>
      </c>
      <c r="D57" s="14" t="s">
        <v>238</v>
      </c>
      <c r="E57" s="14" t="s">
        <v>134</v>
      </c>
      <c r="F57" s="14" t="b">
        <v>0</v>
      </c>
      <c r="G57" s="14" t="s">
        <v>369</v>
      </c>
      <c r="H57" s="28">
        <v>11.2</v>
      </c>
      <c r="I57" s="14">
        <v>3.24</v>
      </c>
      <c r="J57" s="49">
        <v>2.4567901234567895</v>
      </c>
      <c r="K57" s="28">
        <v>1.2224236045999999</v>
      </c>
      <c r="L57" s="91">
        <v>398.411745</v>
      </c>
      <c r="M57" s="68">
        <v>3960.5350526982111</v>
      </c>
      <c r="N57" s="68">
        <v>4273.8211736088688</v>
      </c>
      <c r="O57" s="68">
        <v>1249.4753924321319</v>
      </c>
      <c r="P57" s="68">
        <v>1424.3393006965621</v>
      </c>
      <c r="Q57" s="68">
        <v>104.7282205778568</v>
      </c>
      <c r="R57" s="68">
        <v>286.65882220643272</v>
      </c>
      <c r="S57" s="68">
        <v>0</v>
      </c>
      <c r="T57" s="68">
        <v>0</v>
      </c>
      <c r="U57" s="116">
        <v>0.26286429025293118</v>
      </c>
      <c r="V57" s="119">
        <v>0.7195039448609446</v>
      </c>
    </row>
    <row r="58" spans="1:23" ht="20.100000000000001" customHeight="1" x14ac:dyDescent="0.3">
      <c r="A58" s="14" t="s">
        <v>81</v>
      </c>
      <c r="B58" s="40" t="s">
        <v>82</v>
      </c>
      <c r="C58" s="40" t="s">
        <v>139</v>
      </c>
      <c r="D58" s="14" t="s">
        <v>238</v>
      </c>
      <c r="E58" s="14" t="s">
        <v>133</v>
      </c>
      <c r="F58" s="14" t="b">
        <v>0</v>
      </c>
      <c r="G58" s="14" t="s">
        <v>369</v>
      </c>
      <c r="H58" s="28">
        <v>3.1</v>
      </c>
      <c r="I58" s="14">
        <v>2.0299999999999998</v>
      </c>
      <c r="J58" s="49">
        <v>0.52709359605911343</v>
      </c>
      <c r="K58" s="28">
        <v>3.8056255091</v>
      </c>
      <c r="L58" s="91">
        <v>1876.6062099999999</v>
      </c>
      <c r="M58" s="68">
        <v>5483.1736438332646</v>
      </c>
      <c r="N58" s="68">
        <v>6037.4488856631278</v>
      </c>
      <c r="O58" s="68">
        <v>1584.414280050036</v>
      </c>
      <c r="P58" s="68">
        <v>1797.8334726681439</v>
      </c>
      <c r="Q58" s="68">
        <v>-97.24823144393045</v>
      </c>
      <c r="R58" s="68">
        <v>134.89990134286089</v>
      </c>
      <c r="S58" s="68">
        <v>0</v>
      </c>
      <c r="T58" s="68">
        <v>0</v>
      </c>
      <c r="U58" s="116">
        <v>-5.1821330935449932E-2</v>
      </c>
      <c r="V58" s="119">
        <v>7.1885034070552759E-2</v>
      </c>
    </row>
    <row r="59" spans="1:23" ht="20.100000000000001" customHeight="1" x14ac:dyDescent="0.3">
      <c r="A59" s="14" t="s">
        <v>211</v>
      </c>
      <c r="B59" s="40" t="s">
        <v>212</v>
      </c>
      <c r="C59" s="40" t="s">
        <v>139</v>
      </c>
      <c r="D59" s="14" t="s">
        <v>238</v>
      </c>
      <c r="E59" s="14" t="s">
        <v>134</v>
      </c>
      <c r="F59" s="14" t="b">
        <v>0</v>
      </c>
      <c r="G59" s="14" t="s">
        <v>369</v>
      </c>
      <c r="H59" s="28">
        <v>11.4</v>
      </c>
      <c r="I59" s="14">
        <v>2.15</v>
      </c>
      <c r="J59" s="49">
        <v>4.3023255813953494</v>
      </c>
      <c r="K59" s="28">
        <v>0.80420044800000001</v>
      </c>
      <c r="L59" s="91">
        <v>358.61864700000001</v>
      </c>
      <c r="M59" s="68">
        <v>2207.2142612639509</v>
      </c>
      <c r="N59" s="68">
        <v>2420.7799569703661</v>
      </c>
      <c r="O59" s="68">
        <v>669.10979623233925</v>
      </c>
      <c r="P59" s="68">
        <v>773.87641005176351</v>
      </c>
      <c r="Q59" s="68">
        <v>179.5053042247205</v>
      </c>
      <c r="R59" s="68">
        <v>288.64427581319728</v>
      </c>
      <c r="S59" s="68">
        <v>0</v>
      </c>
      <c r="T59" s="68">
        <v>0</v>
      </c>
      <c r="U59" s="116">
        <v>0.50054648782588407</v>
      </c>
      <c r="V59" s="119">
        <v>0.8048780458791851</v>
      </c>
    </row>
    <row r="60" spans="1:23" ht="20.100000000000001" customHeight="1" x14ac:dyDescent="0.3">
      <c r="A60" s="14" t="s">
        <v>324</v>
      </c>
      <c r="B60" s="40" t="s">
        <v>83</v>
      </c>
      <c r="C60" s="40" t="s">
        <v>139</v>
      </c>
      <c r="D60" s="14" t="s">
        <v>238</v>
      </c>
      <c r="E60" s="14" t="s">
        <v>134</v>
      </c>
      <c r="F60" s="14" t="b">
        <v>0</v>
      </c>
      <c r="G60" s="14" t="s">
        <v>369</v>
      </c>
      <c r="H60" s="28">
        <v>18.2</v>
      </c>
      <c r="I60" s="14">
        <v>3.25</v>
      </c>
      <c r="J60" s="49">
        <v>4.5999999999999996</v>
      </c>
      <c r="K60" s="28">
        <v>0.41708796999999997</v>
      </c>
      <c r="L60" s="91">
        <v>128.72156000000001</v>
      </c>
      <c r="M60" s="68">
        <v>1818.5071078311871</v>
      </c>
      <c r="N60" s="68">
        <v>1941.3385040500959</v>
      </c>
      <c r="O60" s="68">
        <v>519.44738183682364</v>
      </c>
      <c r="P60" s="68">
        <v>575.92691434696883</v>
      </c>
      <c r="Q60" s="68">
        <v>121.1729604099653</v>
      </c>
      <c r="R60" s="68">
        <v>182.9470232167798</v>
      </c>
      <c r="S60" s="68">
        <v>0</v>
      </c>
      <c r="T60" s="68">
        <v>0</v>
      </c>
      <c r="U60" s="116">
        <v>0.94135714646377255</v>
      </c>
      <c r="V60" s="119">
        <v>1.4212617001905492</v>
      </c>
    </row>
    <row r="61" spans="1:23" ht="20.100000000000001" customHeight="1" x14ac:dyDescent="0.3">
      <c r="A61" s="14" t="s">
        <v>323</v>
      </c>
      <c r="B61" s="40" t="s">
        <v>80</v>
      </c>
      <c r="C61" s="40" t="s">
        <v>139</v>
      </c>
      <c r="D61" s="14" t="s">
        <v>238</v>
      </c>
      <c r="E61" s="14" t="s">
        <v>134</v>
      </c>
      <c r="F61" s="14" t="b">
        <v>0</v>
      </c>
      <c r="G61" s="14" t="s">
        <v>369</v>
      </c>
      <c r="H61" s="28">
        <v>33.700000000000003</v>
      </c>
      <c r="I61" s="14">
        <v>6.55</v>
      </c>
      <c r="J61" s="49">
        <v>4.1450381679389317</v>
      </c>
      <c r="K61" s="28">
        <v>1.9007575999999999</v>
      </c>
      <c r="L61" s="91">
        <v>301.90220799999997</v>
      </c>
      <c r="M61" s="68">
        <v>5574.3680651137811</v>
      </c>
      <c r="N61" s="68">
        <v>6162.1629578554493</v>
      </c>
      <c r="O61" s="68">
        <v>1867.3566472485741</v>
      </c>
      <c r="P61" s="68">
        <v>2150.688031341906</v>
      </c>
      <c r="Q61" s="68">
        <v>498.06129198763068</v>
      </c>
      <c r="R61" s="68">
        <v>768.89064962836414</v>
      </c>
      <c r="S61" s="68">
        <v>0</v>
      </c>
      <c r="T61" s="68">
        <v>0</v>
      </c>
      <c r="U61" s="116">
        <v>1.6497437871922775</v>
      </c>
      <c r="V61" s="119">
        <v>2.5468202260659325</v>
      </c>
    </row>
    <row r="62" spans="1:23" s="53" customFormat="1" ht="20.100000000000001" customHeight="1" x14ac:dyDescent="0.3">
      <c r="A62" s="50"/>
      <c r="B62" s="77"/>
      <c r="C62" s="77"/>
      <c r="D62" s="50"/>
      <c r="E62" s="50"/>
      <c r="F62" s="50"/>
      <c r="G62" s="50"/>
      <c r="H62" s="55"/>
      <c r="I62" s="50"/>
      <c r="J62" s="50"/>
      <c r="K62" s="55"/>
      <c r="L62" s="99"/>
      <c r="M62" s="69"/>
      <c r="N62" s="69"/>
      <c r="O62" s="69"/>
      <c r="P62" s="69"/>
      <c r="Q62" s="69"/>
      <c r="R62" s="69"/>
      <c r="S62" s="69"/>
      <c r="T62" s="69"/>
      <c r="U62" s="117"/>
      <c r="V62" s="117"/>
      <c r="W62" s="110"/>
    </row>
    <row r="63" spans="1:23" s="58" customFormat="1" ht="20.100000000000001" customHeight="1" x14ac:dyDescent="0.3">
      <c r="A63" s="14" t="s">
        <v>99</v>
      </c>
      <c r="B63" s="40" t="s">
        <v>100</v>
      </c>
      <c r="C63" s="40" t="s">
        <v>325</v>
      </c>
      <c r="D63" s="14" t="s">
        <v>197</v>
      </c>
      <c r="E63" s="14" t="s">
        <v>134</v>
      </c>
      <c r="F63" s="14" t="b">
        <v>0</v>
      </c>
      <c r="G63" s="14" t="s">
        <v>369</v>
      </c>
      <c r="H63" s="28">
        <v>70.998095602194084</v>
      </c>
      <c r="I63" s="14">
        <v>30.53</v>
      </c>
      <c r="J63" s="49">
        <v>1.3255190174318403</v>
      </c>
      <c r="K63" s="28">
        <v>71.034162018000004</v>
      </c>
      <c r="L63" s="91">
        <v>2329.2366093000001</v>
      </c>
      <c r="M63" s="68">
        <v>33703.643439743413</v>
      </c>
      <c r="N63" s="68">
        <v>35550.28292607941</v>
      </c>
      <c r="O63" s="68">
        <v>22900.635017034041</v>
      </c>
      <c r="P63" s="68">
        <v>25292.29988226257</v>
      </c>
      <c r="Q63" s="68">
        <v>9900.4195383989354</v>
      </c>
      <c r="R63" s="68">
        <v>13059.665136350401</v>
      </c>
      <c r="S63" s="68">
        <v>0</v>
      </c>
      <c r="T63" s="68">
        <v>0</v>
      </c>
      <c r="U63" s="116">
        <v>4.2504997125965165</v>
      </c>
      <c r="V63" s="119">
        <v>5.6068434972242649</v>
      </c>
      <c r="W63" s="107"/>
    </row>
    <row r="64" spans="1:23" s="58" customFormat="1" ht="20.100000000000001" customHeight="1" x14ac:dyDescent="0.3">
      <c r="A64" s="14" t="s">
        <v>68</v>
      </c>
      <c r="B64" s="40" t="s">
        <v>40</v>
      </c>
      <c r="C64" s="40" t="s">
        <v>325</v>
      </c>
      <c r="D64" s="14" t="s">
        <v>197</v>
      </c>
      <c r="E64" s="14" t="s">
        <v>134</v>
      </c>
      <c r="F64" s="14" t="b">
        <v>0</v>
      </c>
      <c r="G64" s="14" t="s">
        <v>369</v>
      </c>
      <c r="H64" s="28">
        <v>8</v>
      </c>
      <c r="I64" s="14">
        <v>6.61</v>
      </c>
      <c r="J64" s="49">
        <v>0.21028744326777593</v>
      </c>
      <c r="K64" s="28">
        <v>17.360643267</v>
      </c>
      <c r="L64" s="91">
        <v>2736.55375</v>
      </c>
      <c r="M64" s="68">
        <v>19061.873324013392</v>
      </c>
      <c r="N64" s="68">
        <v>19550.138975677881</v>
      </c>
      <c r="O64" s="68">
        <v>5491.5108162353508</v>
      </c>
      <c r="P64" s="68">
        <v>5644.5127429672339</v>
      </c>
      <c r="Q64" s="68">
        <v>2633.8603750026109</v>
      </c>
      <c r="R64" s="68">
        <v>2746.922439304215</v>
      </c>
      <c r="S64" s="68">
        <v>514.42512778738069</v>
      </c>
      <c r="T64" s="68">
        <v>562.08671932257857</v>
      </c>
      <c r="U64" s="116">
        <v>0.96247346685684898</v>
      </c>
      <c r="V64" s="119">
        <v>1.0037889587603441</v>
      </c>
      <c r="W64" s="107"/>
    </row>
    <row r="65" spans="1:23" s="58" customFormat="1" ht="20.100000000000001" customHeight="1" x14ac:dyDescent="0.3">
      <c r="A65" s="14" t="s">
        <v>326</v>
      </c>
      <c r="B65" s="40" t="s">
        <v>37</v>
      </c>
      <c r="C65" s="40" t="s">
        <v>325</v>
      </c>
      <c r="D65" s="14" t="s">
        <v>197</v>
      </c>
      <c r="E65" s="14" t="s">
        <v>133</v>
      </c>
      <c r="F65" s="14" t="b">
        <v>0</v>
      </c>
      <c r="G65" s="14" t="s">
        <v>369</v>
      </c>
      <c r="H65" s="28">
        <v>26</v>
      </c>
      <c r="I65" s="14">
        <v>21.41</v>
      </c>
      <c r="J65" s="49">
        <v>0.21438580102755722</v>
      </c>
      <c r="K65" s="28">
        <v>15.772969287</v>
      </c>
      <c r="L65" s="91">
        <v>658.88330399999995</v>
      </c>
      <c r="M65" s="68">
        <v>3680.2004602443549</v>
      </c>
      <c r="N65" s="68">
        <v>4093.9748435040501</v>
      </c>
      <c r="O65" s="68">
        <v>3216.980096745217</v>
      </c>
      <c r="P65" s="68">
        <v>3610.650939206319</v>
      </c>
      <c r="Q65" s="68">
        <v>1496.906958431407</v>
      </c>
      <c r="R65" s="68">
        <v>1884.4142562257839</v>
      </c>
      <c r="S65" s="68">
        <v>142.56072041109979</v>
      </c>
      <c r="T65" s="68">
        <v>103.782103830591</v>
      </c>
      <c r="U65" s="116">
        <v>2.2718847925632173</v>
      </c>
      <c r="V65" s="119">
        <v>2.8600121520544466</v>
      </c>
      <c r="W65" s="107"/>
    </row>
    <row r="66" spans="1:23" s="58" customFormat="1" ht="20.100000000000001" customHeight="1" x14ac:dyDescent="0.3">
      <c r="A66" s="14" t="s">
        <v>327</v>
      </c>
      <c r="B66" s="40" t="s">
        <v>38</v>
      </c>
      <c r="C66" s="40" t="s">
        <v>325</v>
      </c>
      <c r="D66" s="14" t="s">
        <v>197</v>
      </c>
      <c r="E66" s="14" t="s">
        <v>133</v>
      </c>
      <c r="F66" s="14" t="b">
        <v>0</v>
      </c>
      <c r="G66" s="14" t="s">
        <v>369</v>
      </c>
      <c r="H66" s="28">
        <v>37</v>
      </c>
      <c r="I66" s="14">
        <v>34.5</v>
      </c>
      <c r="J66" s="49">
        <v>7.2463768115942129E-2</v>
      </c>
      <c r="K66" s="28">
        <v>11.917689620000001</v>
      </c>
      <c r="L66" s="91">
        <v>344.49890699999997</v>
      </c>
      <c r="M66" s="68">
        <v>2286.273723403689</v>
      </c>
      <c r="N66" s="68">
        <v>2413.034881644905</v>
      </c>
      <c r="O66" s="68">
        <v>1885.5251937986211</v>
      </c>
      <c r="P66" s="68">
        <v>1995.3183937394999</v>
      </c>
      <c r="Q66" s="68">
        <v>1300.2690193756839</v>
      </c>
      <c r="R66" s="68">
        <v>1339.038608982034</v>
      </c>
      <c r="S66" s="68">
        <v>140.5724659642828</v>
      </c>
      <c r="T66" s="68">
        <v>62.89841705950073</v>
      </c>
      <c r="U66" s="116">
        <v>3.7743777787245172</v>
      </c>
      <c r="V66" s="119">
        <v>3.8869168574228135</v>
      </c>
      <c r="W66" s="107"/>
    </row>
    <row r="67" spans="1:23" s="58" customFormat="1" ht="20.100000000000001" customHeight="1" x14ac:dyDescent="0.3">
      <c r="A67" s="14" t="s">
        <v>101</v>
      </c>
      <c r="B67" s="40" t="s">
        <v>102</v>
      </c>
      <c r="C67" s="40" t="s">
        <v>325</v>
      </c>
      <c r="D67" s="14" t="s">
        <v>197</v>
      </c>
      <c r="E67" s="14" t="s">
        <v>134</v>
      </c>
      <c r="F67" s="14" t="b">
        <v>0</v>
      </c>
      <c r="G67" s="14" t="s">
        <v>369</v>
      </c>
      <c r="H67" s="28">
        <v>30</v>
      </c>
      <c r="I67" s="14">
        <v>26.39</v>
      </c>
      <c r="J67" s="49">
        <v>0.13679424024251619</v>
      </c>
      <c r="K67" s="28">
        <v>7.7320517992999998</v>
      </c>
      <c r="L67" s="91">
        <v>293.03708966666659</v>
      </c>
      <c r="M67" s="68">
        <v>3235.7991578562001</v>
      </c>
      <c r="N67" s="68">
        <v>3445.8579235122429</v>
      </c>
      <c r="O67" s="68">
        <v>2835.0111574323519</v>
      </c>
      <c r="P67" s="68">
        <v>3030.1556206702339</v>
      </c>
      <c r="Q67" s="68">
        <v>331.48872072415389</v>
      </c>
      <c r="R67" s="68">
        <v>583.72964454429416</v>
      </c>
      <c r="S67" s="68">
        <v>157.96180045846131</v>
      </c>
      <c r="T67" s="68">
        <v>85.002601101760064</v>
      </c>
      <c r="U67" s="116">
        <v>1.1312176253907877</v>
      </c>
      <c r="V67" s="119">
        <v>1.9919991875714234</v>
      </c>
      <c r="W67" s="107"/>
    </row>
    <row r="68" spans="1:23" s="58" customFormat="1" ht="20.100000000000001" customHeight="1" x14ac:dyDescent="0.3">
      <c r="A68" s="14" t="s">
        <v>328</v>
      </c>
      <c r="B68" s="40" t="s">
        <v>249</v>
      </c>
      <c r="C68" s="40" t="s">
        <v>325</v>
      </c>
      <c r="D68" s="14" t="s">
        <v>197</v>
      </c>
      <c r="E68" s="14" t="s">
        <v>134</v>
      </c>
      <c r="F68" s="14" t="b">
        <v>0</v>
      </c>
      <c r="G68" s="14" t="s">
        <v>369</v>
      </c>
      <c r="H68" s="28">
        <v>17</v>
      </c>
      <c r="I68" s="14">
        <v>7.83</v>
      </c>
      <c r="J68" s="49">
        <v>1.1711366538952745</v>
      </c>
      <c r="K68" s="28">
        <v>4.8759802534999999</v>
      </c>
      <c r="L68" s="91">
        <v>622.72336800000005</v>
      </c>
      <c r="M68" s="68">
        <v>1869.72405004394</v>
      </c>
      <c r="N68" s="68">
        <v>2132.217042436278</v>
      </c>
      <c r="O68" s="68">
        <v>1594.0200189079769</v>
      </c>
      <c r="P68" s="68">
        <v>1758.917154133801</v>
      </c>
      <c r="Q68" s="68">
        <v>232.0453720127185</v>
      </c>
      <c r="R68" s="68">
        <v>-1088.4065452222139</v>
      </c>
      <c r="S68" s="68">
        <v>0</v>
      </c>
      <c r="T68" s="68">
        <v>0</v>
      </c>
      <c r="U68" s="116">
        <v>0.37262994121768445</v>
      </c>
      <c r="V68" s="119">
        <v>-1.7478170904648207</v>
      </c>
      <c r="W68" s="107"/>
    </row>
    <row r="69" spans="1:23" s="58" customFormat="1" ht="20.100000000000001" customHeight="1" x14ac:dyDescent="0.3">
      <c r="A69" s="14" t="s">
        <v>158</v>
      </c>
      <c r="B69" s="40" t="s">
        <v>159</v>
      </c>
      <c r="C69" s="40" t="s">
        <v>325</v>
      </c>
      <c r="D69" s="14" t="s">
        <v>197</v>
      </c>
      <c r="E69" s="14" t="s">
        <v>134</v>
      </c>
      <c r="F69" s="14" t="b">
        <v>0</v>
      </c>
      <c r="G69" s="14" t="s">
        <v>369</v>
      </c>
      <c r="H69" s="28">
        <v>15</v>
      </c>
      <c r="I69" s="14">
        <v>9.74</v>
      </c>
      <c r="J69" s="49">
        <v>0.54004106776180705</v>
      </c>
      <c r="K69" s="28">
        <v>5.8627720091000004</v>
      </c>
      <c r="L69" s="91">
        <v>492.10651999999999</v>
      </c>
      <c r="M69" s="68">
        <v>2762.3637171106011</v>
      </c>
      <c r="N69" s="68">
        <v>3021.6866102367089</v>
      </c>
      <c r="O69" s="68">
        <v>1959.8764956920461</v>
      </c>
      <c r="P69" s="68">
        <v>2202.0059823353481</v>
      </c>
      <c r="Q69" s="68">
        <v>533.65552492150493</v>
      </c>
      <c r="R69" s="68">
        <v>879.68128635138237</v>
      </c>
      <c r="S69" s="68">
        <v>32.753481326761417</v>
      </c>
      <c r="T69" s="68">
        <v>6.0032899072448682</v>
      </c>
      <c r="U69" s="116">
        <v>1.0844309173581057</v>
      </c>
      <c r="V69" s="119">
        <v>1.7875830752077464</v>
      </c>
      <c r="W69" s="107"/>
    </row>
    <row r="70" spans="1:23" s="58" customFormat="1" ht="20.100000000000001" customHeight="1" x14ac:dyDescent="0.3">
      <c r="A70" s="14" t="s">
        <v>33</v>
      </c>
      <c r="B70" s="40" t="s">
        <v>35</v>
      </c>
      <c r="C70" s="40" t="s">
        <v>325</v>
      </c>
      <c r="D70" s="14" t="s">
        <v>197</v>
      </c>
      <c r="E70" s="14" t="s">
        <v>133</v>
      </c>
      <c r="F70" s="14" t="b">
        <v>0</v>
      </c>
      <c r="G70" s="14" t="s">
        <v>369</v>
      </c>
      <c r="H70" s="28">
        <v>13</v>
      </c>
      <c r="I70" s="14">
        <v>10.52</v>
      </c>
      <c r="J70" s="49">
        <v>0.23574144486692017</v>
      </c>
      <c r="K70" s="28">
        <v>26.791970599999999</v>
      </c>
      <c r="L70" s="91">
        <v>1458.7526009999999</v>
      </c>
      <c r="M70" s="68">
        <v>23357.60967257791</v>
      </c>
      <c r="N70" s="68">
        <v>24221.100513242411</v>
      </c>
      <c r="O70" s="68">
        <v>4745.6473246524274</v>
      </c>
      <c r="P70" s="68">
        <v>5380.8402312502394</v>
      </c>
      <c r="Q70" s="68">
        <v>1879.555584268425</v>
      </c>
      <c r="R70" s="68">
        <v>2285.235448749997</v>
      </c>
      <c r="S70" s="68">
        <v>0</v>
      </c>
      <c r="T70" s="68">
        <v>0</v>
      </c>
      <c r="U70" s="116">
        <v>1.2884676832657966</v>
      </c>
      <c r="V70" s="119">
        <v>1.5665682084703252</v>
      </c>
      <c r="W70" s="107"/>
    </row>
    <row r="71" spans="1:23" s="58" customFormat="1" ht="20.100000000000001" customHeight="1" x14ac:dyDescent="0.3">
      <c r="A71" s="14" t="s">
        <v>329</v>
      </c>
      <c r="B71" s="40" t="s">
        <v>36</v>
      </c>
      <c r="C71" s="40" t="s">
        <v>325</v>
      </c>
      <c r="D71" s="14" t="s">
        <v>197</v>
      </c>
      <c r="E71" s="14" t="s">
        <v>134</v>
      </c>
      <c r="F71" s="14" t="b">
        <v>0</v>
      </c>
      <c r="G71" s="14" t="s">
        <v>369</v>
      </c>
      <c r="H71" s="28">
        <v>30</v>
      </c>
      <c r="I71" s="14">
        <v>24.53</v>
      </c>
      <c r="J71" s="49">
        <v>0.22299225438238879</v>
      </c>
      <c r="K71" s="28">
        <v>26.984581816999999</v>
      </c>
      <c r="L71" s="91">
        <v>1010.286085</v>
      </c>
      <c r="M71" s="68">
        <v>23238.67403495192</v>
      </c>
      <c r="N71" s="68">
        <v>24053.81230724452</v>
      </c>
      <c r="O71" s="68">
        <v>5194.8010468790044</v>
      </c>
      <c r="P71" s="68">
        <v>5401.8290001888154</v>
      </c>
      <c r="Q71" s="68">
        <v>2290.5336652595852</v>
      </c>
      <c r="R71" s="68">
        <v>3214.916162813136</v>
      </c>
      <c r="S71" s="68">
        <v>0</v>
      </c>
      <c r="T71" s="68">
        <v>0</v>
      </c>
      <c r="U71" s="116">
        <v>2.2672129204467715</v>
      </c>
      <c r="V71" s="119">
        <v>3.1821839482359455</v>
      </c>
      <c r="W71" s="107"/>
    </row>
    <row r="72" spans="1:23" s="58" customFormat="1" ht="20.100000000000001" customHeight="1" x14ac:dyDescent="0.3">
      <c r="A72" s="14" t="s">
        <v>330</v>
      </c>
      <c r="B72" s="40" t="s">
        <v>39</v>
      </c>
      <c r="C72" s="40" t="s">
        <v>325</v>
      </c>
      <c r="D72" s="14" t="s">
        <v>197</v>
      </c>
      <c r="E72" s="14" t="s">
        <v>133</v>
      </c>
      <c r="F72" s="14" t="b">
        <v>0</v>
      </c>
      <c r="G72" s="14" t="s">
        <v>369</v>
      </c>
      <c r="H72" s="28">
        <v>30</v>
      </c>
      <c r="I72" s="14">
        <v>21.89</v>
      </c>
      <c r="J72" s="49">
        <v>0.37048880767473724</v>
      </c>
      <c r="K72" s="28">
        <v>12.38928031</v>
      </c>
      <c r="L72" s="91">
        <v>581.16526799999997</v>
      </c>
      <c r="M72" s="68">
        <v>13897.32697670682</v>
      </c>
      <c r="N72" s="68">
        <v>14537.335304720809</v>
      </c>
      <c r="O72" s="68">
        <v>2672.1069364223108</v>
      </c>
      <c r="P72" s="68">
        <v>3068.6670084891512</v>
      </c>
      <c r="Q72" s="68">
        <v>993.79456020617545</v>
      </c>
      <c r="R72" s="68">
        <v>1246.2605274132741</v>
      </c>
      <c r="S72" s="68">
        <v>0</v>
      </c>
      <c r="T72" s="68">
        <v>0</v>
      </c>
      <c r="U72" s="116">
        <v>1.7100033586421677</v>
      </c>
      <c r="V72" s="119">
        <v>2.1444167365715221</v>
      </c>
      <c r="W72" s="107"/>
    </row>
    <row r="73" spans="1:23" s="58" customFormat="1" ht="20.100000000000001" customHeight="1" x14ac:dyDescent="0.3">
      <c r="A73" s="14" t="s">
        <v>67</v>
      </c>
      <c r="B73" s="40" t="s">
        <v>34</v>
      </c>
      <c r="C73" s="40" t="s">
        <v>325</v>
      </c>
      <c r="D73" s="14" t="s">
        <v>197</v>
      </c>
      <c r="E73" s="14" t="s">
        <v>133</v>
      </c>
      <c r="F73" s="14" t="b">
        <v>0</v>
      </c>
      <c r="G73" s="14" t="s">
        <v>369</v>
      </c>
      <c r="H73" s="28">
        <v>49</v>
      </c>
      <c r="I73" s="14">
        <v>39.380000000000003</v>
      </c>
      <c r="J73" s="49">
        <v>0.24428643981716602</v>
      </c>
      <c r="K73" s="28">
        <v>32.131234401</v>
      </c>
      <c r="L73" s="91">
        <v>815.92773999999997</v>
      </c>
      <c r="M73" s="68">
        <v>11631.90376269387</v>
      </c>
      <c r="N73" s="68">
        <v>11611.8577090871</v>
      </c>
      <c r="O73" s="68">
        <v>7873.7492523470646</v>
      </c>
      <c r="P73" s="68">
        <v>7900.3757784992949</v>
      </c>
      <c r="Q73" s="68">
        <v>4692.5934727169788</v>
      </c>
      <c r="R73" s="68">
        <v>4904.3736412640365</v>
      </c>
      <c r="S73" s="68">
        <v>0</v>
      </c>
      <c r="T73" s="68">
        <v>0</v>
      </c>
      <c r="U73" s="116">
        <v>5.7512365895501718</v>
      </c>
      <c r="V73" s="119">
        <v>6.0107940946633791</v>
      </c>
      <c r="W73" s="107"/>
    </row>
    <row r="74" spans="1:23" s="58" customFormat="1" ht="20.100000000000001" customHeight="1" x14ac:dyDescent="0.3">
      <c r="A74" s="14" t="s">
        <v>331</v>
      </c>
      <c r="B74" s="40" t="s">
        <v>268</v>
      </c>
      <c r="C74" s="40" t="s">
        <v>325</v>
      </c>
      <c r="D74" s="14" t="s">
        <v>197</v>
      </c>
      <c r="E74" s="14" t="s">
        <v>134</v>
      </c>
      <c r="F74" s="14" t="b">
        <v>0</v>
      </c>
      <c r="G74" s="14" t="s">
        <v>369</v>
      </c>
      <c r="H74" s="28">
        <v>21</v>
      </c>
      <c r="I74" s="14">
        <v>14.28</v>
      </c>
      <c r="J74" s="49">
        <v>0.47058823529411775</v>
      </c>
      <c r="K74" s="28">
        <v>14.28</v>
      </c>
      <c r="L74" s="91">
        <v>210.94854900000001</v>
      </c>
      <c r="M74" s="68">
        <v>1322.5897472732861</v>
      </c>
      <c r="N74" s="68">
        <v>1345.028033882905</v>
      </c>
      <c r="O74" s="68">
        <v>851.64224969231032</v>
      </c>
      <c r="P74" s="68">
        <v>906.87284150118398</v>
      </c>
      <c r="Q74" s="68">
        <v>177.53686182334221</v>
      </c>
      <c r="R74" s="68">
        <v>232.23413011008759</v>
      </c>
      <c r="S74" s="68">
        <v>0</v>
      </c>
      <c r="T74" s="68">
        <v>0</v>
      </c>
      <c r="U74" s="116">
        <v>0.84161214981072086</v>
      </c>
      <c r="V74" s="119">
        <v>1.1009041361554357</v>
      </c>
      <c r="W74" s="107"/>
    </row>
    <row r="75" spans="1:23" s="53" customFormat="1" ht="18.600000000000001" customHeight="1" x14ac:dyDescent="0.3">
      <c r="A75" s="50"/>
      <c r="B75" s="77"/>
      <c r="C75" s="77"/>
      <c r="D75" s="50"/>
      <c r="E75" s="50"/>
      <c r="F75" s="50"/>
      <c r="G75" s="50"/>
      <c r="H75" s="55"/>
      <c r="I75" s="50"/>
      <c r="J75" s="50"/>
      <c r="K75" s="55"/>
      <c r="L75" s="99"/>
      <c r="M75" s="69"/>
      <c r="N75" s="69"/>
      <c r="O75" s="69"/>
      <c r="P75" s="69"/>
      <c r="Q75" s="69"/>
      <c r="R75" s="69"/>
      <c r="S75" s="69"/>
      <c r="T75" s="69"/>
      <c r="U75" s="117"/>
      <c r="V75" s="117"/>
      <c r="W75" s="110"/>
    </row>
    <row r="76" spans="1:23" ht="20.100000000000001" customHeight="1" x14ac:dyDescent="0.3">
      <c r="A76" s="14" t="s">
        <v>72</v>
      </c>
      <c r="B76" s="40" t="s">
        <v>50</v>
      </c>
      <c r="C76" s="40" t="s">
        <v>333</v>
      </c>
      <c r="D76" s="14" t="s">
        <v>334</v>
      </c>
      <c r="E76" s="14" t="s">
        <v>134</v>
      </c>
      <c r="F76" s="14" t="b">
        <v>0</v>
      </c>
      <c r="G76" s="14" t="s">
        <v>369</v>
      </c>
      <c r="H76" s="28">
        <v>50</v>
      </c>
      <c r="I76" s="14">
        <v>37</v>
      </c>
      <c r="J76" s="49">
        <v>0.35135135135135132</v>
      </c>
      <c r="K76" s="28">
        <v>2.6620380749999999</v>
      </c>
      <c r="L76" s="91">
        <v>72.571871000000002</v>
      </c>
      <c r="M76" s="68">
        <v>451.0910072507142</v>
      </c>
      <c r="N76" s="68">
        <v>519.82937697349917</v>
      </c>
      <c r="O76" s="68">
        <v>174.93469573316361</v>
      </c>
      <c r="P76" s="68">
        <v>192.00235640374649</v>
      </c>
      <c r="Q76" s="68">
        <v>93.196913794579075</v>
      </c>
      <c r="R76" s="68">
        <v>89.164903132381099</v>
      </c>
      <c r="S76" s="68">
        <v>0</v>
      </c>
      <c r="T76" s="68">
        <v>0</v>
      </c>
      <c r="U76" s="116">
        <v>1.2842016129717679</v>
      </c>
      <c r="V76" s="119">
        <v>1.228642749645811</v>
      </c>
    </row>
    <row r="77" spans="1:23" ht="20.100000000000001" customHeight="1" x14ac:dyDescent="0.3">
      <c r="A77" s="14" t="s">
        <v>229</v>
      </c>
      <c r="B77" s="40" t="s">
        <v>230</v>
      </c>
      <c r="C77" s="40" t="s">
        <v>333</v>
      </c>
      <c r="D77" s="14" t="s">
        <v>334</v>
      </c>
      <c r="E77" s="14" t="s">
        <v>134</v>
      </c>
      <c r="F77" s="14" t="b">
        <v>0</v>
      </c>
      <c r="G77" s="14" t="s">
        <v>369</v>
      </c>
      <c r="H77" s="28">
        <v>18</v>
      </c>
      <c r="I77" s="14">
        <v>6.71</v>
      </c>
      <c r="J77" s="49">
        <v>1.6825633383010432</v>
      </c>
      <c r="K77" s="28">
        <v>3.9980416644000001</v>
      </c>
      <c r="L77" s="91">
        <v>595.83299999999997</v>
      </c>
      <c r="M77" s="68">
        <v>10220.702100902079</v>
      </c>
      <c r="N77" s="68">
        <v>10909.351517426599</v>
      </c>
      <c r="O77" s="68">
        <v>2230.9121667086761</v>
      </c>
      <c r="P77" s="68">
        <v>2457.8306096210981</v>
      </c>
      <c r="Q77" s="68">
        <v>947.25203752656466</v>
      </c>
      <c r="R77" s="68">
        <v>1077.151898234541</v>
      </c>
      <c r="S77" s="68">
        <v>0</v>
      </c>
      <c r="T77" s="68">
        <v>0</v>
      </c>
      <c r="U77" s="116">
        <v>1.5897945188107485</v>
      </c>
      <c r="V77" s="119">
        <v>1.8078083930137154</v>
      </c>
    </row>
    <row r="78" spans="1:23" ht="20.100000000000001" customHeight="1" x14ac:dyDescent="0.3">
      <c r="A78" s="14" t="s">
        <v>224</v>
      </c>
      <c r="B78" s="40" t="s">
        <v>225</v>
      </c>
      <c r="C78" s="40" t="s">
        <v>333</v>
      </c>
      <c r="D78" s="14" t="s">
        <v>334</v>
      </c>
      <c r="E78" s="14" t="s">
        <v>134</v>
      </c>
      <c r="F78" s="14" t="b">
        <v>0</v>
      </c>
      <c r="G78" s="14" t="s">
        <v>369</v>
      </c>
      <c r="H78" s="28">
        <v>7.8</v>
      </c>
      <c r="I78" s="14">
        <v>4.4800000000000004</v>
      </c>
      <c r="J78" s="49">
        <v>0.74107142857142838</v>
      </c>
      <c r="K78" s="28">
        <v>24.574317994000001</v>
      </c>
      <c r="L78" s="91">
        <v>5621.4378379999998</v>
      </c>
      <c r="M78" s="68">
        <v>18033.94083940933</v>
      </c>
      <c r="N78" s="68">
        <v>20381.684764546171</v>
      </c>
      <c r="O78" s="68">
        <v>7841.1146770340856</v>
      </c>
      <c r="P78" s="68">
        <v>7949.63225055164</v>
      </c>
      <c r="Q78" s="68">
        <v>4178.7515807693107</v>
      </c>
      <c r="R78" s="68">
        <v>4085.866703964085</v>
      </c>
      <c r="S78" s="68">
        <v>0</v>
      </c>
      <c r="T78" s="68">
        <v>0</v>
      </c>
      <c r="U78" s="116">
        <v>0.7433599198627856</v>
      </c>
      <c r="V78" s="119">
        <v>0.72683658909190363</v>
      </c>
    </row>
    <row r="79" spans="1:23" ht="20.100000000000001" customHeight="1" x14ac:dyDescent="0.3">
      <c r="A79" s="14" t="s">
        <v>42</v>
      </c>
      <c r="B79" s="40" t="s">
        <v>48</v>
      </c>
      <c r="C79" s="40" t="s">
        <v>333</v>
      </c>
      <c r="D79" s="14" t="s">
        <v>334</v>
      </c>
      <c r="E79" s="14" t="s">
        <v>134</v>
      </c>
      <c r="F79" s="14" t="b">
        <v>0</v>
      </c>
      <c r="G79" s="14" t="s">
        <v>369</v>
      </c>
      <c r="H79" s="28">
        <v>33.799999999999997</v>
      </c>
      <c r="I79" s="14">
        <v>24.3</v>
      </c>
      <c r="J79" s="49">
        <v>0.39094650205761305</v>
      </c>
      <c r="K79" s="28">
        <v>40.632152218999998</v>
      </c>
      <c r="L79" s="91">
        <v>1705.337925</v>
      </c>
      <c r="M79" s="68">
        <v>74391.766403308167</v>
      </c>
      <c r="N79" s="68">
        <v>77657.389603038697</v>
      </c>
      <c r="O79" s="68">
        <v>11206.736210597161</v>
      </c>
      <c r="P79" s="68">
        <v>11747.02782601344</v>
      </c>
      <c r="Q79" s="68">
        <v>5297.0510160216309</v>
      </c>
      <c r="R79" s="68">
        <v>5329.9829496029779</v>
      </c>
      <c r="S79" s="68">
        <v>0</v>
      </c>
      <c r="T79" s="68">
        <v>0</v>
      </c>
      <c r="U79" s="116">
        <v>3.1061591596408267</v>
      </c>
      <c r="V79" s="119">
        <v>3.1254702493073201</v>
      </c>
    </row>
    <row r="80" spans="1:23" ht="20.100000000000001" customHeight="1" x14ac:dyDescent="0.3">
      <c r="A80" s="14" t="s">
        <v>43</v>
      </c>
      <c r="B80" s="40" t="s">
        <v>49</v>
      </c>
      <c r="C80" s="40" t="s">
        <v>333</v>
      </c>
      <c r="D80" s="14" t="s">
        <v>334</v>
      </c>
      <c r="E80" s="14" t="s">
        <v>133</v>
      </c>
      <c r="F80" s="14" t="b">
        <v>0</v>
      </c>
      <c r="G80" s="14" t="s">
        <v>369</v>
      </c>
      <c r="H80" s="28">
        <v>15.48582355701531</v>
      </c>
      <c r="I80" s="14">
        <v>6.64</v>
      </c>
      <c r="J80" s="49">
        <v>1.3322023429239924</v>
      </c>
      <c r="K80" s="28">
        <v>8.5111792083999998</v>
      </c>
      <c r="L80" s="91">
        <v>1229.452507</v>
      </c>
      <c r="M80" s="68">
        <v>27510.289436886578</v>
      </c>
      <c r="N80" s="68">
        <v>28296.365779395252</v>
      </c>
      <c r="O80" s="68">
        <v>3722.522731795123</v>
      </c>
      <c r="P80" s="68">
        <v>3825.762240192767</v>
      </c>
      <c r="Q80" s="68">
        <v>2058.4494449968001</v>
      </c>
      <c r="R80" s="68">
        <v>2151.722957141671</v>
      </c>
      <c r="S80" s="68">
        <v>0</v>
      </c>
      <c r="T80" s="68">
        <v>0</v>
      </c>
      <c r="U80" s="116">
        <v>1.6742813840118511</v>
      </c>
      <c r="V80" s="119">
        <v>1.750147276849362</v>
      </c>
    </row>
    <row r="81" spans="1:23" ht="20.100000000000001" customHeight="1" x14ac:dyDescent="0.3">
      <c r="A81" s="14" t="s">
        <v>332</v>
      </c>
      <c r="B81" s="40" t="s">
        <v>47</v>
      </c>
      <c r="C81" s="40" t="s">
        <v>333</v>
      </c>
      <c r="D81" s="14" t="s">
        <v>334</v>
      </c>
      <c r="E81" s="14" t="s">
        <v>134</v>
      </c>
      <c r="F81" s="14" t="b">
        <v>0</v>
      </c>
      <c r="G81" s="14" t="s">
        <v>373</v>
      </c>
      <c r="H81" s="28">
        <v>97.1</v>
      </c>
      <c r="I81" s="14">
        <v>79.58</v>
      </c>
      <c r="J81" s="49">
        <v>0.22015581804473472</v>
      </c>
      <c r="K81" s="28">
        <v>356.7633482</v>
      </c>
      <c r="L81" s="91">
        <v>4885.6973979999993</v>
      </c>
      <c r="M81" s="68">
        <v>42643.578991817631</v>
      </c>
      <c r="N81" s="68">
        <v>43386.110207415863</v>
      </c>
      <c r="O81" s="68">
        <v>20445.483412417168</v>
      </c>
      <c r="P81" s="68">
        <v>20338.633808144321</v>
      </c>
      <c r="Q81" s="68">
        <v>11987.01422923473</v>
      </c>
      <c r="R81" s="68">
        <v>12260.16387557772</v>
      </c>
      <c r="S81" s="68">
        <v>0</v>
      </c>
      <c r="T81" s="68">
        <v>0</v>
      </c>
      <c r="U81" s="116">
        <v>2.4534909251935484</v>
      </c>
      <c r="V81" s="119">
        <v>2.5093989407932877</v>
      </c>
    </row>
    <row r="82" spans="1:23" s="53" customFormat="1" ht="20.100000000000001" customHeight="1" x14ac:dyDescent="0.3">
      <c r="A82" s="50"/>
      <c r="B82" s="77"/>
      <c r="C82" s="77"/>
      <c r="D82" s="50"/>
      <c r="E82" s="50"/>
      <c r="F82" s="50"/>
      <c r="G82" s="50"/>
      <c r="H82" s="55"/>
      <c r="I82" s="50"/>
      <c r="J82" s="50"/>
      <c r="K82" s="55"/>
      <c r="L82" s="99"/>
      <c r="M82" s="69"/>
      <c r="N82" s="69"/>
      <c r="O82" s="69"/>
      <c r="P82" s="69"/>
      <c r="Q82" s="69"/>
      <c r="R82" s="69"/>
      <c r="S82" s="69"/>
      <c r="T82" s="69"/>
      <c r="U82" s="117"/>
      <c r="V82" s="117"/>
      <c r="W82" s="110"/>
    </row>
    <row r="83" spans="1:23" ht="20.100000000000001" customHeight="1" x14ac:dyDescent="0.3">
      <c r="A83" s="14" t="s">
        <v>41</v>
      </c>
      <c r="B83" s="40" t="s">
        <v>51</v>
      </c>
      <c r="C83" s="40" t="s">
        <v>335</v>
      </c>
      <c r="D83" s="14" t="s">
        <v>334</v>
      </c>
      <c r="E83" s="14" t="s">
        <v>134</v>
      </c>
      <c r="F83" s="14" t="b">
        <v>0</v>
      </c>
      <c r="G83" s="14" t="s">
        <v>369</v>
      </c>
      <c r="H83" s="28">
        <v>26.8</v>
      </c>
      <c r="I83" s="14">
        <v>18.059999999999999</v>
      </c>
      <c r="J83" s="49">
        <v>0.48394241417497241</v>
      </c>
      <c r="K83" s="28">
        <v>19.958519706000001</v>
      </c>
      <c r="L83" s="91">
        <v>1098.4381532</v>
      </c>
      <c r="M83" s="68">
        <v>20895.2593638424</v>
      </c>
      <c r="N83" s="68">
        <v>21512.959813842612</v>
      </c>
      <c r="O83" s="68">
        <v>11577.515470365781</v>
      </c>
      <c r="P83" s="68">
        <v>10312.69162875956</v>
      </c>
      <c r="Q83" s="68">
        <v>3971.4512187969649</v>
      </c>
      <c r="R83" s="68">
        <v>2560.7948532673331</v>
      </c>
      <c r="S83" s="68">
        <v>0</v>
      </c>
      <c r="T83" s="68">
        <v>0</v>
      </c>
      <c r="U83" s="116">
        <v>3.6155437675095543</v>
      </c>
      <c r="V83" s="119">
        <v>2.3313054502041428</v>
      </c>
    </row>
    <row r="84" spans="1:23" ht="20.100000000000001" customHeight="1" x14ac:dyDescent="0.3">
      <c r="A84" s="14" t="s">
        <v>73</v>
      </c>
      <c r="B84" s="40" t="s">
        <v>52</v>
      </c>
      <c r="C84" s="40" t="s">
        <v>335</v>
      </c>
      <c r="D84" s="14" t="s">
        <v>334</v>
      </c>
      <c r="E84" s="14" t="s">
        <v>133</v>
      </c>
      <c r="F84" s="14" t="b">
        <v>0</v>
      </c>
      <c r="G84" s="14" t="s">
        <v>369</v>
      </c>
      <c r="H84" s="28">
        <v>9.4</v>
      </c>
      <c r="I84" s="14">
        <v>8.41</v>
      </c>
      <c r="J84" s="49">
        <v>0.11771700356718195</v>
      </c>
      <c r="K84" s="28">
        <v>2.0593651099999999</v>
      </c>
      <c r="L84" s="91">
        <v>245.423</v>
      </c>
      <c r="M84" s="68">
        <v>1740.104890549376</v>
      </c>
      <c r="N84" s="68">
        <v>1827.2314478800561</v>
      </c>
      <c r="O84" s="68">
        <v>716.5672415189257</v>
      </c>
      <c r="P84" s="68">
        <v>614.42321087866731</v>
      </c>
      <c r="Q84" s="68">
        <v>276.36905103460867</v>
      </c>
      <c r="R84" s="68">
        <v>165.98226221634019</v>
      </c>
      <c r="S84" s="68">
        <v>0</v>
      </c>
      <c r="T84" s="68">
        <v>0</v>
      </c>
      <c r="U84" s="116">
        <v>1.1260927094632887</v>
      </c>
      <c r="V84" s="119">
        <v>0.67631094973307382</v>
      </c>
    </row>
    <row r="85" spans="1:23" ht="20.100000000000001" customHeight="1" x14ac:dyDescent="0.3">
      <c r="A85" s="14" t="s">
        <v>336</v>
      </c>
      <c r="B85" s="40" t="s">
        <v>261</v>
      </c>
      <c r="C85" s="40" t="s">
        <v>335</v>
      </c>
      <c r="D85" s="14" t="s">
        <v>334</v>
      </c>
      <c r="E85" s="14" t="s">
        <v>134</v>
      </c>
      <c r="F85" s="14" t="b">
        <v>0</v>
      </c>
      <c r="G85" s="14" t="s">
        <v>369</v>
      </c>
      <c r="H85" s="28">
        <v>72.873054143241859</v>
      </c>
      <c r="I85" s="14">
        <v>42.24</v>
      </c>
      <c r="J85" s="49">
        <v>0.72521434998205159</v>
      </c>
      <c r="K85" s="28">
        <v>55.307029114000002</v>
      </c>
      <c r="L85" s="91">
        <v>1309.3520000000001</v>
      </c>
      <c r="M85" s="68">
        <v>45176.36973448487</v>
      </c>
      <c r="N85" s="68">
        <v>42110.714217759771</v>
      </c>
      <c r="O85" s="68">
        <v>23508.18357800306</v>
      </c>
      <c r="P85" s="68">
        <v>20665.953904252521</v>
      </c>
      <c r="Q85" s="68">
        <v>5663.0178098491087</v>
      </c>
      <c r="R85" s="68">
        <v>5045.5045843685602</v>
      </c>
      <c r="S85" s="68">
        <v>6368.6257919223726</v>
      </c>
      <c r="T85" s="68">
        <v>6465.6455817109099</v>
      </c>
      <c r="U85" s="116">
        <v>4.3250537745763618</v>
      </c>
      <c r="V85" s="119">
        <v>3.8534363443661901</v>
      </c>
    </row>
    <row r="86" spans="1:23" s="53" customFormat="1" ht="20.100000000000001" customHeight="1" x14ac:dyDescent="0.3">
      <c r="A86" s="50"/>
      <c r="B86" s="77"/>
      <c r="C86" s="77"/>
      <c r="D86" s="50"/>
      <c r="E86" s="50"/>
      <c r="F86" s="50"/>
      <c r="G86" s="50"/>
      <c r="H86" s="55"/>
      <c r="I86" s="50"/>
      <c r="J86" s="50"/>
      <c r="K86" s="55"/>
      <c r="L86" s="99"/>
      <c r="M86" s="69"/>
      <c r="N86" s="69"/>
      <c r="O86" s="69"/>
      <c r="P86" s="69"/>
      <c r="Q86" s="69"/>
      <c r="R86" s="69"/>
      <c r="S86" s="69"/>
      <c r="T86" s="69"/>
      <c r="U86" s="117"/>
      <c r="V86" s="117"/>
      <c r="W86" s="110"/>
    </row>
    <row r="87" spans="1:23" s="58" customFormat="1" ht="20.100000000000001" customHeight="1" x14ac:dyDescent="0.3">
      <c r="A87" s="14" t="s">
        <v>78</v>
      </c>
      <c r="B87" s="40" t="s">
        <v>31</v>
      </c>
      <c r="C87" s="40" t="s">
        <v>337</v>
      </c>
      <c r="D87" s="14" t="s">
        <v>321</v>
      </c>
      <c r="E87" s="14" t="s">
        <v>134</v>
      </c>
      <c r="F87" s="14" t="b">
        <v>0</v>
      </c>
      <c r="G87" s="14" t="s">
        <v>369</v>
      </c>
      <c r="H87" s="28">
        <v>13</v>
      </c>
      <c r="I87" s="14" t="e">
        <v>#NUM!</v>
      </c>
      <c r="J87" s="49" t="e">
        <v>#NUM!</v>
      </c>
      <c r="K87" s="28" t="e">
        <v>#NUM!</v>
      </c>
      <c r="L87" s="91">
        <v>824.601</v>
      </c>
      <c r="M87" s="68">
        <v>1652.5183023759801</v>
      </c>
      <c r="N87" s="68">
        <v>1724.2465304419179</v>
      </c>
      <c r="O87" s="68">
        <v>1163.995298104179</v>
      </c>
      <c r="P87" s="68">
        <v>1255.2951433691071</v>
      </c>
      <c r="Q87" s="68">
        <v>658.58021390534191</v>
      </c>
      <c r="R87" s="68">
        <v>814.93658687560719</v>
      </c>
      <c r="S87" s="68">
        <v>147.92276318829249</v>
      </c>
      <c r="T87" s="68">
        <v>77.897557253137464</v>
      </c>
      <c r="U87" s="116">
        <v>0.7986653107446412</v>
      </c>
      <c r="V87" s="119">
        <v>0.98827989157860252</v>
      </c>
      <c r="W87" s="107"/>
    </row>
    <row r="88" spans="1:23" s="58" customFormat="1" ht="20.100000000000001" customHeight="1" x14ac:dyDescent="0.3">
      <c r="A88" s="14" t="s">
        <v>77</v>
      </c>
      <c r="B88" s="40" t="s">
        <v>32</v>
      </c>
      <c r="C88" s="40" t="s">
        <v>337</v>
      </c>
      <c r="D88" s="14" t="s">
        <v>321</v>
      </c>
      <c r="E88" s="14" t="s">
        <v>134</v>
      </c>
      <c r="F88" s="14" t="b">
        <v>0</v>
      </c>
      <c r="G88" s="14" t="s">
        <v>369</v>
      </c>
      <c r="H88" s="28">
        <v>33</v>
      </c>
      <c r="I88" s="14">
        <v>23.44</v>
      </c>
      <c r="J88" s="49">
        <v>0.4078498293515358</v>
      </c>
      <c r="K88" s="28">
        <v>13.719009611000001</v>
      </c>
      <c r="L88" s="91">
        <v>586.552774</v>
      </c>
      <c r="M88" s="68">
        <v>2054.7171351429679</v>
      </c>
      <c r="N88" s="68">
        <v>2245.8063122442709</v>
      </c>
      <c r="O88" s="68">
        <v>1473.6434583494899</v>
      </c>
      <c r="P88" s="68">
        <v>1612.832228522145</v>
      </c>
      <c r="Q88" s="68">
        <v>890.43399324101335</v>
      </c>
      <c r="R88" s="68">
        <v>1007.645773241432</v>
      </c>
      <c r="S88" s="68">
        <v>174.0861308417702</v>
      </c>
      <c r="T88" s="68">
        <v>174.63944625353611</v>
      </c>
      <c r="U88" s="116">
        <v>1.5180799285436732</v>
      </c>
      <c r="V88" s="119">
        <v>1.7179115297158787</v>
      </c>
      <c r="W88" s="107"/>
    </row>
    <row r="89" spans="1:23" s="58" customFormat="1" ht="20.100000000000001" customHeight="1" x14ac:dyDescent="0.3">
      <c r="A89" s="14" t="s">
        <v>56</v>
      </c>
      <c r="B89" s="40" t="s">
        <v>57</v>
      </c>
      <c r="C89" s="40" t="s">
        <v>337</v>
      </c>
      <c r="D89" s="14" t="s">
        <v>321</v>
      </c>
      <c r="E89" s="14" t="s">
        <v>134</v>
      </c>
      <c r="F89" s="14" t="b">
        <v>0</v>
      </c>
      <c r="G89" s="14" t="s">
        <v>369</v>
      </c>
      <c r="H89" s="28">
        <v>9.6999999999999993</v>
      </c>
      <c r="I89" s="14">
        <v>3.51</v>
      </c>
      <c r="J89" s="49">
        <v>1.7635327635327633</v>
      </c>
      <c r="K89" s="28">
        <v>2.3742084787</v>
      </c>
      <c r="L89" s="91">
        <v>685.53064099999995</v>
      </c>
      <c r="M89" s="68">
        <v>1817.434891303147</v>
      </c>
      <c r="N89" s="68">
        <v>2213.5818369068838</v>
      </c>
      <c r="O89" s="68">
        <v>786.20664155940142</v>
      </c>
      <c r="P89" s="68">
        <v>996.32765023247555</v>
      </c>
      <c r="Q89" s="68">
        <v>512.92315744631787</v>
      </c>
      <c r="R89" s="68">
        <v>718.8586600280056</v>
      </c>
      <c r="S89" s="68">
        <v>31.4141597560428</v>
      </c>
      <c r="T89" s="68">
        <v>35.310668571906419</v>
      </c>
      <c r="U89" s="116">
        <v>0.74821332084894787</v>
      </c>
      <c r="V89" s="119">
        <v>1.0486163812887914</v>
      </c>
      <c r="W89" s="107"/>
    </row>
    <row r="90" spans="1:23" s="58" customFormat="1" ht="20.100000000000001" customHeight="1" x14ac:dyDescent="0.3">
      <c r="A90" s="14" t="s">
        <v>339</v>
      </c>
      <c r="B90" s="40" t="s">
        <v>262</v>
      </c>
      <c r="C90" s="40" t="s">
        <v>337</v>
      </c>
      <c r="D90" s="14" t="s">
        <v>321</v>
      </c>
      <c r="E90" s="14" t="s">
        <v>134</v>
      </c>
      <c r="F90" s="14" t="b">
        <v>0</v>
      </c>
      <c r="G90" s="14" t="s">
        <v>369</v>
      </c>
      <c r="H90" s="28">
        <v>28</v>
      </c>
      <c r="I90" s="14">
        <v>18.329999999999998</v>
      </c>
      <c r="J90" s="49">
        <v>0.52755046372067671</v>
      </c>
      <c r="K90" s="28">
        <v>2.9911316696999997</v>
      </c>
      <c r="L90" s="91">
        <v>300.47893299999998</v>
      </c>
      <c r="M90" s="68">
        <v>1193.210628110842</v>
      </c>
      <c r="N90" s="68">
        <v>1294.2218158758781</v>
      </c>
      <c r="O90" s="68">
        <v>833.67668174517769</v>
      </c>
      <c r="P90" s="68">
        <v>904.89261799953647</v>
      </c>
      <c r="Q90" s="68">
        <v>349.97327803220003</v>
      </c>
      <c r="R90" s="68">
        <v>486.56586492971132</v>
      </c>
      <c r="S90" s="68">
        <v>299.93554170162679</v>
      </c>
      <c r="T90" s="68">
        <v>225.53223502606809</v>
      </c>
      <c r="U90" s="116">
        <v>1.1647181868560483</v>
      </c>
      <c r="V90" s="119">
        <v>1.6193010939962016</v>
      </c>
      <c r="W90" s="107"/>
    </row>
    <row r="91" spans="1:23" s="58" customFormat="1" ht="20.100000000000001" customHeight="1" x14ac:dyDescent="0.3">
      <c r="A91" s="14" t="s">
        <v>340</v>
      </c>
      <c r="B91" s="40" t="s">
        <v>58</v>
      </c>
      <c r="C91" s="40" t="s">
        <v>337</v>
      </c>
      <c r="D91" s="14" t="s">
        <v>321</v>
      </c>
      <c r="E91" s="14" t="s">
        <v>133</v>
      </c>
      <c r="F91" s="14" t="b">
        <v>0</v>
      </c>
      <c r="G91" s="14" t="s">
        <v>369</v>
      </c>
      <c r="H91" s="28">
        <v>28</v>
      </c>
      <c r="I91" s="14">
        <v>15.07</v>
      </c>
      <c r="J91" s="49">
        <v>0.85799601857996022</v>
      </c>
      <c r="K91" s="28">
        <v>1.5055984899999999</v>
      </c>
      <c r="L91" s="91">
        <v>100.76300000000001</v>
      </c>
      <c r="M91" s="68">
        <v>260.39130638406772</v>
      </c>
      <c r="N91" s="68">
        <v>340.82500748094679</v>
      </c>
      <c r="O91" s="68">
        <v>211.62019538649039</v>
      </c>
      <c r="P91" s="68">
        <v>283.04048886640578</v>
      </c>
      <c r="Q91" s="68">
        <v>73.523602988697988</v>
      </c>
      <c r="R91" s="68">
        <v>154.35991436146969</v>
      </c>
      <c r="S91" s="68">
        <v>69.253353465465878</v>
      </c>
      <c r="T91" s="68">
        <v>56.00047710842744</v>
      </c>
      <c r="U91" s="116">
        <v>0.72966865802623959</v>
      </c>
      <c r="V91" s="119">
        <v>1.5319106652389238</v>
      </c>
      <c r="W91" s="107"/>
    </row>
    <row r="92" spans="1:23" s="53" customFormat="1" ht="20.100000000000001" customHeight="1" x14ac:dyDescent="0.3">
      <c r="A92" s="50"/>
      <c r="B92" s="77"/>
      <c r="C92" s="77"/>
      <c r="D92" s="50"/>
      <c r="E92" s="50"/>
      <c r="F92" s="50"/>
      <c r="G92" s="50"/>
      <c r="H92" s="55"/>
      <c r="I92" s="50"/>
      <c r="J92" s="50"/>
      <c r="K92" s="55"/>
      <c r="L92" s="99"/>
      <c r="M92" s="69"/>
      <c r="N92" s="69"/>
      <c r="O92" s="69"/>
      <c r="P92" s="69"/>
      <c r="Q92" s="69"/>
      <c r="R92" s="69"/>
      <c r="S92" s="69"/>
      <c r="T92" s="69"/>
      <c r="U92" s="117"/>
      <c r="V92" s="117"/>
      <c r="W92" s="110"/>
    </row>
    <row r="93" spans="1:23" s="58" customFormat="1" ht="20.100000000000001" customHeight="1" x14ac:dyDescent="0.3">
      <c r="A93" s="14" t="s">
        <v>69</v>
      </c>
      <c r="B93" s="40" t="s">
        <v>44</v>
      </c>
      <c r="C93" s="40" t="s">
        <v>137</v>
      </c>
      <c r="D93" s="14" t="s">
        <v>197</v>
      </c>
      <c r="E93" s="14" t="s">
        <v>133</v>
      </c>
      <c r="F93" s="14" t="b">
        <v>0</v>
      </c>
      <c r="G93" s="14" t="s">
        <v>369</v>
      </c>
      <c r="H93" s="28">
        <v>26</v>
      </c>
      <c r="I93" s="14">
        <v>17.05</v>
      </c>
      <c r="J93" s="49">
        <v>0.52492668621700878</v>
      </c>
      <c r="K93" s="28">
        <v>5.1028372913000002</v>
      </c>
      <c r="L93" s="91">
        <v>302.24110380000002</v>
      </c>
      <c r="M93" s="68">
        <v>6437.2595844100688</v>
      </c>
      <c r="N93" s="68">
        <v>6853.7974318088454</v>
      </c>
      <c r="O93" s="68">
        <v>2863.9642437467428</v>
      </c>
      <c r="P93" s="68">
        <v>3097.7020235366349</v>
      </c>
      <c r="Q93" s="68">
        <v>1493.2669631902561</v>
      </c>
      <c r="R93" s="68">
        <v>1643.959309961192</v>
      </c>
      <c r="S93" s="68">
        <v>0</v>
      </c>
      <c r="T93" s="68">
        <v>0</v>
      </c>
      <c r="U93" s="116">
        <v>4.9406481925052317</v>
      </c>
      <c r="V93" s="119">
        <v>5.4392314258124141</v>
      </c>
      <c r="W93" s="107"/>
    </row>
    <row r="94" spans="1:23" s="58" customFormat="1" ht="20.100000000000001" customHeight="1" x14ac:dyDescent="0.3">
      <c r="A94" s="14" t="s">
        <v>162</v>
      </c>
      <c r="B94" s="40" t="s">
        <v>163</v>
      </c>
      <c r="C94" s="40" t="s">
        <v>137</v>
      </c>
      <c r="D94" s="14" t="s">
        <v>197</v>
      </c>
      <c r="E94" s="14" t="s">
        <v>134</v>
      </c>
      <c r="F94" s="14" t="b">
        <v>0</v>
      </c>
      <c r="G94" s="14" t="s">
        <v>369</v>
      </c>
      <c r="H94" s="28">
        <v>43</v>
      </c>
      <c r="I94" s="14">
        <v>35.28</v>
      </c>
      <c r="J94" s="49">
        <v>0.21882086167800452</v>
      </c>
      <c r="K94" s="28">
        <v>2.8319581281999997</v>
      </c>
      <c r="L94" s="91">
        <v>71.5</v>
      </c>
      <c r="M94" s="68">
        <v>1144.467597590796</v>
      </c>
      <c r="N94" s="68">
        <v>1483.8102408278089</v>
      </c>
      <c r="O94" s="68">
        <v>506.8203074758531</v>
      </c>
      <c r="P94" s="68">
        <v>679.22322985515621</v>
      </c>
      <c r="Q94" s="68">
        <v>227.01749340081349</v>
      </c>
      <c r="R94" s="68">
        <v>297.70841116749642</v>
      </c>
      <c r="S94" s="68">
        <v>10.836813505610721</v>
      </c>
      <c r="T94" s="68">
        <v>0.45624999999999999</v>
      </c>
      <c r="U94" s="116">
        <v>3.1750698377736151</v>
      </c>
      <c r="V94" s="119">
        <v>4.163754002342607</v>
      </c>
      <c r="W94" s="107"/>
    </row>
    <row r="95" spans="1:23" s="58" customFormat="1" ht="20.100000000000001" customHeight="1" x14ac:dyDescent="0.3">
      <c r="A95" s="14" t="s">
        <v>341</v>
      </c>
      <c r="B95" s="40" t="s">
        <v>253</v>
      </c>
      <c r="C95" s="40" t="s">
        <v>137</v>
      </c>
      <c r="D95" s="14" t="s">
        <v>197</v>
      </c>
      <c r="E95" s="14" t="s">
        <v>134</v>
      </c>
      <c r="F95" s="14" t="b">
        <v>0</v>
      </c>
      <c r="G95" s="14" t="s">
        <v>369</v>
      </c>
      <c r="H95" s="28">
        <v>50</v>
      </c>
      <c r="I95" s="14">
        <v>17.78</v>
      </c>
      <c r="J95" s="49">
        <v>1.8121484814398197</v>
      </c>
      <c r="K95" s="28">
        <v>2.0079947545999999</v>
      </c>
      <c r="L95" s="91">
        <v>112.935</v>
      </c>
      <c r="M95" s="68">
        <v>3806.5516633753391</v>
      </c>
      <c r="N95" s="68">
        <v>4809.2995113073939</v>
      </c>
      <c r="O95" s="68">
        <v>1097.2057497972439</v>
      </c>
      <c r="P95" s="68">
        <v>1430.9422403645731</v>
      </c>
      <c r="Q95" s="68">
        <v>382.60074963389093</v>
      </c>
      <c r="R95" s="68">
        <v>529.83925374428509</v>
      </c>
      <c r="S95" s="68">
        <v>171.298750132831</v>
      </c>
      <c r="T95" s="68">
        <v>91.935043069617123</v>
      </c>
      <c r="U95" s="116">
        <v>3.387796074147881</v>
      </c>
      <c r="V95" s="119">
        <v>4.6915416278769655</v>
      </c>
      <c r="W95" s="107"/>
    </row>
    <row r="96" spans="1:23" s="58" customFormat="1" ht="20.100000000000001" customHeight="1" x14ac:dyDescent="0.3">
      <c r="A96" s="14" t="s">
        <v>70</v>
      </c>
      <c r="B96" s="40" t="s">
        <v>45</v>
      </c>
      <c r="C96" s="40" t="s">
        <v>137</v>
      </c>
      <c r="D96" s="14" t="s">
        <v>197</v>
      </c>
      <c r="E96" s="14" t="s">
        <v>133</v>
      </c>
      <c r="F96" s="14" t="b">
        <v>0</v>
      </c>
      <c r="G96" s="14" t="s">
        <v>369</v>
      </c>
      <c r="H96" s="28">
        <v>52</v>
      </c>
      <c r="I96" s="14">
        <v>48.21</v>
      </c>
      <c r="J96" s="49">
        <v>7.8614395353661104E-2</v>
      </c>
      <c r="K96" s="28">
        <v>32.952010784999999</v>
      </c>
      <c r="L96" s="91">
        <v>683.50986899999998</v>
      </c>
      <c r="M96" s="68">
        <v>19536.356080183908</v>
      </c>
      <c r="N96" s="68">
        <v>20286.8547872239</v>
      </c>
      <c r="O96" s="68">
        <v>9095.4482419932974</v>
      </c>
      <c r="P96" s="68">
        <v>9462.7084417665264</v>
      </c>
      <c r="Q96" s="68">
        <v>3538.8671000002068</v>
      </c>
      <c r="R96" s="68">
        <v>3659.1461060288188</v>
      </c>
      <c r="S96" s="68">
        <v>0</v>
      </c>
      <c r="T96" s="68">
        <v>0</v>
      </c>
      <c r="U96" s="116">
        <v>5.1774923238163328</v>
      </c>
      <c r="V96" s="119">
        <v>5.3534649198003299</v>
      </c>
      <c r="W96" s="107"/>
    </row>
    <row r="97" spans="1:23" s="58" customFormat="1" ht="20.100000000000001" customHeight="1" x14ac:dyDescent="0.3">
      <c r="A97" s="14" t="s">
        <v>71</v>
      </c>
      <c r="B97" s="40" t="s">
        <v>46</v>
      </c>
      <c r="C97" s="40" t="s">
        <v>137</v>
      </c>
      <c r="D97" s="14" t="s">
        <v>197</v>
      </c>
      <c r="E97" s="14" t="s">
        <v>135</v>
      </c>
      <c r="F97" s="14" t="b">
        <v>0</v>
      </c>
      <c r="G97" s="14" t="s">
        <v>369</v>
      </c>
      <c r="H97" s="28">
        <v>17</v>
      </c>
      <c r="I97" s="14">
        <v>15.17</v>
      </c>
      <c r="J97" s="49">
        <v>0.12063282794990116</v>
      </c>
      <c r="K97" s="28">
        <v>5.75217577</v>
      </c>
      <c r="L97" s="91">
        <v>380.25306899999998</v>
      </c>
      <c r="M97" s="68">
        <v>5523.914309536126</v>
      </c>
      <c r="N97" s="68">
        <v>5791.8675017297246</v>
      </c>
      <c r="O97" s="68">
        <v>1929.166893034818</v>
      </c>
      <c r="P97" s="68">
        <v>2023.002571332428</v>
      </c>
      <c r="Q97" s="68">
        <v>731.86779375394735</v>
      </c>
      <c r="R97" s="68">
        <v>768.30244500848471</v>
      </c>
      <c r="S97" s="68">
        <v>227.4555758264205</v>
      </c>
      <c r="T97" s="68">
        <v>189.3961160830884</v>
      </c>
      <c r="U97" s="116">
        <v>1.92468609307647</v>
      </c>
      <c r="V97" s="119">
        <v>2.0205029430242014</v>
      </c>
      <c r="W97" s="107"/>
    </row>
    <row r="98" spans="1:23" s="53" customFormat="1" ht="19.2" customHeight="1" x14ac:dyDescent="0.3">
      <c r="A98" s="50"/>
      <c r="B98" s="77"/>
      <c r="C98" s="77"/>
      <c r="D98" s="50"/>
      <c r="E98" s="50"/>
      <c r="F98" s="50"/>
      <c r="G98" s="50"/>
      <c r="H98" s="55"/>
      <c r="I98" s="50"/>
      <c r="J98" s="50"/>
      <c r="K98" s="55"/>
      <c r="L98" s="99"/>
      <c r="M98" s="69"/>
      <c r="N98" s="69"/>
      <c r="O98" s="69"/>
      <c r="P98" s="69"/>
      <c r="Q98" s="69"/>
      <c r="R98" s="69"/>
      <c r="S98" s="69"/>
      <c r="T98" s="69"/>
      <c r="U98" s="117"/>
      <c r="V98" s="117"/>
      <c r="W98" s="110"/>
    </row>
    <row r="99" spans="1:23" ht="20.100000000000001" customHeight="1" x14ac:dyDescent="0.3">
      <c r="A99" s="14" t="s">
        <v>178</v>
      </c>
      <c r="B99" s="40" t="s">
        <v>179</v>
      </c>
      <c r="C99" s="40" t="s">
        <v>343</v>
      </c>
      <c r="D99" s="14" t="s">
        <v>14</v>
      </c>
      <c r="E99" s="14" t="s">
        <v>134</v>
      </c>
      <c r="F99" s="14" t="b">
        <v>0</v>
      </c>
      <c r="G99" s="14" t="s">
        <v>369</v>
      </c>
      <c r="H99" s="28">
        <v>47</v>
      </c>
      <c r="I99" s="14">
        <v>25</v>
      </c>
      <c r="J99" s="49">
        <v>0.87999999999999989</v>
      </c>
      <c r="K99" s="28">
        <v>4.4457684750000004</v>
      </c>
      <c r="L99" s="91">
        <v>178.77199999999999</v>
      </c>
      <c r="M99" s="68">
        <v>2023.327505825767</v>
      </c>
      <c r="N99" s="68">
        <v>2452.498023885003</v>
      </c>
      <c r="O99" s="68">
        <v>698.04798950988993</v>
      </c>
      <c r="P99" s="68">
        <v>858.1290585573621</v>
      </c>
      <c r="Q99" s="68">
        <v>493.18747576546627</v>
      </c>
      <c r="R99" s="68">
        <v>601.0277667644956</v>
      </c>
      <c r="S99" s="68">
        <v>0</v>
      </c>
      <c r="T99" s="68">
        <v>0</v>
      </c>
      <c r="U99" s="116">
        <v>2.758751234899572</v>
      </c>
      <c r="V99" s="119">
        <v>3.3619793187104001</v>
      </c>
    </row>
    <row r="100" spans="1:23" ht="20.100000000000001" customHeight="1" x14ac:dyDescent="0.3">
      <c r="A100" s="14" t="s">
        <v>200</v>
      </c>
      <c r="B100" s="40" t="s">
        <v>201</v>
      </c>
      <c r="C100" s="40" t="s">
        <v>343</v>
      </c>
      <c r="D100" s="14" t="s">
        <v>14</v>
      </c>
      <c r="E100" s="14" t="s">
        <v>134</v>
      </c>
      <c r="F100" s="14" t="b">
        <v>0</v>
      </c>
      <c r="G100" s="14" t="s">
        <v>369</v>
      </c>
      <c r="H100" s="28">
        <v>20.8</v>
      </c>
      <c r="I100" s="15">
        <v>7.59</v>
      </c>
      <c r="J100" s="49">
        <v>1.7404479578392622</v>
      </c>
      <c r="K100" s="28">
        <v>4.2196010703000004</v>
      </c>
      <c r="L100" s="91">
        <v>560.48599999999999</v>
      </c>
      <c r="M100" s="68">
        <v>14597.503615328729</v>
      </c>
      <c r="N100" s="68">
        <v>16370.438726751179</v>
      </c>
      <c r="O100" s="68">
        <v>2762.7679589709769</v>
      </c>
      <c r="P100" s="68">
        <v>3454.591929528649</v>
      </c>
      <c r="Q100" s="68">
        <v>31.985821151539199</v>
      </c>
      <c r="R100" s="68">
        <v>638.06465450240216</v>
      </c>
      <c r="S100" s="68">
        <v>0</v>
      </c>
      <c r="T100" s="68">
        <v>0</v>
      </c>
      <c r="U100" s="116">
        <v>5.7068010889726413E-2</v>
      </c>
      <c r="V100" s="119">
        <v>1.1384131887369215</v>
      </c>
    </row>
    <row r="101" spans="1:23" ht="20.100000000000001" customHeight="1" x14ac:dyDescent="0.3">
      <c r="A101" s="14" t="s">
        <v>164</v>
      </c>
      <c r="B101" s="40" t="s">
        <v>165</v>
      </c>
      <c r="C101" s="40" t="s">
        <v>343</v>
      </c>
      <c r="D101" s="14" t="s">
        <v>14</v>
      </c>
      <c r="E101" s="14" t="s">
        <v>133</v>
      </c>
      <c r="F101" s="14" t="b">
        <v>0</v>
      </c>
      <c r="G101" s="14" t="s">
        <v>369</v>
      </c>
      <c r="H101" s="28">
        <v>29</v>
      </c>
      <c r="I101" s="14">
        <v>14.23</v>
      </c>
      <c r="J101" s="49">
        <v>1.0379479971890371</v>
      </c>
      <c r="K101" s="28">
        <v>5.2139285358</v>
      </c>
      <c r="L101" s="91">
        <v>317.36610300000001</v>
      </c>
      <c r="M101" s="68">
        <v>3568.5686708791459</v>
      </c>
      <c r="N101" s="68">
        <v>3812.785672439149</v>
      </c>
      <c r="O101" s="68">
        <v>1111.15010651378</v>
      </c>
      <c r="P101" s="68">
        <v>1198.4346150496431</v>
      </c>
      <c r="Q101" s="68">
        <v>438.91879187255222</v>
      </c>
      <c r="R101" s="68">
        <v>503.91470130814378</v>
      </c>
      <c r="S101" s="68">
        <v>0</v>
      </c>
      <c r="T101" s="68">
        <v>0</v>
      </c>
      <c r="U101" s="116">
        <v>1.3830046363601478</v>
      </c>
      <c r="V101" s="119">
        <v>1.5878025300898115</v>
      </c>
    </row>
    <row r="102" spans="1:23" ht="20.100000000000001" customHeight="1" x14ac:dyDescent="0.3">
      <c r="A102" s="14" t="s">
        <v>345</v>
      </c>
      <c r="B102" s="40" t="s">
        <v>247</v>
      </c>
      <c r="C102" s="40" t="s">
        <v>343</v>
      </c>
      <c r="D102" s="14" t="s">
        <v>14</v>
      </c>
      <c r="E102" s="14" t="s">
        <v>134</v>
      </c>
      <c r="F102" s="14" t="b">
        <v>0</v>
      </c>
      <c r="G102" s="14" t="s">
        <v>369</v>
      </c>
      <c r="H102" s="28">
        <v>3</v>
      </c>
      <c r="I102" s="14">
        <v>2.0699999999999998</v>
      </c>
      <c r="J102" s="49">
        <v>0.4492753623188408</v>
      </c>
      <c r="K102" s="28">
        <v>14.692894905999999</v>
      </c>
      <c r="L102" s="91">
        <v>7109.1394360000004</v>
      </c>
      <c r="M102" s="68">
        <v>27878.11998954407</v>
      </c>
      <c r="N102" s="68">
        <v>30816.505965677581</v>
      </c>
      <c r="O102" s="68">
        <v>2473.3874970418001</v>
      </c>
      <c r="P102" s="68">
        <v>3472.9073553468502</v>
      </c>
      <c r="Q102" s="68">
        <v>-931.29773040844691</v>
      </c>
      <c r="R102" s="68">
        <v>86.022000834932442</v>
      </c>
      <c r="S102" s="68">
        <v>0</v>
      </c>
      <c r="T102" s="68">
        <v>0</v>
      </c>
      <c r="U102" s="116">
        <v>-0.13100006530923342</v>
      </c>
      <c r="V102" s="119">
        <v>1.21001988509784E-2</v>
      </c>
    </row>
    <row r="103" spans="1:23" ht="20.100000000000001" customHeight="1" x14ac:dyDescent="0.3">
      <c r="A103" s="14" t="s">
        <v>92</v>
      </c>
      <c r="B103" s="40" t="s">
        <v>93</v>
      </c>
      <c r="C103" s="40" t="s">
        <v>343</v>
      </c>
      <c r="D103" s="14" t="s">
        <v>14</v>
      </c>
      <c r="E103" s="14" t="s">
        <v>134</v>
      </c>
      <c r="F103" s="14" t="b">
        <v>0</v>
      </c>
      <c r="G103" s="14" t="s">
        <v>369</v>
      </c>
      <c r="H103" s="28">
        <v>56.5</v>
      </c>
      <c r="I103" s="14">
        <v>39.47</v>
      </c>
      <c r="J103" s="49">
        <v>0.43146693691411198</v>
      </c>
      <c r="K103" s="28">
        <v>24.940993219999999</v>
      </c>
      <c r="L103" s="91">
        <v>630.72158100000001</v>
      </c>
      <c r="M103" s="68">
        <v>8496.6012939515622</v>
      </c>
      <c r="N103" s="68">
        <v>9592.1061162406695</v>
      </c>
      <c r="O103" s="68">
        <v>3097.3236930203511</v>
      </c>
      <c r="P103" s="68">
        <v>3534.1811870383572</v>
      </c>
      <c r="Q103" s="68">
        <v>1942.1611408588401</v>
      </c>
      <c r="R103" s="68">
        <v>2429.0126301382279</v>
      </c>
      <c r="S103" s="68">
        <v>0</v>
      </c>
      <c r="T103" s="68">
        <v>0</v>
      </c>
      <c r="U103" s="116">
        <v>3.0792685701027884</v>
      </c>
      <c r="V103" s="119">
        <v>3.851164607824364</v>
      </c>
    </row>
    <row r="104" spans="1:23" ht="20.100000000000001" customHeight="1" x14ac:dyDescent="0.3">
      <c r="A104" s="14" t="s">
        <v>344</v>
      </c>
      <c r="B104" s="40" t="s">
        <v>237</v>
      </c>
      <c r="C104" s="40" t="s">
        <v>343</v>
      </c>
      <c r="D104" s="14" t="s">
        <v>14</v>
      </c>
      <c r="E104" s="14" t="s">
        <v>133</v>
      </c>
      <c r="F104" s="14" t="b">
        <v>0</v>
      </c>
      <c r="G104" s="14" t="s">
        <v>369</v>
      </c>
      <c r="H104" s="28">
        <v>1.27</v>
      </c>
      <c r="I104" s="14">
        <v>0.81</v>
      </c>
      <c r="J104" s="49">
        <v>0.56790123456790109</v>
      </c>
      <c r="K104" s="28">
        <v>0.62204345279999995</v>
      </c>
      <c r="L104" s="91">
        <v>766.83799999999997</v>
      </c>
      <c r="M104" s="68">
        <v>2433.5168141184181</v>
      </c>
      <c r="N104" s="68">
        <v>2696.103641566755</v>
      </c>
      <c r="O104" s="68">
        <v>560.91425380672899</v>
      </c>
      <c r="P104" s="68">
        <v>630.85695635711068</v>
      </c>
      <c r="Q104" s="68">
        <v>16.288103957879631</v>
      </c>
      <c r="R104" s="68">
        <v>75.878942475212114</v>
      </c>
      <c r="S104" s="68">
        <v>0</v>
      </c>
      <c r="T104" s="68">
        <v>0</v>
      </c>
      <c r="U104" s="116">
        <v>2.1240606174810887E-2</v>
      </c>
      <c r="V104" s="119">
        <v>9.8950420395457858E-2</v>
      </c>
    </row>
    <row r="105" spans="1:23" ht="20.100000000000001" customHeight="1" x14ac:dyDescent="0.3">
      <c r="A105" s="14" t="s">
        <v>342</v>
      </c>
      <c r="B105" s="40" t="s">
        <v>202</v>
      </c>
      <c r="C105" s="40" t="s">
        <v>343</v>
      </c>
      <c r="D105" s="14" t="s">
        <v>14</v>
      </c>
      <c r="E105" s="14" t="s">
        <v>134</v>
      </c>
      <c r="F105" s="14" t="b">
        <v>0</v>
      </c>
      <c r="G105" s="14" t="s">
        <v>369</v>
      </c>
      <c r="H105" s="28">
        <v>9.9</v>
      </c>
      <c r="I105" s="14">
        <v>7.61</v>
      </c>
      <c r="J105" s="49">
        <v>0.30091984231274638</v>
      </c>
      <c r="K105" s="28">
        <v>2.9073504338</v>
      </c>
      <c r="L105" s="91">
        <v>382.32982099999998</v>
      </c>
      <c r="M105" s="68">
        <v>2460.505951510158</v>
      </c>
      <c r="N105" s="68">
        <v>2999.5294010437519</v>
      </c>
      <c r="O105" s="68">
        <v>687.91245601094499</v>
      </c>
      <c r="P105" s="68">
        <v>866.95781032295417</v>
      </c>
      <c r="Q105" s="68">
        <v>239.26901290947021</v>
      </c>
      <c r="R105" s="68">
        <v>363.78153759451789</v>
      </c>
      <c r="S105" s="68">
        <v>0</v>
      </c>
      <c r="T105" s="68">
        <v>0</v>
      </c>
      <c r="U105" s="116">
        <v>0.62581833738119585</v>
      </c>
      <c r="V105" s="119">
        <v>0.95148617139785674</v>
      </c>
    </row>
    <row r="106" spans="1:23" ht="20.100000000000001" customHeight="1" x14ac:dyDescent="0.3">
      <c r="A106" s="14" t="s">
        <v>218</v>
      </c>
      <c r="B106" s="40" t="s">
        <v>219</v>
      </c>
      <c r="C106" s="40" t="s">
        <v>343</v>
      </c>
      <c r="D106" s="14" t="s">
        <v>14</v>
      </c>
      <c r="E106" s="14" t="s">
        <v>134</v>
      </c>
      <c r="F106" s="14" t="b">
        <v>0</v>
      </c>
      <c r="G106" s="14" t="s">
        <v>369</v>
      </c>
      <c r="H106" s="28">
        <v>9.3000000000000007</v>
      </c>
      <c r="I106" s="14">
        <v>6.29</v>
      </c>
      <c r="J106" s="49">
        <v>0.47853736089030208</v>
      </c>
      <c r="K106" s="28">
        <v>3.0136254308999999</v>
      </c>
      <c r="L106" s="91">
        <v>516.24862700000006</v>
      </c>
      <c r="M106" s="68">
        <v>5334.7453630459077</v>
      </c>
      <c r="N106" s="68">
        <v>6236.7240823924431</v>
      </c>
      <c r="O106" s="68">
        <v>1038.2326595976331</v>
      </c>
      <c r="P106" s="68">
        <v>1299.8370417787171</v>
      </c>
      <c r="Q106" s="68">
        <v>209.51684510675341</v>
      </c>
      <c r="R106" s="68">
        <v>392.20469711706698</v>
      </c>
      <c r="S106" s="68">
        <v>0</v>
      </c>
      <c r="T106" s="68">
        <v>0</v>
      </c>
      <c r="U106" s="116">
        <v>0.40584484713167746</v>
      </c>
      <c r="V106" s="119">
        <v>0.75972056215670469</v>
      </c>
    </row>
    <row r="107" spans="1:23" ht="20.100000000000001" customHeight="1" x14ac:dyDescent="0.3">
      <c r="A107" s="14" t="s">
        <v>166</v>
      </c>
      <c r="B107" s="40" t="s">
        <v>167</v>
      </c>
      <c r="C107" s="40" t="s">
        <v>343</v>
      </c>
      <c r="D107" s="14" t="s">
        <v>14</v>
      </c>
      <c r="E107" s="14" t="s">
        <v>133</v>
      </c>
      <c r="F107" s="14" t="b">
        <v>0</v>
      </c>
      <c r="G107" s="14" t="s">
        <v>369</v>
      </c>
      <c r="H107" s="28">
        <v>21</v>
      </c>
      <c r="I107" s="14">
        <v>19.45</v>
      </c>
      <c r="J107" s="49">
        <v>7.9691516709511578E-2</v>
      </c>
      <c r="K107" s="28">
        <v>2.4670380000000001</v>
      </c>
      <c r="L107" s="91">
        <v>130.97859500000001</v>
      </c>
      <c r="M107" s="68">
        <v>1703.4349823308139</v>
      </c>
      <c r="N107" s="68">
        <v>1818.836400379389</v>
      </c>
      <c r="O107" s="68">
        <v>378.49291688501881</v>
      </c>
      <c r="P107" s="68">
        <v>402.71614605380103</v>
      </c>
      <c r="Q107" s="68">
        <v>176.66336301597809</v>
      </c>
      <c r="R107" s="68">
        <v>188.42255247606639</v>
      </c>
      <c r="S107" s="68">
        <v>0</v>
      </c>
      <c r="T107" s="68">
        <v>0</v>
      </c>
      <c r="U107" s="116">
        <v>1.3487956792938425</v>
      </c>
      <c r="V107" s="119">
        <v>1.4385751540247196</v>
      </c>
    </row>
    <row r="108" spans="1:23" ht="20.100000000000001" customHeight="1" x14ac:dyDescent="0.3">
      <c r="A108" s="14" t="s">
        <v>198</v>
      </c>
      <c r="B108" s="40" t="s">
        <v>199</v>
      </c>
      <c r="C108" s="40" t="s">
        <v>343</v>
      </c>
      <c r="D108" s="14" t="s">
        <v>14</v>
      </c>
      <c r="E108" s="14" t="s">
        <v>133</v>
      </c>
      <c r="F108" s="14" t="b">
        <v>0</v>
      </c>
      <c r="G108" s="14" t="s">
        <v>369</v>
      </c>
      <c r="H108" s="28">
        <v>28.8</v>
      </c>
      <c r="I108" s="14">
        <v>20.75</v>
      </c>
      <c r="J108" s="49">
        <v>0.38795180722891565</v>
      </c>
      <c r="K108" s="28">
        <v>47.358510035000002</v>
      </c>
      <c r="L108" s="91">
        <v>2282.032999</v>
      </c>
      <c r="M108" s="68">
        <v>53285.593144711747</v>
      </c>
      <c r="N108" s="68">
        <v>60904.514286510399</v>
      </c>
      <c r="O108" s="68">
        <v>6705.1736376111839</v>
      </c>
      <c r="P108" s="68">
        <v>8728.6889908169815</v>
      </c>
      <c r="Q108" s="68">
        <v>2468.7753501165462</v>
      </c>
      <c r="R108" s="68">
        <v>3749.9497094455992</v>
      </c>
      <c r="S108" s="68">
        <v>0</v>
      </c>
      <c r="T108" s="68">
        <v>0</v>
      </c>
      <c r="U108" s="116">
        <v>1.081831573512906</v>
      </c>
      <c r="V108" s="119">
        <v>1.6432495547123327</v>
      </c>
    </row>
    <row r="109" spans="1:23" s="53" customFormat="1" ht="20.100000000000001" customHeight="1" x14ac:dyDescent="0.3">
      <c r="A109" s="50"/>
      <c r="B109" s="77"/>
      <c r="C109" s="77"/>
      <c r="D109" s="50"/>
      <c r="E109" s="50"/>
      <c r="F109" s="50"/>
      <c r="G109" s="50"/>
      <c r="H109" s="55"/>
      <c r="I109" s="50"/>
      <c r="J109" s="50"/>
      <c r="K109" s="55"/>
      <c r="L109" s="99"/>
      <c r="M109" s="69"/>
      <c r="N109" s="69"/>
      <c r="O109" s="69"/>
      <c r="P109" s="69"/>
      <c r="Q109" s="69"/>
      <c r="R109" s="69"/>
      <c r="S109" s="69"/>
      <c r="T109" s="69"/>
      <c r="U109" s="117"/>
      <c r="V109" s="117"/>
      <c r="W109" s="110"/>
    </row>
    <row r="110" spans="1:23" ht="20.100000000000001" customHeight="1" x14ac:dyDescent="0.3">
      <c r="A110" s="14" t="s">
        <v>239</v>
      </c>
      <c r="B110" s="40" t="s">
        <v>240</v>
      </c>
      <c r="C110" s="40" t="s">
        <v>203</v>
      </c>
      <c r="D110" s="14" t="s">
        <v>170</v>
      </c>
      <c r="E110" s="14" t="s">
        <v>133</v>
      </c>
      <c r="F110" s="14" t="b">
        <v>0</v>
      </c>
      <c r="G110" s="14" t="s">
        <v>369</v>
      </c>
      <c r="H110" s="28">
        <v>7.498495557599365</v>
      </c>
      <c r="I110" s="14">
        <v>4.57</v>
      </c>
      <c r="J110" s="49">
        <v>0.64080865592983915</v>
      </c>
      <c r="K110" s="28">
        <v>0.42601997000000003</v>
      </c>
      <c r="L110" s="91">
        <v>93.221000000000004</v>
      </c>
      <c r="M110" s="68">
        <v>5205.5725815318274</v>
      </c>
      <c r="N110" s="68">
        <v>5404.8625275896866</v>
      </c>
      <c r="O110" s="68">
        <v>305.57625544452299</v>
      </c>
      <c r="P110" s="68">
        <v>310.38318160615302</v>
      </c>
      <c r="Q110" s="68">
        <v>101.80045434796089</v>
      </c>
      <c r="R110" s="68">
        <v>109.11271736439529</v>
      </c>
      <c r="S110" s="68">
        <v>-155.86629978141829</v>
      </c>
      <c r="T110" s="68">
        <v>-156.2114803757834</v>
      </c>
      <c r="U110" s="116">
        <v>1.0920334940406227</v>
      </c>
      <c r="V110" s="119">
        <v>1.1704735774599639</v>
      </c>
    </row>
    <row r="111" spans="1:23" ht="20.100000000000001" customHeight="1" x14ac:dyDescent="0.3">
      <c r="A111" s="14" t="s">
        <v>171</v>
      </c>
      <c r="B111" s="40" t="s">
        <v>172</v>
      </c>
      <c r="C111" s="40" t="s">
        <v>203</v>
      </c>
      <c r="D111" s="14" t="s">
        <v>170</v>
      </c>
      <c r="E111" s="14" t="s">
        <v>134</v>
      </c>
      <c r="F111" s="14" t="b">
        <v>0</v>
      </c>
      <c r="G111" s="14" t="s">
        <v>369</v>
      </c>
      <c r="H111" s="28">
        <v>25</v>
      </c>
      <c r="I111" s="14">
        <v>12.86</v>
      </c>
      <c r="J111" s="49">
        <v>0.94401244167962695</v>
      </c>
      <c r="K111" s="28">
        <v>1.1156872010999999</v>
      </c>
      <c r="L111" s="91">
        <v>86.802291999999994</v>
      </c>
      <c r="M111" s="68">
        <v>608.34608504300218</v>
      </c>
      <c r="N111" s="68">
        <v>679.70300475102135</v>
      </c>
      <c r="O111" s="68">
        <v>200.13412863093831</v>
      </c>
      <c r="P111" s="68">
        <v>229.04680297118159</v>
      </c>
      <c r="Q111" s="68">
        <v>119.8859624050319</v>
      </c>
      <c r="R111" s="68">
        <v>147.08160611397031</v>
      </c>
      <c r="S111" s="68">
        <v>49.861699511629702</v>
      </c>
      <c r="T111" s="68">
        <v>50.674342301582428</v>
      </c>
      <c r="U111" s="116">
        <v>1.3811382123991831</v>
      </c>
      <c r="V111" s="119">
        <v>1.6944438070134176</v>
      </c>
    </row>
    <row r="112" spans="1:23" ht="20.100000000000001" customHeight="1" x14ac:dyDescent="0.3">
      <c r="A112" s="14" t="s">
        <v>231</v>
      </c>
      <c r="B112" s="40" t="s">
        <v>232</v>
      </c>
      <c r="C112" s="40" t="s">
        <v>203</v>
      </c>
      <c r="D112" s="14" t="s">
        <v>170</v>
      </c>
      <c r="E112" s="14" t="s">
        <v>133</v>
      </c>
      <c r="F112" s="14" t="b">
        <v>0</v>
      </c>
      <c r="G112" s="14" t="s">
        <v>369</v>
      </c>
      <c r="H112" s="28">
        <v>4.5473344110183227</v>
      </c>
      <c r="I112" s="14">
        <v>1.9</v>
      </c>
      <c r="J112" s="49">
        <v>1.3933339005359593</v>
      </c>
      <c r="K112" s="28">
        <v>0.84691534039999994</v>
      </c>
      <c r="L112" s="91">
        <v>449.09491600000001</v>
      </c>
      <c r="M112" s="68">
        <v>1430.1126896280041</v>
      </c>
      <c r="N112" s="68">
        <v>1974.221443580115</v>
      </c>
      <c r="O112" s="68">
        <v>592.89217729029497</v>
      </c>
      <c r="P112" s="68">
        <v>749.36953434430325</v>
      </c>
      <c r="Q112" s="68">
        <v>89.718905330001732</v>
      </c>
      <c r="R112" s="68">
        <v>48.95832131084358</v>
      </c>
      <c r="S112" s="68">
        <v>-64.096221353440754</v>
      </c>
      <c r="T112" s="68">
        <v>-144.70830947212289</v>
      </c>
      <c r="U112" s="116">
        <v>0.19977715652875869</v>
      </c>
      <c r="V112" s="119">
        <v>0.10901553227746533</v>
      </c>
    </row>
    <row r="113" spans="1:23" ht="20.100000000000001" customHeight="1" x14ac:dyDescent="0.3">
      <c r="A113" s="14" t="s">
        <v>346</v>
      </c>
      <c r="B113" s="40" t="s">
        <v>248</v>
      </c>
      <c r="C113" s="40" t="s">
        <v>203</v>
      </c>
      <c r="D113" s="14" t="s">
        <v>170</v>
      </c>
      <c r="E113" s="14" t="s">
        <v>134</v>
      </c>
      <c r="F113" s="14" t="b">
        <v>0</v>
      </c>
      <c r="G113" s="14" t="s">
        <v>369</v>
      </c>
      <c r="H113" s="28">
        <v>19</v>
      </c>
      <c r="I113" s="14">
        <v>7.5</v>
      </c>
      <c r="J113" s="49">
        <v>1.5333333333333332</v>
      </c>
      <c r="K113" s="28">
        <v>0.65450578692999994</v>
      </c>
      <c r="L113" s="91">
        <v>87.18</v>
      </c>
      <c r="M113" s="68">
        <v>1102.7244757257929</v>
      </c>
      <c r="N113" s="68">
        <v>1327.921622549426</v>
      </c>
      <c r="O113" s="68">
        <v>497.98002185666689</v>
      </c>
      <c r="P113" s="68">
        <v>619.59576375310496</v>
      </c>
      <c r="Q113" s="68">
        <v>121.69475453031841</v>
      </c>
      <c r="R113" s="68">
        <v>172.02585165007289</v>
      </c>
      <c r="S113" s="68">
        <v>-160.89741000067511</v>
      </c>
      <c r="T113" s="68">
        <v>-178.09466994909579</v>
      </c>
      <c r="U113" s="116">
        <v>1.3959022084230144</v>
      </c>
      <c r="V113" s="119">
        <v>1.9732261028914073</v>
      </c>
    </row>
    <row r="114" spans="1:23" ht="20.100000000000001" customHeight="1" x14ac:dyDescent="0.3">
      <c r="A114" s="14" t="s">
        <v>350</v>
      </c>
      <c r="B114" s="40" t="s">
        <v>271</v>
      </c>
      <c r="C114" s="40" t="s">
        <v>203</v>
      </c>
      <c r="D114" s="14" t="s">
        <v>170</v>
      </c>
      <c r="E114" s="14" t="s">
        <v>134</v>
      </c>
      <c r="F114" s="14" t="b">
        <v>0</v>
      </c>
      <c r="G114" s="14" t="s">
        <v>369</v>
      </c>
      <c r="H114" s="28">
        <v>17</v>
      </c>
      <c r="I114" s="14">
        <v>14.47</v>
      </c>
      <c r="J114" s="49">
        <v>0.17484450587422251</v>
      </c>
      <c r="K114" s="28">
        <v>1.8475813013</v>
      </c>
      <c r="L114" s="91">
        <v>139.11138500000001</v>
      </c>
      <c r="M114" s="68">
        <v>972.86961923291551</v>
      </c>
      <c r="N114" s="68">
        <v>1108.924733671972</v>
      </c>
      <c r="O114" s="68">
        <v>340.35760877380568</v>
      </c>
      <c r="P114" s="68">
        <v>411.60077193818802</v>
      </c>
      <c r="Q114" s="68">
        <v>105.39378940377181</v>
      </c>
      <c r="R114" s="68">
        <v>156.3757740009444</v>
      </c>
      <c r="S114" s="68">
        <v>-76.051228857829003</v>
      </c>
      <c r="T114" s="68">
        <v>-69.448024366544246</v>
      </c>
      <c r="U114" s="116">
        <v>0.75762159512517102</v>
      </c>
      <c r="V114" s="119">
        <v>1.1241047884106998</v>
      </c>
    </row>
    <row r="115" spans="1:23" ht="20.100000000000001" customHeight="1" x14ac:dyDescent="0.3">
      <c r="A115" s="14" t="s">
        <v>233</v>
      </c>
      <c r="B115" s="40" t="s">
        <v>234</v>
      </c>
      <c r="C115" s="40" t="s">
        <v>203</v>
      </c>
      <c r="D115" s="14" t="s">
        <v>170</v>
      </c>
      <c r="E115" s="14" t="s">
        <v>134</v>
      </c>
      <c r="F115" s="14" t="b">
        <v>0</v>
      </c>
      <c r="G115" s="14" t="s">
        <v>369</v>
      </c>
      <c r="H115" s="28">
        <v>7.5018750103532499</v>
      </c>
      <c r="I115" s="14">
        <v>3.32</v>
      </c>
      <c r="J115" s="49">
        <v>1.2596009067329068</v>
      </c>
      <c r="K115" s="28">
        <v>1.1721247019000001</v>
      </c>
      <c r="L115" s="91">
        <v>362.04960899999998</v>
      </c>
      <c r="M115" s="68">
        <v>854.77004914018357</v>
      </c>
      <c r="N115" s="68">
        <v>1073.495163059926</v>
      </c>
      <c r="O115" s="68">
        <v>436.6749527469687</v>
      </c>
      <c r="P115" s="68">
        <v>548.95143533858061</v>
      </c>
      <c r="Q115" s="68">
        <v>177.43538171201601</v>
      </c>
      <c r="R115" s="68">
        <v>209.2660842851698</v>
      </c>
      <c r="S115" s="68">
        <v>12.448220112476511</v>
      </c>
      <c r="T115" s="68">
        <v>-5.4672342100730376</v>
      </c>
      <c r="U115" s="116">
        <v>0.49008582608914247</v>
      </c>
      <c r="V115" s="119">
        <v>0.57800389527604712</v>
      </c>
    </row>
    <row r="116" spans="1:23" ht="20.100000000000001" customHeight="1" x14ac:dyDescent="0.3">
      <c r="A116" s="14" t="s">
        <v>214</v>
      </c>
      <c r="B116" s="40" t="s">
        <v>215</v>
      </c>
      <c r="C116" s="40" t="s">
        <v>203</v>
      </c>
      <c r="D116" s="14" t="s">
        <v>170</v>
      </c>
      <c r="E116" s="14" t="s">
        <v>134</v>
      </c>
      <c r="F116" s="14" t="b">
        <v>0</v>
      </c>
      <c r="G116" s="14" t="s">
        <v>369</v>
      </c>
      <c r="H116" s="28">
        <v>7.3</v>
      </c>
      <c r="I116" s="14">
        <v>1.9</v>
      </c>
      <c r="J116" s="49">
        <v>2.8421052631578947</v>
      </c>
      <c r="K116" s="28">
        <v>0.19444253249999999</v>
      </c>
      <c r="L116" s="91">
        <v>105.279</v>
      </c>
      <c r="M116" s="68">
        <v>0</v>
      </c>
      <c r="N116" s="68">
        <v>0</v>
      </c>
      <c r="O116" s="68">
        <v>0</v>
      </c>
      <c r="P116" s="68">
        <v>0</v>
      </c>
      <c r="Q116" s="68">
        <v>0</v>
      </c>
      <c r="R116" s="68">
        <v>0</v>
      </c>
      <c r="S116" s="68">
        <v>0</v>
      </c>
      <c r="T116" s="68">
        <v>0</v>
      </c>
      <c r="U116" s="116">
        <v>0</v>
      </c>
      <c r="V116" s="119">
        <v>0</v>
      </c>
    </row>
    <row r="117" spans="1:23" ht="20.100000000000001" customHeight="1" x14ac:dyDescent="0.3">
      <c r="A117" s="14" t="s">
        <v>347</v>
      </c>
      <c r="B117" s="40" t="s">
        <v>254</v>
      </c>
      <c r="C117" s="40" t="s">
        <v>203</v>
      </c>
      <c r="D117" s="14" t="s">
        <v>170</v>
      </c>
      <c r="E117" s="14" t="s">
        <v>134</v>
      </c>
      <c r="F117" s="14" t="b">
        <v>0</v>
      </c>
      <c r="G117" s="14" t="s">
        <v>369</v>
      </c>
      <c r="H117" s="28">
        <v>42</v>
      </c>
      <c r="I117" s="14">
        <v>24.86</v>
      </c>
      <c r="J117" s="49">
        <v>0.68946098149637969</v>
      </c>
      <c r="K117" s="28">
        <v>8.144412194600001</v>
      </c>
      <c r="L117" s="91">
        <v>327.61111</v>
      </c>
      <c r="M117" s="68">
        <v>5702.5677451102138</v>
      </c>
      <c r="N117" s="68">
        <v>6986.754513855537</v>
      </c>
      <c r="O117" s="68">
        <v>746.61358445644589</v>
      </c>
      <c r="P117" s="68">
        <v>915.20097750326727</v>
      </c>
      <c r="Q117" s="68">
        <v>664.66483432252721</v>
      </c>
      <c r="R117" s="68">
        <v>772.38525811059458</v>
      </c>
      <c r="S117" s="68">
        <v>211.55753692254311</v>
      </c>
      <c r="T117" s="68">
        <v>193.96213146258731</v>
      </c>
      <c r="U117" s="116">
        <v>2.0288226315723152</v>
      </c>
      <c r="V117" s="119">
        <v>2.3576284031106107</v>
      </c>
    </row>
    <row r="118" spans="1:23" ht="20.100000000000001" customHeight="1" x14ac:dyDescent="0.3">
      <c r="A118" s="14" t="s">
        <v>153</v>
      </c>
      <c r="B118" s="40" t="s">
        <v>154</v>
      </c>
      <c r="C118" s="40" t="s">
        <v>203</v>
      </c>
      <c r="D118" s="14" t="s">
        <v>170</v>
      </c>
      <c r="E118" s="14" t="s">
        <v>133</v>
      </c>
      <c r="F118" s="14" t="b">
        <v>0</v>
      </c>
      <c r="G118" s="14" t="s">
        <v>369</v>
      </c>
      <c r="H118" s="28">
        <v>7.4859125516404124</v>
      </c>
      <c r="I118" s="14">
        <v>5.1100000000000003</v>
      </c>
      <c r="J118" s="49">
        <v>0.4649535326106482</v>
      </c>
      <c r="K118" s="28">
        <v>3.0202227089</v>
      </c>
      <c r="L118" s="91">
        <v>589.46197600000005</v>
      </c>
      <c r="M118" s="68">
        <v>1424.195867167693</v>
      </c>
      <c r="N118" s="68">
        <v>1690.041609248862</v>
      </c>
      <c r="O118" s="68">
        <v>253.49222525509569</v>
      </c>
      <c r="P118" s="68">
        <v>329.34496424748068</v>
      </c>
      <c r="Q118" s="68">
        <v>101.48439589812391</v>
      </c>
      <c r="R118" s="68">
        <v>165.62077509539779</v>
      </c>
      <c r="S118" s="68">
        <v>3.3587932431647691</v>
      </c>
      <c r="T118" s="68">
        <v>24.072344479891228</v>
      </c>
      <c r="U118" s="116">
        <v>0.17216444831061317</v>
      </c>
      <c r="V118" s="119">
        <v>0.28096939554825123</v>
      </c>
    </row>
    <row r="119" spans="1:23" ht="20.100000000000001" customHeight="1" x14ac:dyDescent="0.3">
      <c r="A119" s="14" t="s">
        <v>64</v>
      </c>
      <c r="B119" s="40" t="s">
        <v>24</v>
      </c>
      <c r="C119" s="40" t="s">
        <v>203</v>
      </c>
      <c r="D119" s="14" t="s">
        <v>170</v>
      </c>
      <c r="E119" s="14" t="s">
        <v>134</v>
      </c>
      <c r="F119" s="14" t="b">
        <v>0</v>
      </c>
      <c r="G119" s="14" t="s">
        <v>369</v>
      </c>
      <c r="H119" s="28">
        <v>16</v>
      </c>
      <c r="I119" s="14">
        <v>7.2</v>
      </c>
      <c r="J119" s="49">
        <v>1.2222222222222223</v>
      </c>
      <c r="K119" s="28">
        <v>1.0078415999999999</v>
      </c>
      <c r="L119" s="91">
        <v>141.80000000000001</v>
      </c>
      <c r="M119" s="68">
        <v>6196.2393612475344</v>
      </c>
      <c r="N119" s="68">
        <v>6024.5923896470586</v>
      </c>
      <c r="O119" s="68">
        <v>686.42905134633281</v>
      </c>
      <c r="P119" s="68">
        <v>670.94679548718273</v>
      </c>
      <c r="Q119" s="68">
        <v>306.87833404470462</v>
      </c>
      <c r="R119" s="68">
        <v>278.8976149210734</v>
      </c>
      <c r="S119" s="68">
        <v>84.545487831029959</v>
      </c>
      <c r="T119" s="68">
        <v>68.866121707245227</v>
      </c>
      <c r="U119" s="116">
        <v>2.1641631455903005</v>
      </c>
      <c r="V119" s="119">
        <v>1.9668379049441</v>
      </c>
    </row>
    <row r="120" spans="1:23" ht="20.100000000000001" customHeight="1" x14ac:dyDescent="0.3">
      <c r="A120" s="14" t="s">
        <v>127</v>
      </c>
      <c r="B120" s="40" t="s">
        <v>128</v>
      </c>
      <c r="C120" s="40" t="s">
        <v>203</v>
      </c>
      <c r="D120" s="14" t="s">
        <v>170</v>
      </c>
      <c r="E120" s="14" t="s">
        <v>134</v>
      </c>
      <c r="F120" s="14" t="b">
        <v>0</v>
      </c>
      <c r="G120" s="14" t="s">
        <v>369</v>
      </c>
      <c r="H120" s="28">
        <v>18</v>
      </c>
      <c r="I120" s="14">
        <v>12.69</v>
      </c>
      <c r="J120" s="49">
        <v>0.41843971631205679</v>
      </c>
      <c r="K120" s="28">
        <v>30.716840412</v>
      </c>
      <c r="L120" s="91">
        <v>2408.5573979999999</v>
      </c>
      <c r="M120" s="68">
        <v>23499.185842902509</v>
      </c>
      <c r="N120" s="68">
        <v>24464.31738892716</v>
      </c>
      <c r="O120" s="68">
        <v>11273.566981289139</v>
      </c>
      <c r="P120" s="68">
        <v>11966.97784990873</v>
      </c>
      <c r="Q120" s="68">
        <v>1798.774988779672</v>
      </c>
      <c r="R120" s="68">
        <v>2435.1043292885311</v>
      </c>
      <c r="S120" s="68">
        <v>-1598.1567375001659</v>
      </c>
      <c r="T120" s="68">
        <v>-1714.7469450919291</v>
      </c>
      <c r="U120" s="116">
        <v>0.74682670642324134</v>
      </c>
      <c r="V120" s="119">
        <v>1.0110219217987393</v>
      </c>
    </row>
    <row r="121" spans="1:23" ht="20.100000000000001" customHeight="1" x14ac:dyDescent="0.3">
      <c r="A121" s="14" t="s">
        <v>348</v>
      </c>
      <c r="B121" s="40" t="s">
        <v>124</v>
      </c>
      <c r="C121" s="40" t="s">
        <v>203</v>
      </c>
      <c r="D121" s="14" t="s">
        <v>170</v>
      </c>
      <c r="E121" s="14" t="s">
        <v>134</v>
      </c>
      <c r="F121" s="14" t="b">
        <v>0</v>
      </c>
      <c r="G121" s="14" t="s">
        <v>369</v>
      </c>
      <c r="H121" s="28">
        <v>39</v>
      </c>
      <c r="I121" s="14">
        <v>26.3</v>
      </c>
      <c r="J121" s="49">
        <v>0.4828897338403042</v>
      </c>
      <c r="K121" s="28">
        <v>15.93115733</v>
      </c>
      <c r="L121" s="91">
        <v>605.73584600000004</v>
      </c>
      <c r="M121" s="68">
        <v>4758.2650675991372</v>
      </c>
      <c r="N121" s="68">
        <v>5520.2606671748244</v>
      </c>
      <c r="O121" s="68">
        <v>1126.1889722459209</v>
      </c>
      <c r="P121" s="68">
        <v>1326.033465282575</v>
      </c>
      <c r="Q121" s="68">
        <v>664.26279189936895</v>
      </c>
      <c r="R121" s="68">
        <v>822.86376986078903</v>
      </c>
      <c r="S121" s="68">
        <v>96.556057825746763</v>
      </c>
      <c r="T121" s="68">
        <v>147.43240121830979</v>
      </c>
      <c r="U121" s="116">
        <v>1.0966212356192122</v>
      </c>
      <c r="V121" s="119">
        <v>1.3584531529619743</v>
      </c>
    </row>
    <row r="122" spans="1:23" ht="20.100000000000001" customHeight="1" x14ac:dyDescent="0.3">
      <c r="A122" s="14" t="s">
        <v>349</v>
      </c>
      <c r="B122" s="40" t="s">
        <v>129</v>
      </c>
      <c r="C122" s="40" t="s">
        <v>203</v>
      </c>
      <c r="D122" s="14" t="s">
        <v>170</v>
      </c>
      <c r="E122" s="14" t="s">
        <v>133</v>
      </c>
      <c r="F122" s="14" t="b">
        <v>0</v>
      </c>
      <c r="G122" s="14" t="s">
        <v>369</v>
      </c>
      <c r="H122" s="28">
        <v>49</v>
      </c>
      <c r="I122" s="14">
        <v>38.53</v>
      </c>
      <c r="J122" s="49">
        <v>0.27173630936932258</v>
      </c>
      <c r="K122" s="28">
        <v>64.096840846000006</v>
      </c>
      <c r="L122" s="91">
        <v>1667.3328309999999</v>
      </c>
      <c r="M122" s="68">
        <v>51077.00675237715</v>
      </c>
      <c r="N122" s="68">
        <v>52795.894622934073</v>
      </c>
      <c r="O122" s="68">
        <v>20630.08210791057</v>
      </c>
      <c r="P122" s="68">
        <v>21549.503304124552</v>
      </c>
      <c r="Q122" s="68">
        <v>4046.2177544964529</v>
      </c>
      <c r="R122" s="68">
        <v>5014.3485426255156</v>
      </c>
      <c r="S122" s="68">
        <v>-2156.4573745432281</v>
      </c>
      <c r="T122" s="68">
        <v>-1826.6548456659509</v>
      </c>
      <c r="U122" s="116">
        <v>2.4267606798516002</v>
      </c>
      <c r="V122" s="119">
        <v>3.007407069180128</v>
      </c>
    </row>
    <row r="123" spans="1:23" s="53" customFormat="1" ht="20.100000000000001" customHeight="1" x14ac:dyDescent="0.3">
      <c r="A123" s="50"/>
      <c r="B123" s="77"/>
      <c r="C123" s="77"/>
      <c r="D123" s="50"/>
      <c r="E123" s="50"/>
      <c r="F123" s="50"/>
      <c r="G123" s="50"/>
      <c r="H123" s="55"/>
      <c r="I123" s="50"/>
      <c r="J123" s="50"/>
      <c r="K123" s="55"/>
      <c r="L123" s="99"/>
      <c r="M123" s="69"/>
      <c r="N123" s="69"/>
      <c r="O123" s="69"/>
      <c r="P123" s="69"/>
      <c r="Q123" s="69"/>
      <c r="R123" s="69"/>
      <c r="S123" s="69"/>
      <c r="T123" s="69"/>
      <c r="U123" s="117"/>
      <c r="V123" s="118"/>
      <c r="W123" s="110"/>
    </row>
    <row r="124" spans="1:23" ht="20.100000000000001" customHeight="1" x14ac:dyDescent="0.3">
      <c r="A124" s="14" t="s">
        <v>112</v>
      </c>
      <c r="B124" s="40" t="s">
        <v>113</v>
      </c>
      <c r="C124" s="40" t="s">
        <v>351</v>
      </c>
      <c r="D124" s="14" t="s">
        <v>161</v>
      </c>
      <c r="E124" s="14" t="s">
        <v>133</v>
      </c>
      <c r="F124" s="14" t="b">
        <v>0</v>
      </c>
      <c r="G124" s="14" t="s">
        <v>369</v>
      </c>
      <c r="H124" s="28">
        <v>14</v>
      </c>
      <c r="I124" s="14">
        <v>11.19</v>
      </c>
      <c r="J124" s="49">
        <v>0.2511170688114388</v>
      </c>
      <c r="K124" s="28">
        <v>3.8895592804999999</v>
      </c>
      <c r="L124" s="91">
        <v>420.4</v>
      </c>
      <c r="M124" s="68">
        <v>20221.816211097801</v>
      </c>
      <c r="N124" s="68">
        <v>22452.227524631409</v>
      </c>
      <c r="O124" s="68">
        <v>5028.5054770099232</v>
      </c>
      <c r="P124" s="68">
        <v>5838.9197079958049</v>
      </c>
      <c r="Q124" s="68">
        <v>-2131.0081171742531</v>
      </c>
      <c r="R124" s="68">
        <v>-1828.382682541305</v>
      </c>
      <c r="S124" s="68">
        <v>0</v>
      </c>
      <c r="T124" s="68">
        <v>0</v>
      </c>
      <c r="U124" s="116">
        <v>-5.0690012301956546</v>
      </c>
      <c r="V124" s="119">
        <v>-4.3491500536187084</v>
      </c>
    </row>
    <row r="125" spans="1:23" ht="20.100000000000001" customHeight="1" x14ac:dyDescent="0.3">
      <c r="A125" s="14" t="s">
        <v>114</v>
      </c>
      <c r="B125" s="40" t="s">
        <v>115</v>
      </c>
      <c r="C125" s="40" t="s">
        <v>351</v>
      </c>
      <c r="D125" s="14" t="s">
        <v>161</v>
      </c>
      <c r="E125" s="14" t="s">
        <v>133</v>
      </c>
      <c r="F125" s="14" t="b">
        <v>0</v>
      </c>
      <c r="G125" s="14" t="s">
        <v>369</v>
      </c>
      <c r="H125" s="28">
        <v>15</v>
      </c>
      <c r="I125" s="14">
        <v>11.57</v>
      </c>
      <c r="J125" s="49">
        <v>0.29645635263612791</v>
      </c>
      <c r="K125" s="28">
        <v>23.371376860000002</v>
      </c>
      <c r="L125" s="91">
        <v>2020</v>
      </c>
      <c r="M125" s="68">
        <v>14229.457707693889</v>
      </c>
      <c r="N125" s="68">
        <v>13428.270665793671</v>
      </c>
      <c r="O125" s="68">
        <v>8818.1954344678961</v>
      </c>
      <c r="P125" s="68">
        <v>8625.696486442308</v>
      </c>
      <c r="Q125" s="68">
        <v>1700.6678490603581</v>
      </c>
      <c r="R125" s="68">
        <v>1802.334930238515</v>
      </c>
      <c r="S125" s="68">
        <v>0</v>
      </c>
      <c r="T125" s="68">
        <v>0</v>
      </c>
      <c r="U125" s="116">
        <v>0.84191477676255355</v>
      </c>
      <c r="V125" s="119">
        <v>0.89224501496956188</v>
      </c>
    </row>
    <row r="126" spans="1:23" ht="20.100000000000001" customHeight="1" x14ac:dyDescent="0.3">
      <c r="A126" s="14" t="s">
        <v>116</v>
      </c>
      <c r="B126" s="40" t="s">
        <v>117</v>
      </c>
      <c r="C126" s="40" t="s">
        <v>351</v>
      </c>
      <c r="D126" s="14" t="s">
        <v>161</v>
      </c>
      <c r="E126" s="14" t="s">
        <v>133</v>
      </c>
      <c r="F126" s="14" t="b">
        <v>0</v>
      </c>
      <c r="G126" s="14" t="s">
        <v>369</v>
      </c>
      <c r="H126" s="28">
        <v>6</v>
      </c>
      <c r="I126" s="14">
        <v>4.67</v>
      </c>
      <c r="J126" s="49">
        <v>0.28479657387580293</v>
      </c>
      <c r="K126" s="28">
        <v>3.2485500699999998</v>
      </c>
      <c r="L126" s="91">
        <v>696.33414399999992</v>
      </c>
      <c r="M126" s="68">
        <v>4532.0829913610169</v>
      </c>
      <c r="N126" s="68">
        <v>5423.2208442772953</v>
      </c>
      <c r="O126" s="68">
        <v>3012.653415313604</v>
      </c>
      <c r="P126" s="68">
        <v>3704.4561791800361</v>
      </c>
      <c r="Q126" s="68">
        <v>290.96173845974101</v>
      </c>
      <c r="R126" s="68">
        <v>640.88776558855125</v>
      </c>
      <c r="S126" s="68">
        <v>0</v>
      </c>
      <c r="T126" s="68">
        <v>0</v>
      </c>
      <c r="U126" s="116">
        <v>0.4178478693983747</v>
      </c>
      <c r="V126" s="119">
        <v>0.92037389105617562</v>
      </c>
    </row>
    <row r="127" spans="1:23" ht="20.100000000000001" customHeight="1" x14ac:dyDescent="0.3">
      <c r="A127" s="14" t="s">
        <v>118</v>
      </c>
      <c r="B127" s="40" t="s">
        <v>119</v>
      </c>
      <c r="C127" s="40" t="s">
        <v>351</v>
      </c>
      <c r="D127" s="14" t="s">
        <v>161</v>
      </c>
      <c r="E127" s="14" t="s">
        <v>133</v>
      </c>
      <c r="F127" s="14" t="b">
        <v>0</v>
      </c>
      <c r="G127" s="14" t="s">
        <v>369</v>
      </c>
      <c r="H127" s="28">
        <v>9.1</v>
      </c>
      <c r="I127" s="14">
        <v>5.98</v>
      </c>
      <c r="J127" s="49">
        <v>0.52173913043478248</v>
      </c>
      <c r="K127" s="28">
        <v>2.5025553158</v>
      </c>
      <c r="L127" s="91">
        <v>435</v>
      </c>
      <c r="M127" s="68">
        <v>19997.986685724209</v>
      </c>
      <c r="N127" s="68">
        <v>22357.938659068481</v>
      </c>
      <c r="O127" s="68">
        <v>4652.0915169808331</v>
      </c>
      <c r="P127" s="68">
        <v>5777.6929243094537</v>
      </c>
      <c r="Q127" s="68">
        <v>-777.90747875591501</v>
      </c>
      <c r="R127" s="68">
        <v>-261.00005626384399</v>
      </c>
      <c r="S127" s="68">
        <v>0</v>
      </c>
      <c r="T127" s="68">
        <v>0</v>
      </c>
      <c r="U127" s="116">
        <v>-1.7882930546112989</v>
      </c>
      <c r="V127" s="119">
        <v>-0.60000012934217006</v>
      </c>
    </row>
    <row r="128" spans="1:23" ht="20.100000000000001" customHeight="1" x14ac:dyDescent="0.3">
      <c r="A128" s="14" t="s">
        <v>185</v>
      </c>
      <c r="B128" s="40" t="s">
        <v>186</v>
      </c>
      <c r="C128" s="40" t="s">
        <v>351</v>
      </c>
      <c r="D128" s="14" t="s">
        <v>161</v>
      </c>
      <c r="E128" s="14" t="s">
        <v>134</v>
      </c>
      <c r="F128" s="14" t="b">
        <v>0</v>
      </c>
      <c r="G128" s="14" t="s">
        <v>369</v>
      </c>
      <c r="H128" s="28">
        <v>8.9</v>
      </c>
      <c r="I128" s="14">
        <v>1.98</v>
      </c>
      <c r="J128" s="49">
        <v>3.4949494949494948</v>
      </c>
      <c r="K128" s="28">
        <v>1.5055583400000001</v>
      </c>
      <c r="L128" s="91">
        <v>760.38300000000004</v>
      </c>
      <c r="M128" s="68">
        <v>1901.222283875938</v>
      </c>
      <c r="N128" s="68">
        <v>2188.5921595015702</v>
      </c>
      <c r="O128" s="68">
        <v>1051.6151046992111</v>
      </c>
      <c r="P128" s="68">
        <v>1240.3675158921351</v>
      </c>
      <c r="Q128" s="68">
        <v>389.36204426369108</v>
      </c>
      <c r="R128" s="68">
        <v>527.76162369066992</v>
      </c>
      <c r="S128" s="68">
        <v>0</v>
      </c>
      <c r="T128" s="68">
        <v>0</v>
      </c>
      <c r="U128" s="116">
        <v>0.51206042778927341</v>
      </c>
      <c r="V128" s="119">
        <v>0.6940734125969017</v>
      </c>
    </row>
    <row r="129" spans="1:23" ht="20.100000000000001" customHeight="1" x14ac:dyDescent="0.3">
      <c r="A129" s="14" t="s">
        <v>168</v>
      </c>
      <c r="B129" s="40" t="s">
        <v>169</v>
      </c>
      <c r="C129" s="40" t="s">
        <v>351</v>
      </c>
      <c r="D129" s="14" t="s">
        <v>161</v>
      </c>
      <c r="E129" s="14" t="s">
        <v>134</v>
      </c>
      <c r="F129" s="14" t="b">
        <v>0</v>
      </c>
      <c r="G129" s="14" t="s">
        <v>369</v>
      </c>
      <c r="H129" s="28">
        <v>11</v>
      </c>
      <c r="I129" s="14">
        <v>6.3</v>
      </c>
      <c r="J129" s="49">
        <v>0.74603174603174605</v>
      </c>
      <c r="K129" s="28">
        <v>1.7925201378</v>
      </c>
      <c r="L129" s="91">
        <v>284.72784300000001</v>
      </c>
      <c r="M129" s="68">
        <v>6261.5201957119298</v>
      </c>
      <c r="N129" s="68">
        <v>6573.3479424852803</v>
      </c>
      <c r="O129" s="68">
        <v>1082.3957158446919</v>
      </c>
      <c r="P129" s="68">
        <v>1142.1074921715251</v>
      </c>
      <c r="Q129" s="68">
        <v>228.73484963294419</v>
      </c>
      <c r="R129" s="68">
        <v>330.45175337180012</v>
      </c>
      <c r="S129" s="68">
        <v>0</v>
      </c>
      <c r="T129" s="68">
        <v>0</v>
      </c>
      <c r="U129" s="116">
        <v>0.80334556404076074</v>
      </c>
      <c r="V129" s="119">
        <v>1.1605881247511158</v>
      </c>
    </row>
    <row r="130" spans="1:23" ht="20.100000000000001" customHeight="1" x14ac:dyDescent="0.3">
      <c r="A130" s="14" t="s">
        <v>122</v>
      </c>
      <c r="B130" s="40" t="s">
        <v>123</v>
      </c>
      <c r="C130" s="40" t="s">
        <v>351</v>
      </c>
      <c r="D130" s="14" t="s">
        <v>161</v>
      </c>
      <c r="E130" s="14" t="s">
        <v>134</v>
      </c>
      <c r="F130" s="14" t="b">
        <v>0</v>
      </c>
      <c r="G130" s="14" t="s">
        <v>369</v>
      </c>
      <c r="H130" s="28">
        <v>9.4</v>
      </c>
      <c r="I130" s="14">
        <v>7.02</v>
      </c>
      <c r="J130" s="49">
        <v>0.33903133903133909</v>
      </c>
      <c r="K130" s="28">
        <v>2.5387759168000001</v>
      </c>
      <c r="L130" s="91">
        <v>362.30208599999997</v>
      </c>
      <c r="M130" s="68">
        <v>12567.125477650579</v>
      </c>
      <c r="N130" s="68">
        <v>14566.806904704021</v>
      </c>
      <c r="O130" s="68">
        <v>4017.2874317657911</v>
      </c>
      <c r="P130" s="68">
        <v>4450.0540362759284</v>
      </c>
      <c r="Q130" s="68">
        <v>469.23685591831571</v>
      </c>
      <c r="R130" s="68">
        <v>854.74502674110613</v>
      </c>
      <c r="S130" s="68">
        <v>0</v>
      </c>
      <c r="T130" s="68">
        <v>0</v>
      </c>
      <c r="U130" s="116">
        <v>1.2951536136568524</v>
      </c>
      <c r="V130" s="119">
        <v>2.3592053696900499</v>
      </c>
    </row>
    <row r="131" spans="1:23" ht="20.100000000000001" customHeight="1" x14ac:dyDescent="0.3">
      <c r="A131" s="14" t="s">
        <v>104</v>
      </c>
      <c r="B131" s="40" t="s">
        <v>105</v>
      </c>
      <c r="C131" s="40" t="s">
        <v>351</v>
      </c>
      <c r="D131" s="14" t="s">
        <v>161</v>
      </c>
      <c r="E131" s="14" t="s">
        <v>134</v>
      </c>
      <c r="F131" s="14" t="b">
        <v>0</v>
      </c>
      <c r="G131" s="14" t="s">
        <v>369</v>
      </c>
      <c r="H131" s="28">
        <v>24</v>
      </c>
      <c r="I131" s="14">
        <v>17.829999999999998</v>
      </c>
      <c r="J131" s="49">
        <v>0.34604598990465529</v>
      </c>
      <c r="K131" s="28">
        <v>33.027905695000001</v>
      </c>
      <c r="L131" s="91">
        <v>1853.2687719999999</v>
      </c>
      <c r="M131" s="68">
        <v>11411.164011233141</v>
      </c>
      <c r="N131" s="68">
        <v>12496.88369036812</v>
      </c>
      <c r="O131" s="68">
        <v>5756.6013617701519</v>
      </c>
      <c r="P131" s="68">
        <v>6440.9065355010862</v>
      </c>
      <c r="Q131" s="68">
        <v>894.94733949845238</v>
      </c>
      <c r="R131" s="68">
        <v>1706.28392011911</v>
      </c>
      <c r="S131" s="68">
        <v>0</v>
      </c>
      <c r="T131" s="68">
        <v>0</v>
      </c>
      <c r="U131" s="116">
        <v>0.48290207714051547</v>
      </c>
      <c r="V131" s="119">
        <v>0.92068886385957516</v>
      </c>
    </row>
    <row r="132" spans="1:23" ht="20.100000000000001" customHeight="1" x14ac:dyDescent="0.3">
      <c r="A132" s="14" t="s">
        <v>120</v>
      </c>
      <c r="B132" s="40" t="s">
        <v>121</v>
      </c>
      <c r="C132" s="40" t="s">
        <v>351</v>
      </c>
      <c r="D132" s="14" t="s">
        <v>161</v>
      </c>
      <c r="E132" s="14" t="s">
        <v>134</v>
      </c>
      <c r="F132" s="14" t="b">
        <v>0</v>
      </c>
      <c r="G132" s="14" t="s">
        <v>369</v>
      </c>
      <c r="H132" s="28">
        <v>73</v>
      </c>
      <c r="I132" s="14">
        <v>50.06</v>
      </c>
      <c r="J132" s="49">
        <v>0.45825009988014376</v>
      </c>
      <c r="K132" s="28">
        <v>49.200916485</v>
      </c>
      <c r="L132" s="91">
        <v>975.01376800000003</v>
      </c>
      <c r="M132" s="68">
        <v>30253.124296846891</v>
      </c>
      <c r="N132" s="68">
        <v>38690.259205621704</v>
      </c>
      <c r="O132" s="68">
        <v>11402.275330631101</v>
      </c>
      <c r="P132" s="68">
        <v>13972.238642202559</v>
      </c>
      <c r="Q132" s="68">
        <v>3140.1296367922519</v>
      </c>
      <c r="R132" s="68">
        <v>4230.5235114992811</v>
      </c>
      <c r="S132" s="68">
        <v>0</v>
      </c>
      <c r="T132" s="68">
        <v>0</v>
      </c>
      <c r="U132" s="116">
        <v>3.2206003031459263</v>
      </c>
      <c r="V132" s="119">
        <v>4.3389372030890963</v>
      </c>
    </row>
    <row r="133" spans="1:23" ht="20.100000000000001" customHeight="1" x14ac:dyDescent="0.3">
      <c r="A133" s="14" t="s">
        <v>106</v>
      </c>
      <c r="B133" s="40" t="s">
        <v>107</v>
      </c>
      <c r="C133" s="40" t="s">
        <v>351</v>
      </c>
      <c r="D133" s="14" t="s">
        <v>161</v>
      </c>
      <c r="E133" s="14" t="s">
        <v>134</v>
      </c>
      <c r="F133" s="14" t="b">
        <v>0</v>
      </c>
      <c r="G133" s="14" t="s">
        <v>369</v>
      </c>
      <c r="H133" s="28">
        <v>18.399999999999999</v>
      </c>
      <c r="I133" s="14">
        <v>6.85</v>
      </c>
      <c r="J133" s="49">
        <v>1.6861313868613137</v>
      </c>
      <c r="K133" s="28">
        <v>5.6594029453999992</v>
      </c>
      <c r="L133" s="91">
        <v>854.20255825102879</v>
      </c>
      <c r="M133" s="68">
        <v>31123.535978167321</v>
      </c>
      <c r="N133" s="68">
        <v>36667.162445000693</v>
      </c>
      <c r="O133" s="68">
        <v>9349.6940823398145</v>
      </c>
      <c r="P133" s="68">
        <v>11240.47894764479</v>
      </c>
      <c r="Q133" s="68">
        <v>1482.105852754815</v>
      </c>
      <c r="R133" s="68">
        <v>2397.32243496409</v>
      </c>
      <c r="S133" s="68">
        <v>0</v>
      </c>
      <c r="T133" s="68">
        <v>0</v>
      </c>
      <c r="U133" s="116">
        <v>1.7350754085651674</v>
      </c>
      <c r="V133" s="119">
        <v>2.8065034596391092</v>
      </c>
    </row>
    <row r="134" spans="1:23" ht="20.100000000000001" customHeight="1" x14ac:dyDescent="0.3">
      <c r="A134" s="14" t="s">
        <v>108</v>
      </c>
      <c r="B134" s="40" t="s">
        <v>109</v>
      </c>
      <c r="C134" s="40" t="s">
        <v>351</v>
      </c>
      <c r="D134" s="14" t="s">
        <v>161</v>
      </c>
      <c r="E134" s="14" t="s">
        <v>134</v>
      </c>
      <c r="F134" s="14" t="b">
        <v>0</v>
      </c>
      <c r="G134" s="14" t="s">
        <v>369</v>
      </c>
      <c r="H134" s="28">
        <v>11</v>
      </c>
      <c r="I134" s="14">
        <v>7.55</v>
      </c>
      <c r="J134" s="49">
        <v>0.45695364238410607</v>
      </c>
      <c r="K134" s="28">
        <v>6.5202102000000002</v>
      </c>
      <c r="L134" s="91">
        <v>862.47837800000002</v>
      </c>
      <c r="M134" s="68">
        <v>2460.7192537778828</v>
      </c>
      <c r="N134" s="68">
        <v>2755.2586897309488</v>
      </c>
      <c r="O134" s="68">
        <v>1116.715470265656</v>
      </c>
      <c r="P134" s="68">
        <v>1305.194119009851</v>
      </c>
      <c r="Q134" s="68">
        <v>511.39611117938159</v>
      </c>
      <c r="R134" s="68">
        <v>591.11759297096137</v>
      </c>
      <c r="S134" s="68">
        <v>0</v>
      </c>
      <c r="T134" s="68">
        <v>0</v>
      </c>
      <c r="U134" s="116">
        <v>0.59293789180577183</v>
      </c>
      <c r="V134" s="119">
        <v>0.68537091253429816</v>
      </c>
    </row>
    <row r="135" spans="1:23" ht="20.100000000000001" customHeight="1" x14ac:dyDescent="0.3">
      <c r="A135" s="14" t="s">
        <v>243</v>
      </c>
      <c r="B135" s="40" t="s">
        <v>244</v>
      </c>
      <c r="C135" s="40" t="s">
        <v>351</v>
      </c>
      <c r="D135" s="14" t="s">
        <v>161</v>
      </c>
      <c r="E135" s="14" t="s">
        <v>134</v>
      </c>
      <c r="F135" s="14" t="b">
        <v>0</v>
      </c>
      <c r="G135" s="14" t="s">
        <v>369</v>
      </c>
      <c r="H135" s="28">
        <v>21</v>
      </c>
      <c r="I135" s="14">
        <v>12.28</v>
      </c>
      <c r="J135" s="49">
        <v>0.71009771986970693</v>
      </c>
      <c r="K135" s="28">
        <v>12.494077804</v>
      </c>
      <c r="L135" s="91">
        <v>968.98797000000002</v>
      </c>
      <c r="M135" s="68">
        <v>6504.5714969505379</v>
      </c>
      <c r="N135" s="68">
        <v>8217.2291644046272</v>
      </c>
      <c r="O135" s="68">
        <v>3254.3823238232908</v>
      </c>
      <c r="P135" s="68">
        <v>4550.1382360680464</v>
      </c>
      <c r="Q135" s="68">
        <v>755.91873018689716</v>
      </c>
      <c r="R135" s="68">
        <v>1315.8137967352061</v>
      </c>
      <c r="S135" s="68">
        <v>0</v>
      </c>
      <c r="T135" s="68">
        <v>0</v>
      </c>
      <c r="U135" s="116">
        <v>0.78011157371427131</v>
      </c>
      <c r="V135" s="119">
        <v>1.3579258334189701</v>
      </c>
    </row>
    <row r="136" spans="1:23" s="53" customFormat="1" ht="20.100000000000001" customHeight="1" x14ac:dyDescent="0.3">
      <c r="A136" s="50"/>
      <c r="B136" s="77"/>
      <c r="C136" s="77"/>
      <c r="D136" s="50"/>
      <c r="E136" s="50"/>
      <c r="F136" s="50"/>
      <c r="G136" s="50"/>
      <c r="H136" s="55"/>
      <c r="I136" s="50"/>
      <c r="J136" s="50"/>
      <c r="K136" s="55"/>
      <c r="L136" s="99"/>
      <c r="M136" s="69"/>
      <c r="N136" s="69"/>
      <c r="O136" s="69"/>
      <c r="P136" s="69"/>
      <c r="Q136" s="69"/>
      <c r="R136" s="69"/>
      <c r="S136" s="69"/>
      <c r="T136" s="69"/>
      <c r="U136" s="117"/>
      <c r="V136" s="118"/>
      <c r="W136" s="110"/>
    </row>
    <row r="137" spans="1:23" ht="20.100000000000001" customHeight="1" x14ac:dyDescent="0.3">
      <c r="A137" s="14" t="s">
        <v>359</v>
      </c>
      <c r="B137" s="40" t="s">
        <v>245</v>
      </c>
      <c r="C137" s="40" t="s">
        <v>136</v>
      </c>
      <c r="D137" s="14" t="s">
        <v>17</v>
      </c>
      <c r="E137" s="14" t="s">
        <v>133</v>
      </c>
      <c r="F137" s="14" t="b">
        <v>0</v>
      </c>
      <c r="G137" s="14" t="s">
        <v>369</v>
      </c>
      <c r="H137" s="28">
        <v>15</v>
      </c>
      <c r="I137" s="14">
        <v>7.85</v>
      </c>
      <c r="J137" s="49">
        <v>0.91082802547770703</v>
      </c>
      <c r="K137" s="28">
        <v>5.5482808224999998</v>
      </c>
      <c r="L137" s="91">
        <v>343.55153300000001</v>
      </c>
      <c r="M137" s="68">
        <v>4628.0467375749886</v>
      </c>
      <c r="N137" s="68">
        <v>1167.450691798821</v>
      </c>
      <c r="O137" s="68">
        <v>893.34281559181875</v>
      </c>
      <c r="P137" s="68">
        <v>1085.3695745991561</v>
      </c>
      <c r="Q137" s="68">
        <v>434.1445815480792</v>
      </c>
      <c r="R137" s="68">
        <v>127.1870770731406</v>
      </c>
      <c r="S137" s="68">
        <v>10.984521915007379</v>
      </c>
      <c r="T137" s="68">
        <v>7.6008456882631172</v>
      </c>
      <c r="U137" s="116">
        <v>1.2636956609012693</v>
      </c>
      <c r="V137" s="119">
        <v>0.37021251502650288</v>
      </c>
    </row>
    <row r="138" spans="1:23" ht="20.100000000000001" customHeight="1" x14ac:dyDescent="0.3">
      <c r="A138" s="14" t="s">
        <v>358</v>
      </c>
      <c r="B138" s="40" t="s">
        <v>213</v>
      </c>
      <c r="C138" s="40" t="s">
        <v>136</v>
      </c>
      <c r="D138" s="14" t="s">
        <v>17</v>
      </c>
      <c r="E138" s="14" t="s">
        <v>133</v>
      </c>
      <c r="F138" s="14" t="b">
        <v>1</v>
      </c>
      <c r="G138" s="14" t="s">
        <v>369</v>
      </c>
      <c r="H138" s="28">
        <v>20</v>
      </c>
      <c r="I138" s="15">
        <v>1.02</v>
      </c>
      <c r="J138" s="49">
        <v>18.607843137254903</v>
      </c>
      <c r="K138" s="28">
        <v>0.92028974903999994</v>
      </c>
      <c r="L138" s="91">
        <v>907.11689999999999</v>
      </c>
      <c r="M138" s="68">
        <v>37004.424555586047</v>
      </c>
      <c r="N138" s="68">
        <v>40631.420968406921</v>
      </c>
      <c r="O138" s="68">
        <v>4913.5607472588463</v>
      </c>
      <c r="P138" s="68">
        <v>5517.058694548211</v>
      </c>
      <c r="Q138" s="68">
        <v>715.48685244416561</v>
      </c>
      <c r="R138" s="68">
        <v>1154.429982212527</v>
      </c>
      <c r="S138" s="68">
        <v>773.63378119257231</v>
      </c>
      <c r="T138" s="68">
        <v>579.15092086775178</v>
      </c>
      <c r="U138" s="116">
        <v>0.78874823349026524</v>
      </c>
      <c r="V138" s="119">
        <v>1.2726363958300491</v>
      </c>
    </row>
    <row r="139" spans="1:23" ht="20.100000000000001" customHeight="1" x14ac:dyDescent="0.3">
      <c r="A139" s="14" t="s">
        <v>362</v>
      </c>
      <c r="B139" s="40" t="s">
        <v>95</v>
      </c>
      <c r="C139" s="40" t="s">
        <v>136</v>
      </c>
      <c r="D139" s="14" t="s">
        <v>17</v>
      </c>
      <c r="E139" s="14" t="s">
        <v>134</v>
      </c>
      <c r="F139" s="14" t="b">
        <v>0</v>
      </c>
      <c r="G139" s="14" t="s">
        <v>369</v>
      </c>
      <c r="H139" s="28">
        <v>100</v>
      </c>
      <c r="I139" s="14">
        <v>61.21</v>
      </c>
      <c r="J139" s="49">
        <v>0.63371998039536015</v>
      </c>
      <c r="K139" s="28">
        <v>6.7444897731999998</v>
      </c>
      <c r="L139" s="91">
        <v>110.186077</v>
      </c>
      <c r="M139" s="68">
        <v>5072.5806868614827</v>
      </c>
      <c r="N139" s="68">
        <v>5842.9506865752328</v>
      </c>
      <c r="O139" s="68">
        <v>811.00304960923131</v>
      </c>
      <c r="P139" s="68">
        <v>994.05987495894294</v>
      </c>
      <c r="Q139" s="68">
        <v>555.96175743249705</v>
      </c>
      <c r="R139" s="68">
        <v>715.85362971011625</v>
      </c>
      <c r="S139" s="68">
        <v>11.00781368636866</v>
      </c>
      <c r="T139" s="68">
        <v>29.095521584666681</v>
      </c>
      <c r="U139" s="116">
        <v>5.0456625062756073</v>
      </c>
      <c r="V139" s="119">
        <v>6.4967702744341853</v>
      </c>
    </row>
    <row r="140" spans="1:23" ht="20.100000000000001" customHeight="1" x14ac:dyDescent="0.3">
      <c r="A140" s="14" t="s">
        <v>356</v>
      </c>
      <c r="B140" s="40" t="s">
        <v>126</v>
      </c>
      <c r="C140" s="40" t="s">
        <v>136</v>
      </c>
      <c r="D140" s="14" t="s">
        <v>17</v>
      </c>
      <c r="E140" s="14" t="s">
        <v>134</v>
      </c>
      <c r="F140" s="14" t="b">
        <v>0</v>
      </c>
      <c r="G140" s="14" t="s">
        <v>369</v>
      </c>
      <c r="H140" s="28">
        <v>27</v>
      </c>
      <c r="I140" s="14">
        <v>15.25</v>
      </c>
      <c r="J140" s="49">
        <v>0.77049180327868849</v>
      </c>
      <c r="K140" s="28">
        <v>20.57476625</v>
      </c>
      <c r="L140" s="91">
        <v>1349.165</v>
      </c>
      <c r="M140" s="68">
        <v>78917.36063155334</v>
      </c>
      <c r="N140" s="68">
        <v>101871.14135332841</v>
      </c>
      <c r="O140" s="68">
        <v>5730.4634059636592</v>
      </c>
      <c r="P140" s="68">
        <v>7575.080454580092</v>
      </c>
      <c r="Q140" s="68">
        <v>1497.0522182205159</v>
      </c>
      <c r="R140" s="68">
        <v>2700.0512913192651</v>
      </c>
      <c r="S140" s="68">
        <v>-2220.8057086870322</v>
      </c>
      <c r="T140" s="68">
        <v>-2013.671174968737</v>
      </c>
      <c r="U140" s="116">
        <v>1.1096138857889999</v>
      </c>
      <c r="V140" s="119">
        <v>2.0012758197249894</v>
      </c>
    </row>
    <row r="141" spans="1:23" ht="20.100000000000001" customHeight="1" x14ac:dyDescent="0.3">
      <c r="A141" s="14" t="s">
        <v>352</v>
      </c>
      <c r="B141" s="40" t="s">
        <v>25</v>
      </c>
      <c r="C141" s="40" t="s">
        <v>136</v>
      </c>
      <c r="D141" s="14" t="s">
        <v>17</v>
      </c>
      <c r="E141" s="14" t="s">
        <v>133</v>
      </c>
      <c r="F141" s="14" t="b">
        <v>0</v>
      </c>
      <c r="G141" s="14" t="s">
        <v>369</v>
      </c>
      <c r="H141" s="28">
        <v>3.5</v>
      </c>
      <c r="I141" s="14">
        <v>2.6</v>
      </c>
      <c r="J141" s="49">
        <v>0.34615384615384603</v>
      </c>
      <c r="K141" s="28">
        <v>0.79631543679999994</v>
      </c>
      <c r="L141" s="91">
        <v>308.245</v>
      </c>
      <c r="M141" s="68">
        <v>6454.4103453235311</v>
      </c>
      <c r="N141" s="68">
        <v>6910.0547660207494</v>
      </c>
      <c r="O141" s="68">
        <v>894.12780022001982</v>
      </c>
      <c r="P141" s="68">
        <v>1010.02816699239</v>
      </c>
      <c r="Q141" s="68">
        <v>-70.333262204190731</v>
      </c>
      <c r="R141" s="68">
        <v>26.054030561439092</v>
      </c>
      <c r="S141" s="68">
        <v>-192.57369346702441</v>
      </c>
      <c r="T141" s="68">
        <v>-111.5250355875267</v>
      </c>
      <c r="U141" s="116">
        <v>-0.22817324597054528</v>
      </c>
      <c r="V141" s="119">
        <v>8.4523773496533894E-2</v>
      </c>
    </row>
    <row r="142" spans="1:23" ht="20.100000000000001" customHeight="1" x14ac:dyDescent="0.3">
      <c r="A142" s="14" t="s">
        <v>20</v>
      </c>
      <c r="B142" s="40" t="s">
        <v>21</v>
      </c>
      <c r="C142" s="40" t="s">
        <v>136</v>
      </c>
      <c r="D142" s="14" t="s">
        <v>17</v>
      </c>
      <c r="E142" s="14" t="s">
        <v>133</v>
      </c>
      <c r="F142" s="14" t="b">
        <v>0</v>
      </c>
      <c r="G142" s="14" t="s">
        <v>369</v>
      </c>
      <c r="H142" s="28">
        <v>20</v>
      </c>
      <c r="I142" s="14">
        <v>11.35</v>
      </c>
      <c r="J142" s="49">
        <v>0.76211453744493407</v>
      </c>
      <c r="K142" s="28">
        <v>23.876600815</v>
      </c>
      <c r="L142" s="91">
        <v>2103.0469800000001</v>
      </c>
      <c r="M142" s="68">
        <v>124363.6273241825</v>
      </c>
      <c r="N142" s="68">
        <v>143621.28648153841</v>
      </c>
      <c r="O142" s="68">
        <v>7620.8582666530574</v>
      </c>
      <c r="P142" s="68">
        <v>8602.1828028513883</v>
      </c>
      <c r="Q142" s="68">
        <v>1823.6067123993689</v>
      </c>
      <c r="R142" s="68">
        <v>2841.039913766474</v>
      </c>
      <c r="S142" s="68">
        <v>-2415.3705202151168</v>
      </c>
      <c r="T142" s="68">
        <v>-1843.386617411305</v>
      </c>
      <c r="U142" s="116">
        <v>0.86712599848785543</v>
      </c>
      <c r="V142" s="119">
        <v>1.3509160474229986</v>
      </c>
    </row>
    <row r="143" spans="1:23" ht="20.100000000000001" customHeight="1" x14ac:dyDescent="0.3">
      <c r="A143" s="14" t="s">
        <v>353</v>
      </c>
      <c r="B143" s="40" t="s">
        <v>28</v>
      </c>
      <c r="C143" s="40" t="s">
        <v>136</v>
      </c>
      <c r="D143" s="14" t="s">
        <v>17</v>
      </c>
      <c r="E143" s="14" t="s">
        <v>133</v>
      </c>
      <c r="F143" s="14" t="b">
        <v>0</v>
      </c>
      <c r="G143" s="14" t="s">
        <v>369</v>
      </c>
      <c r="H143" s="28">
        <v>5</v>
      </c>
      <c r="I143" s="14">
        <v>3.2</v>
      </c>
      <c r="J143" s="49">
        <v>0.5625</v>
      </c>
      <c r="K143" s="28">
        <v>0.16192960000000001</v>
      </c>
      <c r="L143" s="91">
        <v>52.602842000000003</v>
      </c>
      <c r="M143" s="68">
        <v>1801.8173982504229</v>
      </c>
      <c r="N143" s="68">
        <v>2120.345814209129</v>
      </c>
      <c r="O143" s="68">
        <v>133.6231344969722</v>
      </c>
      <c r="P143" s="68">
        <v>157.2452648016781</v>
      </c>
      <c r="Q143" s="68">
        <v>28.335746769062251</v>
      </c>
      <c r="R143" s="68">
        <v>35.68934465924491</v>
      </c>
      <c r="S143" s="68">
        <v>-1.6718242838678781</v>
      </c>
      <c r="T143" s="68">
        <v>-0.93027282339083683</v>
      </c>
      <c r="U143" s="116">
        <v>0.53867330531423097</v>
      </c>
      <c r="V143" s="119">
        <v>0.67846799340698949</v>
      </c>
    </row>
    <row r="144" spans="1:23" ht="20.100000000000001" customHeight="1" x14ac:dyDescent="0.3">
      <c r="A144" s="14" t="s">
        <v>155</v>
      </c>
      <c r="B144" s="40" t="s">
        <v>156</v>
      </c>
      <c r="C144" s="40" t="s">
        <v>136</v>
      </c>
      <c r="D144" s="14" t="s">
        <v>17</v>
      </c>
      <c r="E144" s="14" t="s">
        <v>134</v>
      </c>
      <c r="F144" s="14" t="b">
        <v>0</v>
      </c>
      <c r="G144" s="14" t="s">
        <v>369</v>
      </c>
      <c r="H144" s="28">
        <v>1.2</v>
      </c>
      <c r="I144" s="14">
        <v>0.84</v>
      </c>
      <c r="J144" s="49">
        <v>0.4285714285714286</v>
      </c>
      <c r="K144" s="28">
        <v>0.16820412000000001</v>
      </c>
      <c r="L144" s="91">
        <v>197.85599999999999</v>
      </c>
      <c r="M144" s="68">
        <v>169.6202420594669</v>
      </c>
      <c r="N144" s="68">
        <v>195.06327836838699</v>
      </c>
      <c r="O144" s="68">
        <v>-33.573454878364323</v>
      </c>
      <c r="P144" s="68">
        <v>-27.541137800059492</v>
      </c>
      <c r="Q144" s="68">
        <v>-24.89416642355085</v>
      </c>
      <c r="R144" s="68">
        <v>-13.745672363423409</v>
      </c>
      <c r="S144" s="68">
        <v>28.6800996467869</v>
      </c>
      <c r="T144" s="68">
        <v>25.81231799714428</v>
      </c>
      <c r="U144" s="116">
        <v>-0.12581961842729486</v>
      </c>
      <c r="V144" s="119">
        <v>-6.9473113594853877E-2</v>
      </c>
    </row>
    <row r="145" spans="1:22" ht="20.100000000000001" customHeight="1" x14ac:dyDescent="0.3">
      <c r="A145" s="14" t="s">
        <v>29</v>
      </c>
      <c r="B145" s="40" t="s">
        <v>30</v>
      </c>
      <c r="C145" s="40" t="s">
        <v>136</v>
      </c>
      <c r="D145" s="14" t="s">
        <v>17</v>
      </c>
      <c r="E145" s="14" t="s">
        <v>134</v>
      </c>
      <c r="F145" s="14" t="b">
        <v>0</v>
      </c>
      <c r="G145" s="14" t="s">
        <v>369</v>
      </c>
      <c r="H145" s="28">
        <v>10</v>
      </c>
      <c r="I145" s="14">
        <v>5.24</v>
      </c>
      <c r="J145" s="49">
        <v>0.90839694656488534</v>
      </c>
      <c r="K145" s="28">
        <v>11.576973454000001</v>
      </c>
      <c r="L145" s="91">
        <v>2202.9764829999999</v>
      </c>
      <c r="M145" s="68">
        <v>28265.86523223426</v>
      </c>
      <c r="N145" s="68">
        <v>38797.307143769976</v>
      </c>
      <c r="O145" s="68">
        <v>1757.889520296409</v>
      </c>
      <c r="P145" s="68">
        <v>2529.2449893776479</v>
      </c>
      <c r="Q145" s="68">
        <v>1262.8694847670611</v>
      </c>
      <c r="R145" s="68">
        <v>1866.940576926914</v>
      </c>
      <c r="S145" s="68">
        <v>-179.44018778734531</v>
      </c>
      <c r="T145" s="68">
        <v>-215.84981558848111</v>
      </c>
      <c r="U145" s="116">
        <v>0.573255999105035</v>
      </c>
      <c r="V145" s="119">
        <v>0.84746278107541384</v>
      </c>
    </row>
    <row r="146" spans="1:22" ht="20.100000000000001" customHeight="1" x14ac:dyDescent="0.3">
      <c r="A146" s="14" t="s">
        <v>96</v>
      </c>
      <c r="B146" s="40" t="s">
        <v>97</v>
      </c>
      <c r="C146" s="40" t="s">
        <v>136</v>
      </c>
      <c r="D146" s="14" t="s">
        <v>17</v>
      </c>
      <c r="E146" s="14" t="s">
        <v>133</v>
      </c>
      <c r="F146" s="14" t="b">
        <v>0</v>
      </c>
      <c r="G146" s="14" t="s">
        <v>369</v>
      </c>
      <c r="H146" s="28">
        <v>6.5</v>
      </c>
      <c r="I146" s="14">
        <v>4.09</v>
      </c>
      <c r="J146" s="49">
        <v>0.58924205378973116</v>
      </c>
      <c r="K146" s="28">
        <v>2.0417175296000001</v>
      </c>
      <c r="L146" s="91">
        <v>499.2</v>
      </c>
      <c r="M146" s="68">
        <v>9317.8000872458706</v>
      </c>
      <c r="N146" s="68">
        <v>10304.49062506157</v>
      </c>
      <c r="O146" s="68">
        <v>1334.857698943928</v>
      </c>
      <c r="P146" s="68">
        <v>1407.0486424889609</v>
      </c>
      <c r="Q146" s="68">
        <v>168.98705308866539</v>
      </c>
      <c r="R146" s="68">
        <v>255.64523034642289</v>
      </c>
      <c r="S146" s="68">
        <v>-498.45027531218409</v>
      </c>
      <c r="T146" s="68">
        <v>-411.70516983524033</v>
      </c>
      <c r="U146" s="116">
        <v>0.33851573134748675</v>
      </c>
      <c r="V146" s="119">
        <v>0.51210983643113561</v>
      </c>
    </row>
    <row r="147" spans="1:22" ht="20.100000000000001" customHeight="1" x14ac:dyDescent="0.3">
      <c r="A147" s="14" t="s">
        <v>18</v>
      </c>
      <c r="B147" s="40" t="s">
        <v>19</v>
      </c>
      <c r="C147" s="40" t="s">
        <v>136</v>
      </c>
      <c r="D147" s="14" t="s">
        <v>17</v>
      </c>
      <c r="E147" s="14" t="s">
        <v>134</v>
      </c>
      <c r="F147" s="14" t="b">
        <v>0</v>
      </c>
      <c r="G147" s="14" t="s">
        <v>369</v>
      </c>
      <c r="H147" s="28">
        <v>28</v>
      </c>
      <c r="I147" s="14">
        <v>16.82</v>
      </c>
      <c r="J147" s="49">
        <v>0.6646848989298455</v>
      </c>
      <c r="K147" s="28">
        <v>16.201478139999999</v>
      </c>
      <c r="L147" s="91">
        <v>988.779</v>
      </c>
      <c r="M147" s="68">
        <v>15090.2221546035</v>
      </c>
      <c r="N147" s="68">
        <v>17229.897911384669</v>
      </c>
      <c r="O147" s="68">
        <v>2979.0561105896682</v>
      </c>
      <c r="P147" s="68">
        <v>3823.5045032862158</v>
      </c>
      <c r="Q147" s="68">
        <v>1372.474398647362</v>
      </c>
      <c r="R147" s="68">
        <v>1846.432150819857</v>
      </c>
      <c r="S147" s="68">
        <v>64.839611684816589</v>
      </c>
      <c r="T147" s="68">
        <v>42.093252331036069</v>
      </c>
      <c r="U147" s="116">
        <v>1.3880497043802125</v>
      </c>
      <c r="V147" s="119">
        <v>1.8673860901372876</v>
      </c>
    </row>
    <row r="148" spans="1:22" ht="20.100000000000001" customHeight="1" x14ac:dyDescent="0.3">
      <c r="A148" s="14" t="s">
        <v>226</v>
      </c>
      <c r="B148" s="40" t="s">
        <v>227</v>
      </c>
      <c r="C148" s="40" t="s">
        <v>136</v>
      </c>
      <c r="D148" s="14" t="s">
        <v>17</v>
      </c>
      <c r="E148" s="14" t="s">
        <v>133</v>
      </c>
      <c r="F148" s="14" t="b">
        <v>0</v>
      </c>
      <c r="G148" s="14" t="s">
        <v>369</v>
      </c>
      <c r="H148" s="28">
        <v>5</v>
      </c>
      <c r="I148" s="14">
        <v>3.11</v>
      </c>
      <c r="J148" s="49">
        <v>0.60771704180064323</v>
      </c>
      <c r="K148" s="28">
        <v>20.766161881999999</v>
      </c>
      <c r="L148" s="91">
        <v>6748.9268480000001</v>
      </c>
      <c r="M148" s="68">
        <v>43203.665270022328</v>
      </c>
      <c r="N148" s="68">
        <v>47838.093118818448</v>
      </c>
      <c r="O148" s="68">
        <v>3162.6716420090411</v>
      </c>
      <c r="P148" s="68">
        <v>3687.7342745360929</v>
      </c>
      <c r="Q148" s="68">
        <v>-47.11572184572384</v>
      </c>
      <c r="R148" s="68">
        <v>868.3325082370535</v>
      </c>
      <c r="S148" s="68">
        <v>-2081.2928790765732</v>
      </c>
      <c r="T148" s="68">
        <v>-1312.581264119925</v>
      </c>
      <c r="U148" s="116">
        <v>-6.9812168522298138E-3</v>
      </c>
      <c r="V148" s="119">
        <v>0.12866230851122326</v>
      </c>
    </row>
    <row r="149" spans="1:22" ht="20.100000000000001" customHeight="1" x14ac:dyDescent="0.3">
      <c r="A149" s="14" t="s">
        <v>222</v>
      </c>
      <c r="B149" s="40" t="s">
        <v>223</v>
      </c>
      <c r="C149" s="40" t="s">
        <v>136</v>
      </c>
      <c r="D149" s="14" t="s">
        <v>17</v>
      </c>
      <c r="E149" s="14" t="s">
        <v>134</v>
      </c>
      <c r="F149" s="14" t="b">
        <v>0</v>
      </c>
      <c r="G149" s="14" t="s">
        <v>369</v>
      </c>
      <c r="H149" s="28">
        <v>6</v>
      </c>
      <c r="I149" s="14">
        <v>1.97</v>
      </c>
      <c r="J149" s="49">
        <v>2.0456852791878175</v>
      </c>
      <c r="K149" s="28">
        <v>1.6009152637000001</v>
      </c>
      <c r="L149" s="91">
        <v>820.53922499999999</v>
      </c>
      <c r="M149" s="68">
        <v>5108.7261882898219</v>
      </c>
      <c r="N149" s="68">
        <v>1255.6849999999999</v>
      </c>
      <c r="O149" s="68">
        <v>462.62194851241298</v>
      </c>
      <c r="P149" s="68">
        <v>722.89508535054415</v>
      </c>
      <c r="Q149" s="68">
        <v>273.22117598379259</v>
      </c>
      <c r="R149" s="68">
        <v>68.984666763387551</v>
      </c>
      <c r="S149" s="68">
        <v>-86.833055512167931</v>
      </c>
      <c r="T149" s="68">
        <v>7.7574736488680429</v>
      </c>
      <c r="U149" s="116">
        <v>0.33297759285522588</v>
      </c>
      <c r="V149" s="119">
        <v>8.407235713001722E-2</v>
      </c>
    </row>
    <row r="150" spans="1:22" ht="20.100000000000001" customHeight="1" x14ac:dyDescent="0.3">
      <c r="A150" s="14" t="s">
        <v>354</v>
      </c>
      <c r="B150" s="40" t="s">
        <v>94</v>
      </c>
      <c r="C150" s="40" t="s">
        <v>136</v>
      </c>
      <c r="D150" s="14" t="s">
        <v>17</v>
      </c>
      <c r="E150" s="14" t="s">
        <v>134</v>
      </c>
      <c r="F150" s="14" t="b">
        <v>0</v>
      </c>
      <c r="G150" s="14" t="s">
        <v>369</v>
      </c>
      <c r="H150" s="28">
        <v>22</v>
      </c>
      <c r="I150" s="14">
        <v>13.33</v>
      </c>
      <c r="J150" s="49">
        <v>0.65041260315078775</v>
      </c>
      <c r="K150" s="28">
        <v>18.305982360000002</v>
      </c>
      <c r="L150" s="91">
        <v>1383.0881999999999</v>
      </c>
      <c r="M150" s="68">
        <v>39046.717374735003</v>
      </c>
      <c r="N150" s="68">
        <v>41788.17696486949</v>
      </c>
      <c r="O150" s="68">
        <v>4609.5688598266843</v>
      </c>
      <c r="P150" s="68">
        <v>5651.9104546805456</v>
      </c>
      <c r="Q150" s="68">
        <v>456.66451322662323</v>
      </c>
      <c r="R150" s="68">
        <v>1110.2688257729139</v>
      </c>
      <c r="S150" s="68">
        <v>-1007.3444640644529</v>
      </c>
      <c r="T150" s="68">
        <v>-1118.5316085031129</v>
      </c>
      <c r="U150" s="116">
        <v>0.33017743425663182</v>
      </c>
      <c r="V150" s="119">
        <v>0.80274622093725767</v>
      </c>
    </row>
    <row r="151" spans="1:22" ht="20.100000000000001" customHeight="1" x14ac:dyDescent="0.3">
      <c r="A151" s="14" t="s">
        <v>360</v>
      </c>
      <c r="B151" s="40" t="s">
        <v>22</v>
      </c>
      <c r="C151" s="40" t="s">
        <v>136</v>
      </c>
      <c r="D151" s="14" t="s">
        <v>17</v>
      </c>
      <c r="E151" s="14" t="s">
        <v>133</v>
      </c>
      <c r="F151" s="14" t="b">
        <v>0</v>
      </c>
      <c r="G151" s="14" t="s">
        <v>369</v>
      </c>
      <c r="H151" s="28">
        <v>19</v>
      </c>
      <c r="I151" s="14">
        <v>13.58</v>
      </c>
      <c r="J151" s="49">
        <v>0.39911634756995573</v>
      </c>
      <c r="K151" s="28">
        <v>3.6663148200000002</v>
      </c>
      <c r="L151" s="91">
        <v>269.39999999999998</v>
      </c>
      <c r="M151" s="68">
        <v>46492.420129810387</v>
      </c>
      <c r="N151" s="68">
        <v>49384.101708472706</v>
      </c>
      <c r="O151" s="68">
        <v>3498.2557721764779</v>
      </c>
      <c r="P151" s="68">
        <v>3887.635295296247</v>
      </c>
      <c r="Q151" s="68">
        <v>896.34302168587828</v>
      </c>
      <c r="R151" s="68">
        <v>1020.483936182846</v>
      </c>
      <c r="S151" s="68">
        <v>-22.645315908973959</v>
      </c>
      <c r="T151" s="68">
        <v>-95.298129660485642</v>
      </c>
      <c r="U151" s="116">
        <v>3.3271827085593109</v>
      </c>
      <c r="V151" s="119">
        <v>3.7879878848657986</v>
      </c>
    </row>
    <row r="152" spans="1:22" ht="20.100000000000001" customHeight="1" x14ac:dyDescent="0.3">
      <c r="A152" s="14" t="s">
        <v>357</v>
      </c>
      <c r="B152" s="40" t="s">
        <v>252</v>
      </c>
      <c r="C152" s="40" t="s">
        <v>136</v>
      </c>
      <c r="D152" s="14" t="s">
        <v>17</v>
      </c>
      <c r="E152" s="14" t="s">
        <v>134</v>
      </c>
      <c r="F152" s="14" t="b">
        <v>0</v>
      </c>
      <c r="G152" s="14" t="s">
        <v>369</v>
      </c>
      <c r="H152" s="28">
        <v>10</v>
      </c>
      <c r="I152" s="14">
        <v>5.8</v>
      </c>
      <c r="J152" s="49">
        <v>0.72413793103448287</v>
      </c>
      <c r="K152" s="28">
        <v>2.6823332326</v>
      </c>
      <c r="L152" s="91">
        <v>461.64288499999998</v>
      </c>
      <c r="M152" s="68">
        <v>4167.3312307942151</v>
      </c>
      <c r="N152" s="68">
        <v>5317.0543747112843</v>
      </c>
      <c r="O152" s="68">
        <v>349.62688351150757</v>
      </c>
      <c r="P152" s="68">
        <v>472.67055944433758</v>
      </c>
      <c r="Q152" s="68">
        <v>134.82901085178099</v>
      </c>
      <c r="R152" s="68">
        <v>233.5117041374493</v>
      </c>
      <c r="S152" s="68">
        <v>-5.9279588420399447</v>
      </c>
      <c r="T152" s="68">
        <v>-11.157417788308621</v>
      </c>
      <c r="U152" s="116">
        <v>0.2920634439146203</v>
      </c>
      <c r="V152" s="119">
        <v>0.50582758171925324</v>
      </c>
    </row>
    <row r="153" spans="1:22" ht="20.100000000000001" customHeight="1" x14ac:dyDescent="0.3">
      <c r="A153" s="14" t="s">
        <v>66</v>
      </c>
      <c r="B153" s="40" t="s">
        <v>27</v>
      </c>
      <c r="C153" s="40" t="s">
        <v>136</v>
      </c>
      <c r="D153" s="14" t="s">
        <v>17</v>
      </c>
      <c r="E153" s="14" t="s">
        <v>133</v>
      </c>
      <c r="F153" s="14" t="b">
        <v>0</v>
      </c>
      <c r="G153" s="14" t="s">
        <v>369</v>
      </c>
      <c r="H153" s="28">
        <v>7</v>
      </c>
      <c r="I153" s="14">
        <v>2.95</v>
      </c>
      <c r="J153" s="49">
        <v>1.3728813559322033</v>
      </c>
      <c r="K153" s="28">
        <v>1.3091541026</v>
      </c>
      <c r="L153" s="91">
        <v>466.08594599999998</v>
      </c>
      <c r="M153" s="68">
        <v>12433.07608196103</v>
      </c>
      <c r="N153" s="68">
        <v>14022.47323350674</v>
      </c>
      <c r="O153" s="68">
        <v>548.71482783231625</v>
      </c>
      <c r="P153" s="68">
        <v>646.3591804740372</v>
      </c>
      <c r="Q153" s="68">
        <v>937.04267440250896</v>
      </c>
      <c r="R153" s="68">
        <v>1168.343862096317</v>
      </c>
      <c r="S153" s="68">
        <v>-435.82533808466582</v>
      </c>
      <c r="T153" s="68">
        <v>-381.84217196923032</v>
      </c>
      <c r="U153" s="116">
        <v>2.0104503953494213</v>
      </c>
      <c r="V153" s="119">
        <v>2.5067133478775117</v>
      </c>
    </row>
    <row r="154" spans="1:22" ht="20.100000000000001" customHeight="1" x14ac:dyDescent="0.3">
      <c r="A154" s="14" t="s">
        <v>355</v>
      </c>
      <c r="B154" s="40" t="s">
        <v>251</v>
      </c>
      <c r="C154" s="40" t="s">
        <v>136</v>
      </c>
      <c r="D154" s="14" t="s">
        <v>17</v>
      </c>
      <c r="E154" s="14" t="s">
        <v>134</v>
      </c>
      <c r="F154" s="14" t="b">
        <v>0</v>
      </c>
      <c r="G154" s="14" t="s">
        <v>369</v>
      </c>
      <c r="H154" s="28">
        <v>15</v>
      </c>
      <c r="I154" s="14">
        <v>8.9600000000000009</v>
      </c>
      <c r="J154" s="49">
        <v>0.67410714285714279</v>
      </c>
      <c r="K154" s="28">
        <v>1.3308651685999999</v>
      </c>
      <c r="L154" s="91">
        <v>150.37748099999999</v>
      </c>
      <c r="M154" s="68">
        <v>5008.0846410516278</v>
      </c>
      <c r="N154" s="68">
        <v>5545.3246341665536</v>
      </c>
      <c r="O154" s="68">
        <v>249.58848490315029</v>
      </c>
      <c r="P154" s="68">
        <v>317.06248818627648</v>
      </c>
      <c r="Q154" s="68">
        <v>128.91591878602111</v>
      </c>
      <c r="R154" s="68">
        <v>183.3708659923013</v>
      </c>
      <c r="S154" s="68">
        <v>-23.115272974405801</v>
      </c>
      <c r="T154" s="68">
        <v>-15.82794302218727</v>
      </c>
      <c r="U154" s="116">
        <v>0.85728207394311329</v>
      </c>
      <c r="V154" s="119">
        <v>1.2194037616064424</v>
      </c>
    </row>
    <row r="155" spans="1:22" ht="20.100000000000001" customHeight="1" x14ac:dyDescent="0.3">
      <c r="A155" s="14" t="s">
        <v>65</v>
      </c>
      <c r="B155" s="14" t="s">
        <v>26</v>
      </c>
      <c r="C155" s="40" t="s">
        <v>136</v>
      </c>
      <c r="D155" s="14" t="s">
        <v>17</v>
      </c>
      <c r="E155" s="14" t="s">
        <v>135</v>
      </c>
      <c r="F155" s="14" t="b">
        <v>0</v>
      </c>
      <c r="G155" s="14" t="s">
        <v>369</v>
      </c>
      <c r="H155" s="28">
        <v>22</v>
      </c>
      <c r="I155" s="14">
        <v>23.57</v>
      </c>
      <c r="J155" s="49">
        <v>-6.6610097581671579E-2</v>
      </c>
      <c r="K155" s="28">
        <v>38.837471931000003</v>
      </c>
      <c r="L155" s="91">
        <v>1651.93</v>
      </c>
      <c r="M155" s="68">
        <v>36063.44142380097</v>
      </c>
      <c r="N155" s="68">
        <v>42984.493511115477</v>
      </c>
      <c r="O155" s="68">
        <v>2666.8993605177352</v>
      </c>
      <c r="P155" s="68">
        <v>3254.476058103231</v>
      </c>
      <c r="Q155" s="68">
        <v>969.26402610671562</v>
      </c>
      <c r="R155" s="68">
        <v>1327.5632029051019</v>
      </c>
      <c r="S155" s="68">
        <v>-500.09616360396961</v>
      </c>
      <c r="T155" s="68">
        <v>-456.45098477602278</v>
      </c>
      <c r="U155" s="116">
        <v>0.58674642757666218</v>
      </c>
      <c r="V155" s="119">
        <v>0.80364373968939473</v>
      </c>
    </row>
    <row r="156" spans="1:22" ht="20.100000000000001" customHeight="1" x14ac:dyDescent="0.3">
      <c r="A156" s="14" t="s">
        <v>98</v>
      </c>
      <c r="B156" s="14" t="s">
        <v>157</v>
      </c>
      <c r="C156" s="40" t="s">
        <v>136</v>
      </c>
      <c r="D156" s="14" t="s">
        <v>17</v>
      </c>
      <c r="E156" s="14" t="s">
        <v>134</v>
      </c>
      <c r="F156" s="14" t="b">
        <v>0</v>
      </c>
      <c r="G156" s="14" t="s">
        <v>369</v>
      </c>
      <c r="H156" s="28">
        <v>18</v>
      </c>
      <c r="I156" s="14">
        <v>7.88</v>
      </c>
      <c r="J156" s="49">
        <v>1.2842639593908629</v>
      </c>
      <c r="K156" s="28">
        <v>1.9195375674000001</v>
      </c>
      <c r="L156" s="91">
        <v>243.596138</v>
      </c>
      <c r="M156" s="68">
        <v>7031.6439373399071</v>
      </c>
      <c r="N156" s="68">
        <v>8239.6561509453877</v>
      </c>
      <c r="O156" s="68">
        <v>1059.193053111559</v>
      </c>
      <c r="P156" s="68">
        <v>1343.37257591772</v>
      </c>
      <c r="Q156" s="68">
        <v>249.9207548203253</v>
      </c>
      <c r="R156" s="68">
        <v>430.51039683461102</v>
      </c>
      <c r="S156" s="68">
        <v>-323.01291344341769</v>
      </c>
      <c r="T156" s="68">
        <v>-324.72402921222732</v>
      </c>
      <c r="U156" s="116">
        <v>1.0259635348583618</v>
      </c>
      <c r="V156" s="119">
        <v>1.7673120779714948</v>
      </c>
    </row>
    <row r="157" spans="1:22" ht="20.100000000000001" customHeight="1" x14ac:dyDescent="0.3">
      <c r="A157" s="14" t="s">
        <v>220</v>
      </c>
      <c r="B157" s="14" t="s">
        <v>221</v>
      </c>
      <c r="C157" s="40" t="s">
        <v>136</v>
      </c>
      <c r="D157" s="14" t="s">
        <v>17</v>
      </c>
      <c r="E157" s="14" t="s">
        <v>134</v>
      </c>
      <c r="F157" s="14" t="b">
        <v>0</v>
      </c>
      <c r="G157" s="14" t="s">
        <v>369</v>
      </c>
      <c r="H157" s="28">
        <v>14</v>
      </c>
      <c r="I157" s="14">
        <v>8</v>
      </c>
      <c r="J157" s="49">
        <v>0.75</v>
      </c>
      <c r="K157" s="28">
        <v>6.2779789839999998</v>
      </c>
      <c r="L157" s="91">
        <v>784.74737300000004</v>
      </c>
      <c r="M157" s="68">
        <v>5649.2262315406406</v>
      </c>
      <c r="N157" s="68">
        <v>6471.4398720520057</v>
      </c>
      <c r="O157" s="68">
        <v>911.95039412736958</v>
      </c>
      <c r="P157" s="68">
        <v>1256.7836355790471</v>
      </c>
      <c r="Q157" s="68">
        <v>498.70210747413722</v>
      </c>
      <c r="R157" s="68">
        <v>812.43857610666441</v>
      </c>
      <c r="S157" s="68">
        <v>-135.0707116502131</v>
      </c>
      <c r="T157" s="68">
        <v>-68.841052052075327</v>
      </c>
      <c r="U157" s="116">
        <v>0.63549382212986039</v>
      </c>
      <c r="V157" s="119">
        <v>1.035286773883427</v>
      </c>
    </row>
    <row r="158" spans="1:22" ht="20.100000000000001" customHeight="1" x14ac:dyDescent="0.3">
      <c r="A158" s="14" t="s">
        <v>363</v>
      </c>
      <c r="B158" s="14" t="s">
        <v>269</v>
      </c>
      <c r="C158" s="40" t="s">
        <v>136</v>
      </c>
      <c r="D158" s="14" t="s">
        <v>17</v>
      </c>
      <c r="E158" s="14" t="s">
        <v>133</v>
      </c>
      <c r="F158" s="14" t="b">
        <v>0</v>
      </c>
      <c r="G158" s="14" t="s">
        <v>369</v>
      </c>
      <c r="H158" s="28">
        <v>11</v>
      </c>
      <c r="I158" s="14">
        <v>10.25</v>
      </c>
      <c r="J158" s="49">
        <v>7.3170731707317138E-2</v>
      </c>
      <c r="K158" s="28">
        <v>1.6371095103</v>
      </c>
      <c r="L158" s="91">
        <v>877.25137500000005</v>
      </c>
      <c r="M158" s="68">
        <v>665.28531860606552</v>
      </c>
      <c r="N158" s="68">
        <v>764.92264925967493</v>
      </c>
      <c r="O158" s="68">
        <v>174.72861777312389</v>
      </c>
      <c r="P158" s="68">
        <v>204.74979144599999</v>
      </c>
      <c r="Q158" s="68">
        <v>107.4234573565459</v>
      </c>
      <c r="R158" s="68">
        <v>127.2229920816242</v>
      </c>
      <c r="S158" s="68">
        <v>-3.1630593195372612</v>
      </c>
      <c r="T158" s="68">
        <v>-4.4164200979623072</v>
      </c>
      <c r="U158" s="116">
        <v>0.12245458989054978</v>
      </c>
      <c r="V158" s="119">
        <v>0.1450245570508501</v>
      </c>
    </row>
    <row r="159" spans="1:22" ht="20.100000000000001" customHeight="1" x14ac:dyDescent="0.3">
      <c r="A159" s="14" t="s">
        <v>361</v>
      </c>
      <c r="B159" s="14" t="s">
        <v>217</v>
      </c>
      <c r="C159" s="40" t="s">
        <v>136</v>
      </c>
      <c r="D159" s="14" t="s">
        <v>17</v>
      </c>
      <c r="E159" s="14" t="s">
        <v>133</v>
      </c>
      <c r="F159" s="14" t="b">
        <v>0</v>
      </c>
      <c r="G159" s="14" t="s">
        <v>369</v>
      </c>
      <c r="H159" s="28">
        <v>3</v>
      </c>
      <c r="I159" s="14">
        <v>1.85</v>
      </c>
      <c r="J159" s="49">
        <v>0.62162162162162149</v>
      </c>
      <c r="K159" s="28">
        <v>2.9236216000000002</v>
      </c>
      <c r="L159" s="91">
        <v>1597.046</v>
      </c>
      <c r="M159" s="68">
        <v>33486.169428232199</v>
      </c>
      <c r="N159" s="68">
        <v>36710.756073050492</v>
      </c>
      <c r="O159" s="68">
        <v>2908.47409424117</v>
      </c>
      <c r="P159" s="68">
        <v>3144.221429729133</v>
      </c>
      <c r="Q159" s="68">
        <v>-436.53843413850382</v>
      </c>
      <c r="R159" s="68">
        <v>225.09030402768531</v>
      </c>
      <c r="S159" s="68">
        <v>-2558.4730703921291</v>
      </c>
      <c r="T159" s="68">
        <v>-1800.200321939006</v>
      </c>
      <c r="U159" s="116">
        <v>-0.27334117748549747</v>
      </c>
      <c r="V159" s="119">
        <v>0.14094165354516106</v>
      </c>
    </row>
    <row r="160" spans="1:22" ht="20.100000000000001" customHeight="1" x14ac:dyDescent="0.3">
      <c r="A160" s="14" t="s">
        <v>63</v>
      </c>
      <c r="B160" s="14" t="s">
        <v>23</v>
      </c>
      <c r="C160" s="40" t="s">
        <v>136</v>
      </c>
      <c r="D160" s="14" t="s">
        <v>17</v>
      </c>
      <c r="E160" s="14" t="s">
        <v>134</v>
      </c>
      <c r="F160" s="14" t="b">
        <v>0</v>
      </c>
      <c r="G160" s="14" t="s">
        <v>369</v>
      </c>
      <c r="H160" s="28">
        <v>28</v>
      </c>
      <c r="I160" s="14">
        <v>21.07</v>
      </c>
      <c r="J160" s="49">
        <v>0.32890365448504988</v>
      </c>
      <c r="K160" s="28">
        <v>4.9638846079999999</v>
      </c>
      <c r="L160" s="91">
        <v>236.19800000000001</v>
      </c>
      <c r="M160" s="68">
        <v>2165.866810393276</v>
      </c>
      <c r="N160" s="68">
        <v>2337.98185240883</v>
      </c>
      <c r="O160" s="68">
        <v>565.08864591098143</v>
      </c>
      <c r="P160" s="68">
        <v>631.40365953677463</v>
      </c>
      <c r="Q160" s="68">
        <v>388.25922728067951</v>
      </c>
      <c r="R160" s="68">
        <v>402.90100174760181</v>
      </c>
      <c r="S160" s="68">
        <v>-45.691684849091807</v>
      </c>
      <c r="T160" s="68">
        <v>-46.359774455498147</v>
      </c>
      <c r="U160" s="116">
        <v>1.6437871077683956</v>
      </c>
      <c r="V160" s="119">
        <v>1.7057765169374923</v>
      </c>
    </row>
    <row r="161" spans="1:23" ht="20.100000000000001" customHeight="1" x14ac:dyDescent="0.3">
      <c r="A161" s="14" t="s">
        <v>176</v>
      </c>
      <c r="B161" s="14" t="s">
        <v>177</v>
      </c>
      <c r="C161" s="40" t="s">
        <v>136</v>
      </c>
      <c r="D161" s="14" t="s">
        <v>17</v>
      </c>
      <c r="E161" s="14" t="s">
        <v>134</v>
      </c>
      <c r="F161" s="14" t="b">
        <v>0</v>
      </c>
      <c r="G161" s="14" t="s">
        <v>369</v>
      </c>
      <c r="H161" s="28">
        <v>19</v>
      </c>
      <c r="I161" s="14">
        <v>11.77</v>
      </c>
      <c r="J161" s="49">
        <v>0.6142735768903993</v>
      </c>
      <c r="K161" s="28">
        <v>2.8867690499999998</v>
      </c>
      <c r="L161" s="91">
        <v>245.75624400000001</v>
      </c>
      <c r="M161" s="68">
        <v>2984.0046349316272</v>
      </c>
      <c r="N161" s="68">
        <v>3394.5322096912391</v>
      </c>
      <c r="O161" s="68">
        <v>605.43223969149892</v>
      </c>
      <c r="P161" s="68">
        <v>710.34227455817108</v>
      </c>
      <c r="Q161" s="68">
        <v>458.75070864569722</v>
      </c>
      <c r="R161" s="68">
        <v>560.53709304432869</v>
      </c>
      <c r="S161" s="68">
        <v>-24.840882063783081</v>
      </c>
      <c r="T161" s="68">
        <v>-16.687995091345879</v>
      </c>
      <c r="U161" s="116">
        <v>1.8666899411340987</v>
      </c>
      <c r="V161" s="119">
        <v>2.2808661294657835</v>
      </c>
    </row>
    <row r="162" spans="1:23" s="53" customFormat="1" ht="20.100000000000001" customHeight="1" x14ac:dyDescent="0.3">
      <c r="A162" s="50" t="e">
        <v>#N/A</v>
      </c>
      <c r="B162" s="50"/>
      <c r="C162" s="77"/>
      <c r="D162" s="50"/>
      <c r="E162" s="50"/>
      <c r="F162" s="50"/>
      <c r="G162" s="50"/>
      <c r="H162" s="55"/>
      <c r="I162" s="50"/>
      <c r="J162" s="50"/>
      <c r="K162" s="55"/>
      <c r="L162" s="99"/>
      <c r="M162" s="69"/>
      <c r="N162" s="69"/>
      <c r="O162" s="69"/>
      <c r="P162" s="69"/>
      <c r="Q162" s="69"/>
      <c r="R162" s="69"/>
      <c r="S162" s="69"/>
      <c r="T162" s="69"/>
      <c r="U162" s="117"/>
      <c r="V162" s="118"/>
      <c r="W162" s="110"/>
    </row>
    <row r="163" spans="1:23" ht="20.100000000000001" customHeight="1" x14ac:dyDescent="0.3">
      <c r="A163" s="14" t="s">
        <v>367</v>
      </c>
      <c r="B163" s="14" t="s">
        <v>270</v>
      </c>
      <c r="C163" s="40" t="s">
        <v>365</v>
      </c>
      <c r="D163" s="14" t="s">
        <v>334</v>
      </c>
      <c r="E163" s="14" t="s">
        <v>134</v>
      </c>
      <c r="F163" s="14" t="b">
        <v>0</v>
      </c>
      <c r="G163" s="14" t="s">
        <v>373</v>
      </c>
      <c r="H163" s="28">
        <v>35.5</v>
      </c>
      <c r="I163" s="14">
        <v>22.8</v>
      </c>
      <c r="J163" s="49">
        <v>0.55701754385964897</v>
      </c>
      <c r="K163" s="28">
        <v>318.02276968000001</v>
      </c>
      <c r="L163" s="91">
        <v>6522.1006304999992</v>
      </c>
      <c r="M163" s="68">
        <v>99673.668103992735</v>
      </c>
      <c r="N163" s="68">
        <v>91674.819293624561</v>
      </c>
      <c r="O163" s="68">
        <v>54670.349697842088</v>
      </c>
      <c r="P163" s="68">
        <v>48788.92190582789</v>
      </c>
      <c r="Q163" s="68">
        <v>22200.228786690979</v>
      </c>
      <c r="R163" s="68">
        <v>17844.030595758311</v>
      </c>
      <c r="S163" s="68">
        <v>0</v>
      </c>
      <c r="T163" s="68">
        <v>0</v>
      </c>
      <c r="U163" s="116">
        <v>3.4038464053856616</v>
      </c>
      <c r="V163" s="119">
        <v>2.7359330385539216</v>
      </c>
    </row>
    <row r="164" spans="1:23" ht="20.100000000000001" customHeight="1" x14ac:dyDescent="0.3">
      <c r="A164" s="14" t="s">
        <v>368</v>
      </c>
      <c r="B164" s="14" t="s">
        <v>103</v>
      </c>
      <c r="C164" s="40" t="s">
        <v>365</v>
      </c>
      <c r="D164" s="14" t="s">
        <v>334</v>
      </c>
      <c r="E164" s="14" t="s">
        <v>134</v>
      </c>
      <c r="F164" s="14" t="b">
        <v>0</v>
      </c>
      <c r="G164" s="14" t="s">
        <v>369</v>
      </c>
      <c r="H164" s="28">
        <v>41.6</v>
      </c>
      <c r="I164" s="15">
        <v>29.93</v>
      </c>
      <c r="J164" s="49">
        <v>0.38990978950885413</v>
      </c>
      <c r="K164" s="28">
        <v>14.836465524999999</v>
      </c>
      <c r="L164" s="91">
        <v>843.99438499999997</v>
      </c>
      <c r="M164" s="68">
        <v>2465.8675901691208</v>
      </c>
      <c r="N164" s="68">
        <v>3043.6993506117051</v>
      </c>
      <c r="O164" s="68">
        <v>18439.43389218556</v>
      </c>
      <c r="P164" s="68">
        <v>24211.552149225721</v>
      </c>
      <c r="Q164" s="68">
        <v>860.4912460606929</v>
      </c>
      <c r="R164" s="68">
        <v>1163.264426229726</v>
      </c>
      <c r="S164" s="68">
        <v>0</v>
      </c>
      <c r="T164" s="68">
        <v>0</v>
      </c>
      <c r="U164" s="116">
        <v>1.019546173948412</v>
      </c>
      <c r="V164" s="119">
        <v>1.3782845560397017</v>
      </c>
    </row>
    <row r="165" spans="1:23" ht="20.100000000000001" customHeight="1" x14ac:dyDescent="0.3">
      <c r="A165" s="14" t="s">
        <v>364</v>
      </c>
      <c r="B165" s="14" t="s">
        <v>263</v>
      </c>
      <c r="C165" s="40" t="s">
        <v>365</v>
      </c>
      <c r="D165" s="14" t="s">
        <v>334</v>
      </c>
      <c r="E165" s="14" t="s">
        <v>134</v>
      </c>
      <c r="F165" s="14" t="b">
        <v>0</v>
      </c>
      <c r="G165" s="14" t="s">
        <v>369</v>
      </c>
      <c r="H165" s="28">
        <v>33.799999999999997</v>
      </c>
      <c r="I165" s="15">
        <v>19.899999999999999</v>
      </c>
      <c r="J165" s="49">
        <v>0.69849246231155782</v>
      </c>
      <c r="K165" s="28">
        <v>5.8262133460000003</v>
      </c>
      <c r="L165" s="91">
        <v>292.57784400000003</v>
      </c>
      <c r="M165" s="68">
        <v>4157.1208190907246</v>
      </c>
      <c r="N165" s="68">
        <v>5806.8933382149771</v>
      </c>
      <c r="O165" s="68">
        <v>1850.13138085328</v>
      </c>
      <c r="P165" s="68">
        <v>2910.8252279649219</v>
      </c>
      <c r="Q165" s="68">
        <v>1278.756282488233</v>
      </c>
      <c r="R165" s="68">
        <v>2245.9582311786021</v>
      </c>
      <c r="S165" s="68">
        <v>0</v>
      </c>
      <c r="T165" s="68">
        <v>0</v>
      </c>
      <c r="U165" s="116">
        <v>4.3706531738891101</v>
      </c>
      <c r="V165" s="119">
        <v>7.6764467208890972</v>
      </c>
    </row>
    <row r="166" spans="1:23" ht="20.100000000000001" customHeight="1" x14ac:dyDescent="0.3">
      <c r="A166" s="14" t="s">
        <v>366</v>
      </c>
      <c r="B166" s="14" t="s">
        <v>250</v>
      </c>
      <c r="C166" s="40" t="s">
        <v>365</v>
      </c>
      <c r="D166" s="14" t="s">
        <v>334</v>
      </c>
      <c r="E166" s="14" t="s">
        <v>134</v>
      </c>
      <c r="F166" s="14" t="b">
        <v>0</v>
      </c>
      <c r="G166" s="14" t="s">
        <v>369</v>
      </c>
      <c r="H166" s="28">
        <v>82.5</v>
      </c>
      <c r="I166" s="14">
        <v>29.45</v>
      </c>
      <c r="J166" s="49">
        <v>1.801358234295416</v>
      </c>
      <c r="K166" s="28">
        <v>5.9809307623999999</v>
      </c>
      <c r="L166" s="91">
        <v>202.59299999999999</v>
      </c>
      <c r="M166" s="68">
        <v>7414.5511414168232</v>
      </c>
      <c r="N166" s="68">
        <v>8850.676725559546</v>
      </c>
      <c r="O166" s="68">
        <v>4372.6022232670639</v>
      </c>
      <c r="P166" s="68">
        <v>5301.7522043535246</v>
      </c>
      <c r="Q166" s="68">
        <v>2041.044110962215</v>
      </c>
      <c r="R166" s="68">
        <v>3042.8586168717388</v>
      </c>
      <c r="S166" s="68">
        <v>0</v>
      </c>
      <c r="T166" s="68">
        <v>0</v>
      </c>
      <c r="U166" s="116">
        <v>10.074603322731857</v>
      </c>
      <c r="V166" s="119">
        <v>15.019564431504243</v>
      </c>
    </row>
    <row r="167" spans="1:23" s="53" customFormat="1" ht="20.100000000000001" customHeight="1" x14ac:dyDescent="0.3">
      <c r="A167" s="50" t="e">
        <v>#N/A</v>
      </c>
      <c r="B167" s="50"/>
      <c r="C167" s="77"/>
      <c r="D167" s="50"/>
      <c r="E167" s="50"/>
      <c r="F167" s="50"/>
      <c r="G167" s="50"/>
      <c r="H167" s="55"/>
      <c r="I167" s="50"/>
      <c r="J167" s="50"/>
      <c r="K167" s="55"/>
      <c r="L167" s="99"/>
      <c r="M167" s="69"/>
      <c r="N167" s="69"/>
      <c r="O167" s="69"/>
      <c r="P167" s="69"/>
      <c r="Q167" s="69"/>
      <c r="R167" s="69"/>
      <c r="S167" s="69"/>
      <c r="T167" s="69"/>
      <c r="U167" s="109"/>
      <c r="V167" s="111"/>
      <c r="W167" s="110"/>
    </row>
    <row r="168" spans="1:23" ht="20.100000000000001" customHeight="1" x14ac:dyDescent="0.3">
      <c r="A168" s="11"/>
      <c r="B168" s="12"/>
      <c r="C168" s="12"/>
      <c r="D168" s="12"/>
      <c r="E168" s="12"/>
      <c r="F168" s="12"/>
      <c r="G168" s="13"/>
      <c r="H168" s="60"/>
      <c r="I168" s="13"/>
      <c r="J168" s="12"/>
      <c r="K168" s="60"/>
      <c r="L168" s="87"/>
      <c r="M168" s="70"/>
      <c r="N168" s="70"/>
      <c r="O168" s="71"/>
      <c r="P168" s="70"/>
      <c r="Q168" s="70"/>
      <c r="R168" s="70"/>
      <c r="S168" s="76"/>
      <c r="T168" s="76"/>
      <c r="U168" s="13"/>
      <c r="V168" s="23"/>
    </row>
    <row r="169" spans="1:23" ht="20.100000000000001" customHeight="1" x14ac:dyDescent="0.3">
      <c r="A169" s="13"/>
      <c r="B169" s="13"/>
      <c r="C169" s="13"/>
      <c r="D169" s="13"/>
      <c r="E169" s="13"/>
      <c r="F169" s="13"/>
      <c r="G169" s="13"/>
      <c r="H169" s="60"/>
      <c r="I169" s="13"/>
      <c r="J169" s="13"/>
      <c r="K169" s="60"/>
      <c r="L169" s="87"/>
      <c r="M169" s="76"/>
      <c r="N169" s="76"/>
      <c r="O169" s="76"/>
      <c r="P169" s="76"/>
      <c r="Q169" s="76"/>
      <c r="R169" s="76"/>
      <c r="S169" s="76"/>
      <c r="T169" s="76"/>
      <c r="U169" s="13"/>
      <c r="V169" s="13"/>
    </row>
    <row r="170" spans="1:23" ht="20.100000000000001" customHeight="1" x14ac:dyDescent="0.3">
      <c r="A170" s="14"/>
      <c r="B170" s="14"/>
      <c r="C170" s="40"/>
      <c r="D170" s="14"/>
      <c r="E170" s="14"/>
      <c r="F170" s="14"/>
      <c r="G170" s="14"/>
      <c r="H170" s="28"/>
      <c r="I170" s="15"/>
      <c r="J170" s="16"/>
      <c r="K170" s="28"/>
      <c r="L170" s="100"/>
      <c r="M170" s="68"/>
      <c r="N170" s="68"/>
      <c r="O170" s="68"/>
      <c r="P170" s="68"/>
      <c r="Q170" s="68"/>
      <c r="R170" s="68"/>
      <c r="S170" s="68"/>
      <c r="T170" s="68"/>
      <c r="U170" s="112"/>
      <c r="V170" s="112"/>
    </row>
    <row r="171" spans="1:23" ht="20.100000000000001" customHeight="1" x14ac:dyDescent="0.3">
      <c r="A171" s="14"/>
      <c r="B171" s="14"/>
      <c r="C171" s="40"/>
      <c r="D171" s="14"/>
      <c r="E171" s="14"/>
      <c r="F171" s="14"/>
      <c r="G171" s="14"/>
      <c r="H171" s="28"/>
      <c r="I171" s="15"/>
      <c r="J171" s="16"/>
      <c r="K171" s="28"/>
      <c r="L171" s="100"/>
      <c r="M171" s="68"/>
      <c r="N171" s="68"/>
      <c r="O171" s="68"/>
      <c r="P171" s="68"/>
      <c r="Q171" s="68"/>
      <c r="R171" s="68"/>
      <c r="S171" s="68"/>
      <c r="T171" s="68"/>
      <c r="U171" s="112"/>
      <c r="V171" s="112"/>
    </row>
    <row r="172" spans="1:23" ht="20.100000000000001" customHeight="1" x14ac:dyDescent="0.3">
      <c r="A172" s="14"/>
      <c r="B172" s="14"/>
      <c r="C172" s="40"/>
      <c r="D172" s="14"/>
      <c r="E172" s="14"/>
      <c r="F172" s="14"/>
      <c r="G172" s="14"/>
      <c r="H172" s="28"/>
      <c r="I172" s="15"/>
      <c r="J172" s="16"/>
      <c r="K172" s="28"/>
      <c r="L172" s="100"/>
      <c r="M172" s="68"/>
      <c r="N172" s="68"/>
      <c r="O172" s="68"/>
      <c r="P172" s="68"/>
      <c r="Q172" s="68"/>
      <c r="R172" s="68"/>
      <c r="S172" s="68"/>
      <c r="T172" s="68"/>
      <c r="U172" s="112"/>
      <c r="V172" s="112"/>
    </row>
    <row r="173" spans="1:23" ht="20.100000000000001" customHeight="1" x14ac:dyDescent="0.3">
      <c r="A173" s="14"/>
      <c r="B173" s="14"/>
      <c r="C173" s="40"/>
      <c r="D173" s="14"/>
      <c r="E173" s="14"/>
      <c r="F173" s="14"/>
      <c r="G173" s="14"/>
      <c r="H173" s="28"/>
      <c r="I173" s="15"/>
      <c r="J173" s="16"/>
      <c r="K173" s="28"/>
      <c r="L173" s="100"/>
      <c r="M173" s="68"/>
      <c r="N173" s="68"/>
      <c r="O173" s="68"/>
      <c r="P173" s="68"/>
      <c r="Q173" s="68"/>
      <c r="R173" s="68"/>
      <c r="S173" s="68"/>
      <c r="T173" s="68"/>
      <c r="U173" s="112"/>
      <c r="V173" s="112"/>
    </row>
    <row r="174" spans="1:23" ht="20.100000000000001" customHeight="1" x14ac:dyDescent="0.3">
      <c r="A174" s="14"/>
      <c r="B174" s="14"/>
      <c r="C174" s="40"/>
      <c r="D174" s="14"/>
      <c r="E174" s="14"/>
      <c r="F174" s="14"/>
      <c r="G174" s="14"/>
      <c r="H174" s="28"/>
      <c r="I174" s="15"/>
      <c r="J174" s="16"/>
      <c r="K174" s="28"/>
      <c r="L174" s="100"/>
      <c r="M174" s="68"/>
      <c r="N174" s="68"/>
      <c r="O174" s="68"/>
      <c r="P174" s="68"/>
      <c r="Q174" s="68"/>
      <c r="R174" s="68"/>
      <c r="S174" s="68"/>
      <c r="T174" s="68"/>
      <c r="U174" s="112"/>
      <c r="V174" s="112"/>
    </row>
    <row r="175" spans="1:23" ht="20.100000000000001" customHeight="1" x14ac:dyDescent="0.3">
      <c r="A175" s="14"/>
      <c r="B175" s="14"/>
      <c r="C175" s="40"/>
      <c r="D175" s="14"/>
      <c r="E175" s="14"/>
      <c r="F175" s="14"/>
      <c r="G175" s="14"/>
      <c r="H175" s="28"/>
      <c r="I175" s="15"/>
      <c r="J175" s="16"/>
      <c r="K175" s="28"/>
      <c r="L175" s="100"/>
      <c r="M175" s="68"/>
      <c r="N175" s="68"/>
      <c r="O175" s="68"/>
      <c r="P175" s="68"/>
      <c r="Q175" s="68"/>
      <c r="R175" s="68"/>
      <c r="S175" s="68"/>
      <c r="T175" s="68"/>
      <c r="U175" s="112"/>
      <c r="V175" s="112"/>
    </row>
    <row r="176" spans="1:23" ht="20.100000000000001" customHeight="1" x14ac:dyDescent="0.3">
      <c r="A176" s="39"/>
      <c r="B176" s="39"/>
      <c r="C176" s="120"/>
      <c r="D176" s="39"/>
      <c r="E176" s="39"/>
      <c r="F176" s="39"/>
      <c r="G176" s="14"/>
      <c r="H176" s="28"/>
      <c r="I176" s="15"/>
      <c r="J176" s="16"/>
      <c r="K176" s="28"/>
      <c r="L176" s="100"/>
      <c r="M176" s="68"/>
      <c r="N176" s="68"/>
      <c r="O176" s="68"/>
      <c r="P176" s="68"/>
      <c r="Q176" s="68"/>
      <c r="R176" s="68"/>
      <c r="S176" s="68"/>
      <c r="T176" s="68"/>
      <c r="U176" s="112"/>
      <c r="V176" s="112"/>
    </row>
    <row r="177" spans="1:22" ht="20.100000000000001" customHeight="1" x14ac:dyDescent="0.3">
      <c r="A177" s="47"/>
      <c r="B177" s="47"/>
      <c r="C177" s="121"/>
      <c r="D177" s="47"/>
      <c r="E177" s="47"/>
      <c r="F177" s="47"/>
      <c r="G177" s="19"/>
      <c r="H177" s="36"/>
      <c r="I177" s="33"/>
      <c r="J177" s="34"/>
      <c r="K177" s="36"/>
      <c r="L177" s="101"/>
      <c r="M177" s="72"/>
      <c r="N177" s="72"/>
      <c r="O177" s="72"/>
      <c r="P177" s="72"/>
      <c r="Q177" s="72"/>
      <c r="R177" s="72"/>
      <c r="S177" s="72"/>
      <c r="T177" s="72"/>
      <c r="U177" s="113"/>
      <c r="V177" s="113"/>
    </row>
    <row r="178" spans="1:22" ht="20.100000000000001" customHeight="1" x14ac:dyDescent="0.3">
      <c r="A178" s="39"/>
      <c r="B178" s="39"/>
      <c r="C178" s="120"/>
      <c r="D178" s="39"/>
      <c r="E178" s="39"/>
      <c r="F178" s="39"/>
      <c r="G178" s="14"/>
      <c r="H178" s="28"/>
      <c r="I178" s="15"/>
      <c r="J178" s="16"/>
      <c r="K178" s="28"/>
      <c r="L178" s="100"/>
      <c r="M178" s="68"/>
      <c r="N178" s="68"/>
      <c r="O178" s="68"/>
      <c r="P178" s="68"/>
      <c r="Q178" s="68"/>
      <c r="R178" s="68"/>
      <c r="S178" s="68"/>
      <c r="T178" s="68"/>
      <c r="U178" s="112"/>
      <c r="V178" s="112"/>
    </row>
    <row r="179" spans="1:22" ht="20.100000000000001" customHeight="1" x14ac:dyDescent="0.3">
      <c r="A179" s="14"/>
      <c r="B179" s="14"/>
      <c r="C179" s="40"/>
      <c r="D179" s="14"/>
      <c r="E179" s="14"/>
      <c r="F179" s="14"/>
      <c r="G179" s="14"/>
      <c r="H179" s="28"/>
      <c r="I179" s="15"/>
      <c r="J179" s="16"/>
      <c r="K179" s="28"/>
      <c r="L179" s="100"/>
      <c r="M179" s="68"/>
      <c r="N179" s="68"/>
      <c r="O179" s="68"/>
      <c r="P179" s="68"/>
      <c r="Q179" s="68"/>
      <c r="R179" s="68"/>
      <c r="S179" s="68"/>
      <c r="T179" s="68"/>
      <c r="U179" s="112"/>
      <c r="V179" s="112"/>
    </row>
    <row r="180" spans="1:22" ht="20.100000000000001" customHeight="1" x14ac:dyDescent="0.3">
      <c r="A180" s="14"/>
      <c r="B180" s="14"/>
      <c r="C180" s="40"/>
      <c r="D180" s="14"/>
      <c r="E180" s="14"/>
      <c r="F180" s="14"/>
      <c r="G180" s="14"/>
      <c r="H180" s="28"/>
      <c r="I180" s="15"/>
      <c r="J180" s="16"/>
      <c r="K180" s="28"/>
      <c r="L180" s="100"/>
      <c r="M180" s="68"/>
      <c r="N180" s="68"/>
      <c r="O180" s="68"/>
      <c r="P180" s="68"/>
      <c r="Q180" s="68"/>
      <c r="R180" s="68"/>
      <c r="S180" s="68"/>
      <c r="T180" s="68"/>
      <c r="U180" s="112"/>
      <c r="V180" s="112"/>
    </row>
    <row r="181" spans="1:22" ht="20.100000000000001" customHeight="1" x14ac:dyDescent="0.3">
      <c r="A181" s="14"/>
      <c r="B181" s="14"/>
      <c r="C181" s="40"/>
      <c r="D181" s="14"/>
      <c r="E181" s="14"/>
      <c r="F181" s="14"/>
      <c r="G181" s="14"/>
      <c r="H181" s="28"/>
      <c r="I181" s="15"/>
      <c r="J181" s="16"/>
      <c r="K181" s="28"/>
      <c r="L181" s="100"/>
      <c r="M181" s="68"/>
      <c r="N181" s="68"/>
      <c r="O181" s="68"/>
      <c r="P181" s="68"/>
      <c r="Q181" s="68"/>
      <c r="R181" s="68"/>
      <c r="S181" s="68"/>
      <c r="T181" s="68"/>
      <c r="U181" s="112"/>
      <c r="V181" s="112"/>
    </row>
    <row r="182" spans="1:22" ht="20.100000000000001" customHeight="1" x14ac:dyDescent="0.3">
      <c r="A182" s="14"/>
      <c r="B182" s="14"/>
      <c r="C182" s="40"/>
      <c r="D182" s="14"/>
      <c r="E182" s="14"/>
      <c r="F182" s="14"/>
      <c r="G182" s="14"/>
      <c r="H182" s="28"/>
      <c r="I182" s="15"/>
      <c r="J182" s="31"/>
      <c r="K182" s="28"/>
      <c r="L182" s="100"/>
      <c r="M182" s="68"/>
      <c r="N182" s="68"/>
      <c r="O182" s="68"/>
      <c r="P182" s="68"/>
      <c r="Q182" s="68"/>
      <c r="R182" s="68"/>
      <c r="S182" s="68"/>
      <c r="T182" s="68"/>
      <c r="U182" s="112"/>
      <c r="V182" s="112"/>
    </row>
    <row r="183" spans="1:22" ht="20.100000000000001" customHeight="1" x14ac:dyDescent="0.3">
      <c r="A183" s="17"/>
      <c r="B183" s="17"/>
      <c r="C183" s="122"/>
      <c r="D183" s="17"/>
      <c r="E183" s="17"/>
      <c r="F183" s="17"/>
      <c r="G183" s="17"/>
      <c r="H183" s="29"/>
      <c r="I183" s="17"/>
      <c r="J183" s="17"/>
      <c r="K183" s="29"/>
      <c r="L183" s="102"/>
      <c r="M183" s="73"/>
      <c r="N183" s="73"/>
      <c r="O183" s="73"/>
      <c r="P183" s="73"/>
      <c r="Q183" s="73"/>
      <c r="R183" s="73"/>
      <c r="S183" s="73"/>
      <c r="T183" s="73"/>
      <c r="U183" s="114"/>
      <c r="V183" s="114"/>
    </row>
    <row r="184" spans="1:22" ht="20.100000000000001" customHeight="1" x14ac:dyDescent="0.3">
      <c r="A184" s="9"/>
      <c r="B184" s="10"/>
      <c r="C184" s="115"/>
      <c r="D184" s="10"/>
      <c r="E184" s="10"/>
      <c r="F184" s="10"/>
      <c r="G184" s="10"/>
      <c r="H184" s="62"/>
      <c r="I184" s="10"/>
      <c r="J184" s="10"/>
      <c r="K184" s="62"/>
      <c r="L184" s="103"/>
      <c r="M184" s="74"/>
      <c r="N184" s="74"/>
      <c r="O184" s="74"/>
      <c r="P184" s="74"/>
      <c r="Q184" s="74"/>
      <c r="R184" s="74"/>
      <c r="S184" s="74"/>
      <c r="T184" s="74"/>
      <c r="U184" s="115"/>
      <c r="V184" s="115"/>
    </row>
    <row r="185" spans="1:22" ht="20.100000000000001" customHeight="1" x14ac:dyDescent="0.3">
      <c r="A185" s="11"/>
      <c r="B185" s="12"/>
      <c r="C185" s="12"/>
      <c r="D185" s="12"/>
      <c r="E185" s="12"/>
      <c r="F185" s="12"/>
      <c r="G185" s="13"/>
      <c r="H185" s="60"/>
      <c r="I185" s="13"/>
      <c r="J185" s="12"/>
      <c r="K185" s="60"/>
      <c r="L185" s="87"/>
      <c r="M185" s="70"/>
      <c r="N185" s="70"/>
      <c r="O185" s="71"/>
      <c r="P185" s="70"/>
      <c r="Q185" s="70"/>
      <c r="R185" s="70"/>
      <c r="S185" s="76"/>
      <c r="T185" s="76"/>
      <c r="U185" s="13"/>
      <c r="V185" s="23"/>
    </row>
    <row r="186" spans="1:22" ht="20.100000000000001" customHeight="1" x14ac:dyDescent="0.3">
      <c r="A186" s="13"/>
      <c r="B186" s="13"/>
      <c r="C186" s="13"/>
      <c r="D186" s="13"/>
      <c r="E186" s="13"/>
      <c r="F186" s="13"/>
      <c r="G186" s="13"/>
      <c r="H186" s="60"/>
      <c r="I186" s="13"/>
      <c r="J186" s="13"/>
      <c r="K186" s="60"/>
      <c r="L186" s="87"/>
      <c r="M186" s="76"/>
      <c r="N186" s="76"/>
      <c r="O186" s="76"/>
      <c r="P186" s="76"/>
      <c r="Q186" s="76"/>
      <c r="R186" s="76"/>
      <c r="S186" s="76"/>
      <c r="T186" s="76"/>
      <c r="U186" s="13"/>
      <c r="V186" s="13"/>
    </row>
    <row r="187" spans="1:22" ht="20.100000000000001" customHeight="1" x14ac:dyDescent="0.3">
      <c r="A187" s="14"/>
      <c r="B187" s="14"/>
      <c r="C187" s="40"/>
      <c r="D187" s="14"/>
      <c r="E187" s="18"/>
      <c r="F187" s="18"/>
      <c r="G187" s="14"/>
      <c r="H187" s="28"/>
      <c r="I187" s="15"/>
      <c r="J187" s="31"/>
      <c r="K187" s="28"/>
      <c r="L187" s="104"/>
      <c r="M187" s="68"/>
      <c r="N187" s="68"/>
      <c r="O187" s="68"/>
      <c r="P187" s="68"/>
      <c r="Q187" s="68"/>
      <c r="R187" s="68"/>
      <c r="S187" s="68"/>
      <c r="T187" s="68"/>
      <c r="U187" s="112"/>
      <c r="V187" s="112"/>
    </row>
    <row r="188" spans="1:22" ht="20.100000000000001" customHeight="1" x14ac:dyDescent="0.3">
      <c r="A188" s="14"/>
      <c r="B188" s="14"/>
      <c r="C188" s="40"/>
      <c r="D188" s="14"/>
      <c r="E188" s="18"/>
      <c r="F188" s="18"/>
      <c r="G188" s="14"/>
      <c r="H188" s="28"/>
      <c r="I188" s="15"/>
      <c r="J188" s="31"/>
      <c r="K188" s="28"/>
      <c r="L188" s="104"/>
      <c r="M188" s="68"/>
      <c r="N188" s="68"/>
      <c r="O188" s="68"/>
      <c r="P188" s="68"/>
      <c r="Q188" s="68"/>
      <c r="R188" s="68"/>
      <c r="S188" s="68"/>
      <c r="T188" s="68"/>
      <c r="U188" s="112"/>
      <c r="V188" s="112"/>
    </row>
    <row r="189" spans="1:22" ht="20.100000000000001" customHeight="1" x14ac:dyDescent="0.3">
      <c r="A189" s="14"/>
      <c r="B189" s="14"/>
      <c r="C189" s="40"/>
      <c r="D189" s="14"/>
      <c r="E189" s="18"/>
      <c r="F189" s="18"/>
      <c r="G189" s="14"/>
      <c r="H189" s="28"/>
      <c r="I189" s="15"/>
      <c r="J189" s="31"/>
      <c r="K189" s="28"/>
      <c r="L189" s="104"/>
      <c r="M189" s="68"/>
      <c r="N189" s="68"/>
      <c r="O189" s="68"/>
      <c r="P189" s="68"/>
      <c r="Q189" s="68"/>
      <c r="R189" s="68"/>
      <c r="S189" s="68"/>
      <c r="T189" s="68"/>
      <c r="U189" s="112"/>
      <c r="V189" s="112"/>
    </row>
    <row r="190" spans="1:22" ht="20.100000000000001" customHeight="1" x14ac:dyDescent="0.3">
      <c r="A190" s="14"/>
      <c r="B190" s="14"/>
      <c r="C190" s="40"/>
      <c r="D190" s="14"/>
      <c r="E190" s="18"/>
      <c r="F190" s="18"/>
      <c r="G190" s="14"/>
      <c r="H190" s="28"/>
      <c r="I190" s="15"/>
      <c r="J190" s="31"/>
      <c r="K190" s="28"/>
      <c r="L190" s="104"/>
      <c r="M190" s="68"/>
      <c r="N190" s="68"/>
      <c r="O190" s="68"/>
      <c r="P190" s="68"/>
      <c r="Q190" s="68"/>
      <c r="R190" s="68"/>
      <c r="S190" s="68"/>
      <c r="T190" s="68"/>
      <c r="U190" s="112"/>
      <c r="V190" s="112"/>
    </row>
    <row r="191" spans="1:22" ht="20.100000000000001" customHeight="1" x14ac:dyDescent="0.3">
      <c r="A191" s="14"/>
      <c r="B191" s="14"/>
      <c r="C191" s="40"/>
      <c r="D191" s="14"/>
      <c r="E191" s="18"/>
      <c r="F191" s="18"/>
      <c r="G191" s="14"/>
      <c r="H191" s="28"/>
      <c r="I191" s="15"/>
      <c r="J191" s="31"/>
      <c r="K191" s="28"/>
      <c r="L191" s="104"/>
      <c r="M191" s="68"/>
      <c r="N191" s="68"/>
      <c r="O191" s="68"/>
      <c r="P191" s="68"/>
      <c r="Q191" s="68"/>
      <c r="R191" s="68"/>
      <c r="S191" s="68"/>
      <c r="T191" s="68"/>
      <c r="U191" s="112"/>
      <c r="V191" s="112"/>
    </row>
    <row r="192" spans="1:22" ht="20.100000000000001" customHeight="1" x14ac:dyDescent="0.3">
      <c r="A192" s="19"/>
      <c r="B192" s="19"/>
      <c r="C192" s="123"/>
      <c r="D192" s="19"/>
      <c r="E192" s="32"/>
      <c r="F192" s="32"/>
      <c r="G192" s="14"/>
      <c r="H192" s="28"/>
      <c r="I192" s="33"/>
      <c r="J192" s="34"/>
      <c r="K192" s="36"/>
      <c r="L192" s="105"/>
      <c r="M192" s="72"/>
      <c r="N192" s="68"/>
      <c r="O192" s="72"/>
      <c r="P192" s="68"/>
      <c r="Q192" s="68"/>
      <c r="R192" s="68"/>
      <c r="S192" s="72"/>
      <c r="T192" s="72"/>
      <c r="U192" s="113"/>
      <c r="V192" s="112"/>
    </row>
    <row r="193" spans="1:22" ht="20.100000000000001" customHeight="1" x14ac:dyDescent="0.3">
      <c r="A193" s="14"/>
      <c r="B193" s="14"/>
      <c r="C193" s="40"/>
      <c r="D193" s="14"/>
      <c r="E193" s="18"/>
      <c r="F193" s="18"/>
      <c r="G193" s="14"/>
      <c r="H193" s="28"/>
      <c r="I193" s="15"/>
      <c r="J193" s="31"/>
      <c r="K193" s="28"/>
      <c r="L193" s="104"/>
      <c r="M193" s="68"/>
      <c r="N193" s="68"/>
      <c r="O193" s="68"/>
      <c r="P193" s="68"/>
      <c r="Q193" s="68"/>
      <c r="R193" s="68"/>
      <c r="S193" s="68"/>
      <c r="T193" s="68"/>
      <c r="U193" s="112"/>
      <c r="V193" s="112"/>
    </row>
    <row r="194" spans="1:22" ht="20.100000000000001" customHeight="1" x14ac:dyDescent="0.3">
      <c r="A194" s="14"/>
      <c r="B194" s="14"/>
      <c r="C194" s="40"/>
      <c r="D194" s="14"/>
      <c r="E194" s="18"/>
      <c r="F194" s="18"/>
      <c r="G194" s="14"/>
      <c r="H194" s="28"/>
      <c r="I194" s="15"/>
      <c r="J194" s="31"/>
      <c r="K194" s="28"/>
      <c r="L194" s="104"/>
      <c r="M194" s="68"/>
      <c r="N194" s="68"/>
      <c r="O194" s="68"/>
      <c r="P194" s="68"/>
      <c r="Q194" s="68"/>
      <c r="R194" s="68"/>
      <c r="S194" s="68"/>
      <c r="T194" s="68"/>
      <c r="U194" s="112"/>
      <c r="V194" s="112"/>
    </row>
    <row r="195" spans="1:22" ht="20.100000000000001" customHeight="1" x14ac:dyDescent="0.3">
      <c r="A195" s="14"/>
      <c r="B195" s="14"/>
      <c r="C195" s="40"/>
      <c r="D195" s="14"/>
      <c r="E195" s="18"/>
      <c r="F195" s="18"/>
      <c r="G195" s="14"/>
      <c r="H195" s="28"/>
      <c r="I195" s="15"/>
      <c r="J195" s="31"/>
      <c r="K195" s="28"/>
      <c r="L195" s="104"/>
      <c r="M195" s="68"/>
      <c r="N195" s="68"/>
      <c r="O195" s="68"/>
      <c r="P195" s="68"/>
      <c r="Q195" s="68"/>
      <c r="R195" s="68"/>
      <c r="S195" s="68"/>
      <c r="T195" s="68"/>
      <c r="U195" s="112"/>
      <c r="V195" s="112"/>
    </row>
    <row r="196" spans="1:22" ht="20.100000000000001" customHeight="1" x14ac:dyDescent="0.3">
      <c r="A196" s="14"/>
      <c r="B196" s="14"/>
      <c r="C196" s="40"/>
      <c r="D196" s="14"/>
      <c r="E196" s="18"/>
      <c r="F196" s="18"/>
      <c r="G196" s="14"/>
      <c r="H196" s="28"/>
      <c r="I196" s="15"/>
      <c r="J196" s="31"/>
      <c r="K196" s="28"/>
      <c r="L196" s="104"/>
      <c r="M196" s="68"/>
      <c r="N196" s="68"/>
      <c r="O196" s="68"/>
      <c r="P196" s="68"/>
      <c r="Q196" s="68"/>
      <c r="R196" s="68"/>
      <c r="S196" s="68"/>
      <c r="T196" s="68"/>
      <c r="U196" s="112"/>
      <c r="V196" s="112"/>
    </row>
    <row r="197" spans="1:22" ht="20.100000000000001" customHeight="1" x14ac:dyDescent="0.3">
      <c r="A197" s="14"/>
      <c r="B197" s="14"/>
      <c r="C197" s="40"/>
      <c r="D197" s="14"/>
      <c r="E197" s="18"/>
      <c r="F197" s="18"/>
      <c r="G197" s="14"/>
      <c r="H197" s="28"/>
      <c r="I197" s="15"/>
      <c r="J197" s="31"/>
      <c r="K197" s="28"/>
      <c r="L197" s="104"/>
      <c r="M197" s="68"/>
      <c r="N197" s="68"/>
      <c r="O197" s="68"/>
      <c r="P197" s="68"/>
      <c r="Q197" s="68"/>
      <c r="R197" s="68"/>
      <c r="S197" s="68"/>
      <c r="T197" s="68"/>
      <c r="U197" s="112"/>
      <c r="V197" s="112"/>
    </row>
    <row r="198" spans="1:22" ht="20.100000000000001" customHeight="1" x14ac:dyDescent="0.3">
      <c r="A198" s="14"/>
      <c r="B198" s="14"/>
      <c r="C198" s="40"/>
      <c r="D198" s="14"/>
      <c r="E198" s="18"/>
      <c r="F198" s="18"/>
      <c r="G198" s="14"/>
      <c r="H198" s="28"/>
      <c r="I198" s="15"/>
      <c r="J198" s="31"/>
      <c r="K198" s="28"/>
      <c r="L198" s="104"/>
      <c r="M198" s="68"/>
      <c r="N198" s="68"/>
      <c r="O198" s="68"/>
      <c r="P198" s="68"/>
      <c r="Q198" s="68"/>
      <c r="R198" s="68"/>
      <c r="S198" s="68"/>
      <c r="T198" s="68"/>
      <c r="U198" s="112"/>
      <c r="V198" s="112"/>
    </row>
    <row r="199" spans="1:22" ht="20.100000000000001" customHeight="1" x14ac:dyDescent="0.3">
      <c r="A199" s="14"/>
      <c r="B199" s="14"/>
      <c r="C199" s="40"/>
      <c r="D199" s="14"/>
      <c r="E199" s="18"/>
      <c r="F199" s="18"/>
      <c r="G199" s="14"/>
      <c r="H199" s="28"/>
      <c r="I199" s="15"/>
      <c r="J199" s="31"/>
      <c r="K199" s="28"/>
      <c r="L199" s="104"/>
      <c r="M199" s="68"/>
      <c r="N199" s="68"/>
      <c r="O199" s="68"/>
      <c r="P199" s="68"/>
      <c r="Q199" s="68"/>
      <c r="R199" s="68"/>
      <c r="S199" s="68"/>
      <c r="T199" s="68"/>
      <c r="U199" s="112"/>
      <c r="V199" s="112"/>
    </row>
    <row r="200" spans="1:22" ht="20.100000000000001" customHeight="1" x14ac:dyDescent="0.3">
      <c r="A200" s="14"/>
      <c r="B200" s="14"/>
      <c r="C200" s="40"/>
      <c r="D200" s="14"/>
      <c r="E200" s="18"/>
      <c r="F200" s="18"/>
      <c r="G200" s="14"/>
      <c r="H200" s="28"/>
      <c r="I200" s="15"/>
      <c r="J200" s="31"/>
      <c r="K200" s="28"/>
      <c r="L200" s="104"/>
      <c r="M200" s="68"/>
      <c r="N200" s="68"/>
      <c r="O200" s="68"/>
      <c r="P200" s="68"/>
      <c r="Q200" s="68"/>
      <c r="R200" s="68"/>
      <c r="S200" s="68"/>
      <c r="T200" s="68"/>
      <c r="U200" s="112"/>
      <c r="V200" s="112"/>
    </row>
    <row r="201" spans="1:22" ht="20.100000000000001" customHeight="1" x14ac:dyDescent="0.3">
      <c r="A201" s="14"/>
      <c r="B201" s="14"/>
      <c r="C201" s="40"/>
      <c r="D201" s="14"/>
      <c r="E201" s="18"/>
      <c r="F201" s="18"/>
      <c r="G201" s="14"/>
      <c r="H201" s="28"/>
      <c r="I201" s="15"/>
      <c r="J201" s="31"/>
      <c r="K201" s="28"/>
      <c r="L201" s="104"/>
      <c r="M201" s="68"/>
      <c r="N201" s="68"/>
      <c r="O201" s="68"/>
      <c r="P201" s="68"/>
      <c r="Q201" s="68"/>
      <c r="R201" s="68"/>
      <c r="S201" s="68"/>
      <c r="T201" s="68"/>
      <c r="U201" s="112"/>
      <c r="V201" s="112"/>
    </row>
    <row r="202" spans="1:22" ht="20.100000000000001" customHeight="1" x14ac:dyDescent="0.3">
      <c r="A202" s="14"/>
      <c r="B202" s="14"/>
      <c r="C202" s="40"/>
      <c r="D202" s="14"/>
      <c r="E202" s="18"/>
      <c r="F202" s="18"/>
      <c r="G202" s="14"/>
      <c r="H202" s="28"/>
      <c r="I202" s="15"/>
      <c r="J202" s="31"/>
      <c r="K202" s="28"/>
      <c r="L202" s="104"/>
      <c r="M202" s="68"/>
      <c r="N202" s="68"/>
      <c r="O202" s="68"/>
      <c r="P202" s="68"/>
      <c r="Q202" s="68"/>
      <c r="R202" s="68"/>
      <c r="S202" s="68"/>
      <c r="T202" s="68"/>
      <c r="U202" s="112"/>
      <c r="V202" s="112"/>
    </row>
    <row r="203" spans="1:22" ht="20.100000000000001" customHeight="1" x14ac:dyDescent="0.3">
      <c r="A203" s="14"/>
      <c r="B203" s="14"/>
      <c r="C203" s="40"/>
      <c r="D203" s="14"/>
      <c r="E203" s="18"/>
      <c r="F203" s="18"/>
      <c r="G203" s="14"/>
      <c r="H203" s="28"/>
      <c r="I203" s="15"/>
      <c r="J203" s="31"/>
      <c r="K203" s="28"/>
      <c r="L203" s="104"/>
      <c r="M203" s="68"/>
      <c r="N203" s="68"/>
      <c r="O203" s="68"/>
      <c r="P203" s="68"/>
      <c r="Q203" s="68"/>
      <c r="R203" s="68"/>
      <c r="S203" s="68"/>
      <c r="T203" s="68"/>
      <c r="U203" s="112"/>
      <c r="V203" s="112"/>
    </row>
    <row r="204" spans="1:22" ht="20.100000000000001" customHeight="1" x14ac:dyDescent="0.3">
      <c r="A204" s="14"/>
      <c r="B204" s="14"/>
      <c r="C204" s="40"/>
      <c r="D204" s="14"/>
      <c r="E204" s="18"/>
      <c r="F204" s="18"/>
      <c r="G204" s="14"/>
      <c r="H204" s="28"/>
      <c r="I204" s="15"/>
      <c r="J204" s="31"/>
      <c r="K204" s="28"/>
      <c r="L204" s="104"/>
      <c r="M204" s="68"/>
      <c r="N204" s="68"/>
      <c r="O204" s="68"/>
      <c r="P204" s="68"/>
      <c r="Q204" s="68"/>
      <c r="R204" s="68"/>
      <c r="S204" s="68"/>
      <c r="T204" s="68"/>
      <c r="U204" s="112"/>
      <c r="V204" s="112"/>
    </row>
    <row r="205" spans="1:22" ht="20.100000000000001" customHeight="1" x14ac:dyDescent="0.3">
      <c r="A205" s="14"/>
      <c r="B205" s="14"/>
      <c r="C205" s="40"/>
      <c r="D205" s="14"/>
      <c r="E205" s="18"/>
      <c r="F205" s="18"/>
      <c r="G205" s="14"/>
      <c r="H205" s="28"/>
      <c r="I205" s="15"/>
      <c r="J205" s="31"/>
      <c r="K205" s="28"/>
      <c r="L205" s="104"/>
      <c r="M205" s="68"/>
      <c r="N205" s="68"/>
      <c r="O205" s="68"/>
      <c r="P205" s="68"/>
      <c r="Q205" s="68"/>
      <c r="R205" s="68"/>
      <c r="S205" s="68"/>
      <c r="T205" s="68"/>
      <c r="U205" s="112"/>
      <c r="V205" s="112"/>
    </row>
    <row r="206" spans="1:22" ht="20.100000000000001" customHeight="1" x14ac:dyDescent="0.3">
      <c r="A206" s="14"/>
      <c r="B206" s="14"/>
      <c r="C206" s="40"/>
      <c r="D206" s="14"/>
      <c r="E206" s="18"/>
      <c r="F206" s="18"/>
      <c r="G206" s="14"/>
      <c r="H206" s="28"/>
      <c r="I206" s="15"/>
      <c r="J206" s="37"/>
      <c r="K206" s="28"/>
      <c r="L206" s="104"/>
      <c r="M206" s="68"/>
      <c r="N206" s="68"/>
      <c r="O206" s="68"/>
      <c r="P206" s="68"/>
      <c r="Q206" s="68"/>
      <c r="R206" s="68"/>
      <c r="S206" s="68"/>
      <c r="T206" s="68"/>
      <c r="U206" s="112"/>
      <c r="V206" s="112"/>
    </row>
    <row r="207" spans="1:22" ht="20.100000000000001" customHeight="1" x14ac:dyDescent="0.3">
      <c r="A207" s="14"/>
      <c r="B207" s="14"/>
      <c r="C207" s="40"/>
      <c r="D207" s="14"/>
      <c r="E207" s="18"/>
      <c r="F207" s="18"/>
      <c r="G207" s="18"/>
      <c r="H207" s="63"/>
      <c r="I207" s="15"/>
      <c r="J207" s="42"/>
      <c r="K207" s="28"/>
      <c r="L207" s="104"/>
      <c r="M207" s="68"/>
      <c r="N207" s="68"/>
      <c r="O207" s="68"/>
      <c r="P207" s="68"/>
      <c r="Q207" s="68"/>
      <c r="R207" s="68"/>
      <c r="S207" s="68"/>
      <c r="T207" s="68"/>
      <c r="U207" s="112"/>
      <c r="V207" s="112"/>
    </row>
    <row r="208" spans="1:22" ht="20.100000000000001" customHeight="1" x14ac:dyDescent="0.3">
      <c r="A208" s="14"/>
      <c r="B208" s="14"/>
      <c r="C208" s="40"/>
      <c r="D208" s="14"/>
      <c r="E208" s="18"/>
      <c r="F208" s="18"/>
      <c r="G208" s="18"/>
      <c r="H208" s="63"/>
      <c r="I208" s="15"/>
      <c r="J208" s="18"/>
      <c r="K208" s="28"/>
      <c r="L208" s="104"/>
      <c r="M208" s="68"/>
      <c r="N208" s="68"/>
      <c r="O208" s="68"/>
      <c r="P208" s="68"/>
      <c r="Q208" s="68"/>
      <c r="R208" s="68"/>
      <c r="S208" s="68"/>
      <c r="T208" s="68"/>
      <c r="U208" s="112"/>
      <c r="V208" s="112"/>
    </row>
    <row r="209" spans="1:22" ht="20.100000000000001" customHeight="1" x14ac:dyDescent="0.3">
      <c r="A209" s="14"/>
      <c r="B209" s="14"/>
      <c r="C209" s="40"/>
      <c r="D209" s="14"/>
      <c r="E209" s="18"/>
      <c r="F209" s="18"/>
      <c r="G209" s="18"/>
      <c r="H209" s="63"/>
      <c r="I209" s="15"/>
      <c r="J209" s="18"/>
      <c r="K209" s="28"/>
      <c r="L209" s="104"/>
      <c r="M209" s="68"/>
      <c r="N209" s="68"/>
      <c r="O209" s="68"/>
      <c r="P209" s="68"/>
      <c r="Q209" s="68"/>
      <c r="R209" s="68"/>
      <c r="S209" s="68"/>
      <c r="T209" s="68"/>
      <c r="U209" s="112"/>
      <c r="V209" s="112"/>
    </row>
    <row r="210" spans="1:22" ht="20.100000000000001" customHeight="1" x14ac:dyDescent="0.3">
      <c r="A210" s="14"/>
      <c r="B210" s="14"/>
      <c r="C210" s="40"/>
      <c r="D210" s="14"/>
      <c r="E210" s="18"/>
      <c r="F210" s="18"/>
      <c r="G210" s="18"/>
      <c r="H210" s="63"/>
      <c r="I210" s="15"/>
      <c r="J210" s="18"/>
      <c r="K210" s="28"/>
      <c r="L210" s="104"/>
      <c r="M210" s="68"/>
      <c r="N210" s="68"/>
      <c r="O210" s="68"/>
      <c r="P210" s="68"/>
      <c r="Q210" s="68"/>
      <c r="R210" s="68"/>
      <c r="S210" s="68"/>
      <c r="T210" s="68"/>
      <c r="U210" s="112"/>
      <c r="V210" s="112"/>
    </row>
    <row r="211" spans="1:22" ht="20.100000000000001" customHeight="1" x14ac:dyDescent="0.3">
      <c r="A211" s="17"/>
      <c r="B211" s="17"/>
      <c r="C211" s="122"/>
      <c r="D211" s="17"/>
      <c r="E211" s="17"/>
      <c r="F211" s="17"/>
      <c r="G211" s="17"/>
      <c r="H211" s="29"/>
      <c r="I211" s="17"/>
      <c r="J211" s="17"/>
      <c r="K211" s="29"/>
      <c r="L211" s="102"/>
      <c r="M211" s="73"/>
      <c r="N211" s="73"/>
      <c r="O211" s="73"/>
      <c r="P211" s="73"/>
      <c r="Q211" s="73"/>
      <c r="R211" s="73"/>
      <c r="S211" s="73"/>
      <c r="T211" s="73"/>
      <c r="U211" s="114"/>
      <c r="V211" s="114"/>
    </row>
    <row r="212" spans="1:22" ht="20.100000000000001" customHeight="1" x14ac:dyDescent="0.3">
      <c r="A212" s="9"/>
      <c r="B212" s="10"/>
      <c r="C212" s="115"/>
      <c r="D212" s="10"/>
      <c r="E212" s="10"/>
      <c r="F212" s="10"/>
      <c r="G212" s="10"/>
      <c r="H212" s="62"/>
      <c r="I212" s="10"/>
      <c r="J212" s="10"/>
      <c r="K212" s="62"/>
      <c r="L212" s="103"/>
      <c r="M212" s="74"/>
      <c r="N212" s="74"/>
      <c r="O212" s="74"/>
      <c r="P212" s="74"/>
      <c r="Q212" s="74"/>
      <c r="R212" s="74"/>
      <c r="S212" s="74"/>
      <c r="T212" s="74"/>
      <c r="U212" s="115"/>
      <c r="V212" s="115"/>
    </row>
    <row r="213" spans="1:22" ht="20.100000000000001" customHeight="1" x14ac:dyDescent="0.3">
      <c r="A213" s="11"/>
      <c r="B213" s="12"/>
      <c r="C213" s="12"/>
      <c r="D213" s="12"/>
      <c r="E213" s="12"/>
      <c r="F213" s="12"/>
      <c r="G213" s="13"/>
      <c r="H213" s="60"/>
      <c r="I213" s="13"/>
      <c r="J213" s="12"/>
      <c r="K213" s="60"/>
      <c r="L213" s="87"/>
      <c r="M213" s="70"/>
      <c r="N213" s="70"/>
      <c r="O213" s="71"/>
      <c r="P213" s="70"/>
      <c r="Q213" s="70"/>
      <c r="R213" s="70"/>
      <c r="S213" s="76"/>
      <c r="T213" s="76"/>
      <c r="U213" s="13"/>
      <c r="V213" s="23"/>
    </row>
    <row r="214" spans="1:22" ht="20.100000000000001" customHeight="1" x14ac:dyDescent="0.3">
      <c r="A214" s="13"/>
      <c r="B214" s="13"/>
      <c r="C214" s="13"/>
      <c r="D214" s="13"/>
      <c r="E214" s="13"/>
      <c r="F214" s="13"/>
      <c r="G214" s="13"/>
      <c r="H214" s="60"/>
      <c r="I214" s="13"/>
      <c r="J214" s="13"/>
      <c r="K214" s="60"/>
      <c r="L214" s="87"/>
      <c r="M214" s="76"/>
      <c r="N214" s="76"/>
      <c r="O214" s="76"/>
      <c r="P214" s="76"/>
      <c r="Q214" s="76"/>
      <c r="R214" s="76"/>
      <c r="S214" s="76"/>
      <c r="T214" s="76"/>
      <c r="U214" s="13"/>
      <c r="V214" s="13"/>
    </row>
    <row r="215" spans="1:22" ht="20.100000000000001" customHeight="1" x14ac:dyDescent="0.3">
      <c r="A215" s="14"/>
      <c r="B215" s="14"/>
      <c r="C215" s="40"/>
      <c r="D215" s="14"/>
      <c r="E215" s="18"/>
      <c r="F215" s="18"/>
      <c r="G215" s="14"/>
      <c r="H215" s="28"/>
      <c r="I215" s="15"/>
      <c r="J215" s="31"/>
      <c r="K215" s="28"/>
      <c r="L215" s="104"/>
      <c r="M215" s="68"/>
      <c r="N215" s="68"/>
      <c r="O215" s="68"/>
      <c r="P215" s="68"/>
      <c r="Q215" s="68"/>
      <c r="R215" s="68"/>
      <c r="S215" s="68"/>
      <c r="T215" s="68"/>
      <c r="U215" s="112"/>
      <c r="V215" s="112"/>
    </row>
    <row r="216" spans="1:22" ht="20.100000000000001" customHeight="1" x14ac:dyDescent="0.3">
      <c r="A216" s="14"/>
      <c r="B216" s="14"/>
      <c r="C216" s="40"/>
      <c r="D216" s="14"/>
      <c r="E216" s="18"/>
      <c r="F216" s="18"/>
      <c r="G216" s="14"/>
      <c r="H216" s="28"/>
      <c r="I216" s="15"/>
      <c r="J216" s="31"/>
      <c r="K216" s="28"/>
      <c r="L216" s="104"/>
      <c r="M216" s="68"/>
      <c r="N216" s="68"/>
      <c r="O216" s="68"/>
      <c r="P216" s="68"/>
      <c r="Q216" s="68"/>
      <c r="R216" s="68"/>
      <c r="S216" s="68"/>
      <c r="T216" s="68"/>
      <c r="U216" s="112"/>
      <c r="V216" s="112"/>
    </row>
    <row r="217" spans="1:22" ht="20.100000000000001" customHeight="1" x14ac:dyDescent="0.3">
      <c r="A217" s="14"/>
      <c r="B217" s="14"/>
      <c r="C217" s="40"/>
      <c r="D217" s="14"/>
      <c r="E217" s="18"/>
      <c r="F217" s="18"/>
      <c r="G217" s="14"/>
      <c r="H217" s="28"/>
      <c r="I217" s="15"/>
      <c r="J217" s="31"/>
      <c r="K217" s="28"/>
      <c r="L217" s="104"/>
      <c r="M217" s="68"/>
      <c r="N217" s="68"/>
      <c r="O217" s="68"/>
      <c r="P217" s="68"/>
      <c r="Q217" s="68"/>
      <c r="R217" s="68"/>
      <c r="S217" s="68"/>
      <c r="T217" s="68"/>
      <c r="U217" s="112"/>
      <c r="V217" s="112"/>
    </row>
    <row r="218" spans="1:22" ht="20.100000000000001" customHeight="1" x14ac:dyDescent="0.3">
      <c r="A218" s="14"/>
      <c r="B218" s="14"/>
      <c r="C218" s="40"/>
      <c r="D218" s="14"/>
      <c r="E218" s="18"/>
      <c r="F218" s="18"/>
      <c r="G218" s="14"/>
      <c r="H218" s="28"/>
      <c r="I218" s="15"/>
      <c r="J218" s="31"/>
      <c r="K218" s="28"/>
      <c r="L218" s="104"/>
      <c r="M218" s="68"/>
      <c r="N218" s="68"/>
      <c r="O218" s="68"/>
      <c r="P218" s="68"/>
      <c r="Q218" s="68"/>
      <c r="R218" s="68"/>
      <c r="S218" s="68"/>
      <c r="T218" s="68"/>
      <c r="U218" s="112"/>
      <c r="V218" s="112"/>
    </row>
    <row r="219" spans="1:22" ht="20.100000000000001" customHeight="1" x14ac:dyDescent="0.3">
      <c r="A219" s="14"/>
      <c r="B219" s="14"/>
      <c r="C219" s="40"/>
      <c r="D219" s="14"/>
      <c r="E219" s="18"/>
      <c r="F219" s="18"/>
      <c r="G219" s="14"/>
      <c r="H219" s="28"/>
      <c r="I219" s="15"/>
      <c r="J219" s="31"/>
      <c r="K219" s="28"/>
      <c r="L219" s="104"/>
      <c r="M219" s="68"/>
      <c r="N219" s="68"/>
      <c r="O219" s="68"/>
      <c r="P219" s="68"/>
      <c r="Q219" s="68"/>
      <c r="R219" s="68"/>
      <c r="S219" s="68"/>
      <c r="T219" s="68"/>
      <c r="U219" s="112"/>
      <c r="V219" s="112"/>
    </row>
    <row r="220" spans="1:22" ht="20.100000000000001" customHeight="1" x14ac:dyDescent="0.3">
      <c r="A220" s="14"/>
      <c r="B220" s="14"/>
      <c r="C220" s="40"/>
      <c r="D220" s="14"/>
      <c r="E220" s="18"/>
      <c r="F220" s="18"/>
      <c r="G220" s="14"/>
      <c r="H220" s="28"/>
      <c r="I220" s="15"/>
      <c r="J220" s="31"/>
      <c r="K220" s="28"/>
      <c r="L220" s="104"/>
      <c r="M220" s="68"/>
      <c r="N220" s="68"/>
      <c r="O220" s="68"/>
      <c r="P220" s="68"/>
      <c r="Q220" s="68"/>
      <c r="R220" s="68"/>
      <c r="S220" s="68"/>
      <c r="T220" s="68"/>
      <c r="U220" s="112"/>
      <c r="V220" s="112"/>
    </row>
    <row r="221" spans="1:22" ht="20.100000000000001" customHeight="1" x14ac:dyDescent="0.3">
      <c r="A221" s="14"/>
      <c r="B221" s="14"/>
      <c r="C221" s="40"/>
      <c r="D221" s="14"/>
      <c r="E221" s="18"/>
      <c r="F221" s="18"/>
      <c r="G221" s="14"/>
      <c r="H221" s="28"/>
      <c r="I221" s="15"/>
      <c r="J221" s="31"/>
      <c r="K221" s="28"/>
      <c r="L221" s="104"/>
      <c r="M221" s="68"/>
      <c r="N221" s="68"/>
      <c r="O221" s="68"/>
      <c r="P221" s="68"/>
      <c r="Q221" s="68"/>
      <c r="R221" s="68"/>
      <c r="S221" s="68"/>
      <c r="T221" s="68"/>
      <c r="U221" s="112"/>
      <c r="V221" s="112"/>
    </row>
    <row r="222" spans="1:22" ht="20.100000000000001" customHeight="1" x14ac:dyDescent="0.3">
      <c r="A222" s="14"/>
      <c r="B222" s="14"/>
      <c r="C222" s="40"/>
      <c r="D222" s="14"/>
      <c r="E222" s="18"/>
      <c r="F222" s="18"/>
      <c r="G222" s="14"/>
      <c r="H222" s="28"/>
      <c r="I222" s="15"/>
      <c r="J222" s="31"/>
      <c r="K222" s="28"/>
      <c r="L222" s="104"/>
      <c r="M222" s="68"/>
      <c r="N222" s="68"/>
      <c r="O222" s="68"/>
      <c r="P222" s="68"/>
      <c r="Q222" s="68"/>
      <c r="R222" s="68"/>
      <c r="S222" s="68"/>
      <c r="T222" s="68"/>
      <c r="U222" s="112"/>
      <c r="V222" s="112"/>
    </row>
    <row r="223" spans="1:22" ht="20.100000000000001" customHeight="1" x14ac:dyDescent="0.3">
      <c r="A223" s="14"/>
      <c r="B223" s="14"/>
      <c r="C223" s="40"/>
      <c r="D223" s="14"/>
      <c r="E223" s="18"/>
      <c r="F223" s="18"/>
      <c r="G223" s="14"/>
      <c r="H223" s="28"/>
      <c r="I223" s="15"/>
      <c r="J223" s="31"/>
      <c r="K223" s="28"/>
      <c r="L223" s="104"/>
      <c r="M223" s="68"/>
      <c r="N223" s="68"/>
      <c r="O223" s="68"/>
      <c r="P223" s="68"/>
      <c r="Q223" s="68"/>
      <c r="R223" s="68"/>
      <c r="S223" s="68"/>
      <c r="T223" s="68"/>
      <c r="U223" s="112"/>
      <c r="V223" s="112"/>
    </row>
    <row r="224" spans="1:22" ht="20.100000000000001" customHeight="1" x14ac:dyDescent="0.3">
      <c r="A224" s="14"/>
      <c r="B224" s="14"/>
      <c r="C224" s="40"/>
      <c r="D224" s="14"/>
      <c r="E224" s="18"/>
      <c r="F224" s="18"/>
      <c r="G224" s="14"/>
      <c r="H224" s="28"/>
      <c r="I224" s="15"/>
      <c r="J224" s="31"/>
      <c r="K224" s="28"/>
      <c r="L224" s="104"/>
      <c r="M224" s="68"/>
      <c r="N224" s="68"/>
      <c r="O224" s="68"/>
      <c r="P224" s="68"/>
      <c r="Q224" s="68"/>
      <c r="R224" s="68"/>
      <c r="S224" s="68"/>
      <c r="T224" s="68"/>
      <c r="U224" s="112"/>
      <c r="V224" s="112"/>
    </row>
    <row r="225" spans="1:22" ht="20.100000000000001" customHeight="1" x14ac:dyDescent="0.3">
      <c r="A225" s="14"/>
      <c r="B225" s="14"/>
      <c r="C225" s="40"/>
      <c r="D225" s="14"/>
      <c r="E225" s="18"/>
      <c r="F225" s="18"/>
      <c r="G225" s="14"/>
      <c r="H225" s="28"/>
      <c r="I225" s="15"/>
      <c r="J225" s="31"/>
      <c r="K225" s="28"/>
      <c r="L225" s="104"/>
      <c r="M225" s="68"/>
      <c r="N225" s="68"/>
      <c r="O225" s="68"/>
      <c r="P225" s="68"/>
      <c r="Q225" s="68"/>
      <c r="R225" s="68"/>
      <c r="S225" s="68"/>
      <c r="T225" s="68"/>
      <c r="U225" s="112"/>
      <c r="V225" s="112"/>
    </row>
    <row r="226" spans="1:22" ht="20.100000000000001" customHeight="1" x14ac:dyDescent="0.3">
      <c r="A226" s="14"/>
      <c r="B226" s="14"/>
      <c r="C226" s="40"/>
      <c r="D226" s="14"/>
      <c r="E226" s="18"/>
      <c r="F226" s="18"/>
      <c r="G226" s="14"/>
      <c r="H226" s="28"/>
      <c r="I226" s="15"/>
      <c r="J226" s="31"/>
      <c r="K226" s="28"/>
      <c r="L226" s="104"/>
      <c r="M226" s="68"/>
      <c r="N226" s="68"/>
      <c r="O226" s="68"/>
      <c r="P226" s="68"/>
      <c r="Q226" s="68"/>
      <c r="R226" s="68"/>
      <c r="S226" s="68"/>
      <c r="T226" s="68"/>
      <c r="U226" s="112"/>
      <c r="V226" s="112"/>
    </row>
    <row r="227" spans="1:22" ht="20.100000000000001" customHeight="1" x14ac:dyDescent="0.3">
      <c r="A227" s="14"/>
      <c r="B227" s="14"/>
      <c r="C227" s="40"/>
      <c r="D227" s="14"/>
      <c r="E227" s="18"/>
      <c r="F227" s="18"/>
      <c r="G227" s="18"/>
      <c r="H227" s="63"/>
      <c r="I227" s="15"/>
      <c r="J227" s="18"/>
      <c r="K227" s="28"/>
      <c r="L227" s="104"/>
      <c r="M227" s="68"/>
      <c r="N227" s="68"/>
      <c r="O227" s="68"/>
      <c r="P227" s="68"/>
      <c r="Q227" s="68"/>
      <c r="R227" s="68"/>
      <c r="S227" s="68"/>
      <c r="T227" s="68"/>
      <c r="U227" s="112"/>
      <c r="V227" s="112"/>
    </row>
    <row r="228" spans="1:22" ht="20.100000000000001" customHeight="1" x14ac:dyDescent="0.3">
      <c r="A228" s="17"/>
      <c r="B228" s="17"/>
      <c r="C228" s="122"/>
      <c r="D228" s="17"/>
      <c r="E228" s="17"/>
      <c r="F228" s="17"/>
      <c r="G228" s="17"/>
      <c r="H228" s="29"/>
      <c r="I228" s="17"/>
      <c r="J228" s="17"/>
      <c r="K228" s="29"/>
      <c r="L228" s="102"/>
      <c r="M228" s="73"/>
      <c r="N228" s="73"/>
      <c r="O228" s="73"/>
      <c r="P228" s="73"/>
      <c r="Q228" s="73"/>
      <c r="R228" s="73"/>
      <c r="S228" s="73"/>
      <c r="T228" s="73"/>
      <c r="U228" s="114"/>
      <c r="V228" s="114"/>
    </row>
    <row r="229" spans="1:22" ht="20.100000000000001" customHeight="1" x14ac:dyDescent="0.3">
      <c r="A229" s="9"/>
      <c r="B229" s="10"/>
      <c r="C229" s="115"/>
      <c r="D229" s="10"/>
      <c r="E229" s="10"/>
      <c r="F229" s="10"/>
      <c r="G229" s="10"/>
      <c r="H229" s="62"/>
      <c r="I229" s="10"/>
      <c r="J229" s="10"/>
      <c r="K229" s="62"/>
      <c r="L229" s="103"/>
      <c r="M229" s="74"/>
      <c r="N229" s="74"/>
      <c r="O229" s="74"/>
      <c r="P229" s="74"/>
      <c r="Q229" s="74"/>
      <c r="R229" s="74"/>
      <c r="S229" s="74"/>
      <c r="T229" s="74"/>
      <c r="U229" s="115"/>
      <c r="V229" s="115"/>
    </row>
    <row r="230" spans="1:22" ht="20.100000000000001" customHeight="1" x14ac:dyDescent="0.3">
      <c r="A230" s="11"/>
      <c r="B230" s="12"/>
      <c r="C230" s="12"/>
      <c r="D230" s="12"/>
      <c r="E230" s="12"/>
      <c r="F230" s="12"/>
      <c r="G230" s="13"/>
      <c r="H230" s="60"/>
      <c r="I230" s="13"/>
      <c r="J230" s="12"/>
      <c r="K230" s="60"/>
      <c r="L230" s="87"/>
      <c r="M230" s="70"/>
      <c r="N230" s="70"/>
      <c r="O230" s="71"/>
      <c r="P230" s="70"/>
      <c r="Q230" s="70"/>
      <c r="R230" s="70"/>
      <c r="S230" s="76"/>
      <c r="T230" s="76"/>
      <c r="U230" s="13"/>
      <c r="V230" s="23"/>
    </row>
    <row r="231" spans="1:22" ht="20.100000000000001" customHeight="1" x14ac:dyDescent="0.3">
      <c r="A231" s="13"/>
      <c r="B231" s="13"/>
      <c r="C231" s="13"/>
      <c r="D231" s="13"/>
      <c r="E231" s="13"/>
      <c r="F231" s="13"/>
      <c r="G231" s="13"/>
      <c r="H231" s="60"/>
      <c r="I231" s="13"/>
      <c r="J231" s="13"/>
      <c r="K231" s="60"/>
      <c r="L231" s="87"/>
      <c r="M231" s="76"/>
      <c r="N231" s="76"/>
      <c r="O231" s="76"/>
      <c r="P231" s="76"/>
      <c r="Q231" s="76"/>
      <c r="R231" s="76"/>
      <c r="S231" s="76"/>
      <c r="T231" s="76"/>
      <c r="U231" s="13"/>
      <c r="V231" s="13"/>
    </row>
    <row r="232" spans="1:22" ht="20.100000000000001" customHeight="1" x14ac:dyDescent="0.3">
      <c r="A232" s="14"/>
      <c r="B232" s="14"/>
      <c r="C232" s="40"/>
      <c r="D232" s="14"/>
      <c r="E232" s="14"/>
      <c r="F232" s="14"/>
      <c r="G232" s="14"/>
      <c r="H232" s="28"/>
      <c r="I232" s="15"/>
      <c r="J232" s="31"/>
      <c r="K232" s="28"/>
      <c r="L232" s="104"/>
      <c r="M232" s="68"/>
      <c r="N232" s="68"/>
      <c r="O232" s="68"/>
      <c r="P232" s="68"/>
      <c r="Q232" s="68"/>
      <c r="R232" s="68"/>
      <c r="S232" s="68"/>
      <c r="T232" s="68"/>
      <c r="U232" s="112"/>
      <c r="V232" s="112"/>
    </row>
    <row r="233" spans="1:22" ht="20.100000000000001" customHeight="1" x14ac:dyDescent="0.3">
      <c r="A233" s="14"/>
      <c r="B233" s="14"/>
      <c r="C233" s="40"/>
      <c r="D233" s="14"/>
      <c r="E233" s="14"/>
      <c r="F233" s="14"/>
      <c r="G233" s="14"/>
      <c r="H233" s="28"/>
      <c r="I233" s="15"/>
      <c r="J233" s="31"/>
      <c r="K233" s="28"/>
      <c r="L233" s="104"/>
      <c r="M233" s="68"/>
      <c r="N233" s="68"/>
      <c r="O233" s="68"/>
      <c r="P233" s="68"/>
      <c r="Q233" s="68"/>
      <c r="R233" s="68"/>
      <c r="S233" s="68"/>
      <c r="T233" s="68"/>
      <c r="U233" s="112"/>
      <c r="V233" s="112"/>
    </row>
    <row r="234" spans="1:22" ht="20.100000000000001" customHeight="1" x14ac:dyDescent="0.3">
      <c r="A234" s="14"/>
      <c r="B234" s="14"/>
      <c r="C234" s="40"/>
      <c r="D234" s="14"/>
      <c r="E234" s="14"/>
      <c r="F234" s="14"/>
      <c r="G234" s="14"/>
      <c r="H234" s="28"/>
      <c r="I234" s="15"/>
      <c r="J234" s="31"/>
      <c r="K234" s="28"/>
      <c r="L234" s="104"/>
      <c r="M234" s="68"/>
      <c r="N234" s="68"/>
      <c r="O234" s="68"/>
      <c r="P234" s="68"/>
      <c r="Q234" s="68"/>
      <c r="R234" s="68"/>
      <c r="S234" s="68"/>
      <c r="T234" s="68"/>
      <c r="U234" s="112"/>
      <c r="V234" s="112"/>
    </row>
    <row r="235" spans="1:22" ht="20.100000000000001" customHeight="1" x14ac:dyDescent="0.3">
      <c r="A235" s="14"/>
      <c r="B235" s="14"/>
      <c r="C235" s="40"/>
      <c r="D235" s="14"/>
      <c r="E235" s="18"/>
      <c r="F235" s="18"/>
      <c r="G235" s="18"/>
      <c r="H235" s="63"/>
      <c r="I235" s="15"/>
      <c r="J235" s="18"/>
      <c r="K235" s="28"/>
      <c r="L235" s="104"/>
      <c r="M235" s="68"/>
      <c r="N235" s="68"/>
      <c r="O235" s="68"/>
      <c r="P235" s="68"/>
      <c r="Q235" s="68"/>
      <c r="R235" s="68"/>
      <c r="S235" s="68"/>
      <c r="T235" s="68"/>
      <c r="U235" s="112"/>
      <c r="V235" s="112"/>
    </row>
    <row r="236" spans="1:22" ht="20.100000000000001" customHeight="1" x14ac:dyDescent="0.3">
      <c r="A236" s="14"/>
      <c r="B236" s="14"/>
      <c r="C236" s="40"/>
      <c r="D236" s="14"/>
      <c r="E236" s="18"/>
      <c r="F236" s="18"/>
      <c r="G236" s="18"/>
      <c r="H236" s="63"/>
      <c r="I236" s="15"/>
      <c r="J236" s="18"/>
      <c r="K236" s="28"/>
      <c r="L236" s="104"/>
      <c r="M236" s="68"/>
      <c r="N236" s="68"/>
      <c r="O236" s="68"/>
      <c r="P236" s="68"/>
      <c r="Q236" s="68"/>
      <c r="R236" s="68"/>
      <c r="S236" s="68"/>
      <c r="T236" s="68"/>
      <c r="U236" s="112"/>
      <c r="V236" s="112"/>
    </row>
    <row r="237" spans="1:22" ht="20.100000000000001" customHeight="1" x14ac:dyDescent="0.3">
      <c r="A237" s="17"/>
      <c r="B237" s="17"/>
      <c r="C237" s="122"/>
      <c r="D237" s="17"/>
      <c r="E237" s="17"/>
      <c r="F237" s="17"/>
      <c r="G237" s="17"/>
      <c r="H237" s="29"/>
      <c r="I237" s="17"/>
      <c r="J237" s="17"/>
      <c r="K237" s="29"/>
      <c r="L237" s="102"/>
      <c r="M237" s="73"/>
      <c r="N237" s="73"/>
      <c r="O237" s="73"/>
      <c r="P237" s="73"/>
      <c r="Q237" s="73"/>
      <c r="R237" s="73"/>
      <c r="S237" s="73"/>
      <c r="T237" s="73"/>
      <c r="U237" s="114"/>
      <c r="V237" s="114"/>
    </row>
  </sheetData>
  <dataConsolidate/>
  <mergeCells count="5">
    <mergeCell ref="M3:N3"/>
    <mergeCell ref="O3:P3"/>
    <mergeCell ref="Q3:R3"/>
    <mergeCell ref="S3:T3"/>
    <mergeCell ref="U3:V3"/>
  </mergeCells>
  <printOptions horizontalCentered="1"/>
  <pageMargins left="0" right="0" top="7.874015748031496E-2" bottom="0.27559055118110237" header="0" footer="0"/>
  <pageSetup paperSize="9" scale="37" fitToHeight="0" orientation="landscape" r:id="rId1"/>
  <headerFooter>
    <oddFooter>&amp;L
The data of the companies that are not under XP coverage come from the consensus according to Bloomberg. The sector averages are market cap weighted.
*Target price for 2023, remaining are for 2022. **In USD. ***Only data in BRL.</oddFooter>
  </headerFooter>
  <drawing r:id="rId2"/>
</worksheet>
</file>

<file path=docMetadata/LabelInfo.xml><?xml version="1.0" encoding="utf-8"?>
<clbl:labelList xmlns:clbl="http://schemas.microsoft.com/office/2020/mipLabelMetadata">
  <clbl:label id="{e6a9157b-bcf3-4eac-b03e-7cf007ba9fdf}" enabled="1" method="Privileged" siteId="{cf56e405-d2b0-4266-b210-aa04636b6161}"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12</vt:i4>
      </vt:variant>
    </vt:vector>
  </HeadingPairs>
  <TitlesOfParts>
    <vt:vector size="22" baseType="lpstr">
      <vt:lpstr>Capa</vt:lpstr>
      <vt:lpstr>Multiplos &gt;&gt;</vt:lpstr>
      <vt:lpstr>Multiplos</vt:lpstr>
      <vt:lpstr>Operacional &gt;&gt;</vt:lpstr>
      <vt:lpstr>Operacional</vt:lpstr>
      <vt:lpstr>Screenings</vt:lpstr>
      <vt:lpstr>Aux</vt:lpstr>
      <vt:lpstr>Valores</vt:lpstr>
      <vt:lpstr>VALORES 2</vt:lpstr>
      <vt:lpstr>Disclaimer (2)</vt:lpstr>
      <vt:lpstr>Capa!Print_Area</vt:lpstr>
      <vt:lpstr>'Disclaimer (2)'!Print_Area</vt:lpstr>
      <vt:lpstr>Multiplos!Print_Area</vt:lpstr>
      <vt:lpstr>Operacional!Print_Area</vt:lpstr>
      <vt:lpstr>Screenings!Print_Area</vt:lpstr>
      <vt:lpstr>Valores!Print_Area</vt:lpstr>
      <vt:lpstr>'VALORES 2'!Print_Area</vt:lpstr>
      <vt:lpstr>Multiplos!Print_Titles</vt:lpstr>
      <vt:lpstr>Operacional!Print_Titles</vt:lpstr>
      <vt:lpstr>Screenings!Print_Titles</vt:lpstr>
      <vt:lpstr>Valores!Print_Titles</vt:lpstr>
      <vt:lpstr>'VALORES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Matheus Odaguil</dc:creator>
  <cp:lastModifiedBy>Caio Souza</cp:lastModifiedBy>
  <cp:lastPrinted>2026-07-06T13:26:26Z</cp:lastPrinted>
  <dcterms:created xsi:type="dcterms:W3CDTF">2021-02-12T22:23:53Z</dcterms:created>
  <dcterms:modified xsi:type="dcterms:W3CDTF">2026-07-21T12:48:40Z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1463256237</vt:lpwstr>
  </property>
  <property fmtid="{D5CDD505-2E9C-101B-9397-08002B2CF9AE}" pid="3" name="EcoUpdateMessage">
    <vt:lpwstr>2026/05/14-20:03:57</vt:lpwstr>
  </property>
  <property fmtid="{D5CDD505-2E9C-101B-9397-08002B2CF9AE}" pid="4" name="EcoUpdateStatus">
    <vt:lpwstr>2026-05-13=BRA:St,ME,TP;USA:St,ME;ARG:St,ME,Fd,TP;MEX:St,ME,Fd,TP;CHL:St,ME,Fd;COL:St,ME;PER:St,ME,Fd;SAU:St|2026-05-14=BRA:Fd|2022-10-17=USA:TP|2021-11-17=CHL:TP|2014-02-26=VEN:St|2002-11-08=JPN:St|2026-05-01=GBR:St,ME|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2024-04-11T23:07:49Z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bbd03f63-fdee-4001-9104-c80522f06ce7</vt:lpwstr>
  </property>
  <property fmtid="{D5CDD505-2E9C-101B-9397-08002B2CF9AE}" pid="11" name="MSIP_Label_e6a9157b-bcf3-4eac-b03e-7cf007ba9fdf_ContentBits">
    <vt:lpwstr>2</vt:lpwstr>
  </property>
</Properties>
</file>